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E6C1B74-F83D-48CB-982F-5D674E9DE924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Y5" i="48" s="1"/>
  <c r="AG4" i="48"/>
  <c r="AF4" i="48"/>
  <c r="AE4" i="48"/>
  <c r="AQ4" i="40"/>
  <c r="AF4" i="38"/>
  <c r="AO4" i="38" s="1"/>
  <c r="AE4" i="38"/>
  <c r="W5" i="38"/>
  <c r="X5" i="38" s="1"/>
  <c r="AH5" i="38" s="1"/>
  <c r="AG4" i="38"/>
  <c r="AP4" i="38" s="1"/>
  <c r="AG4" i="31"/>
  <c r="AF4" i="31"/>
  <c r="AE4" i="31"/>
  <c r="W5" i="31"/>
  <c r="X5" i="31" s="1"/>
  <c r="AH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Y5" i="31" l="1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83" l="1"/>
  <c r="Z5" i="17"/>
  <c r="Z5" i="40"/>
  <c r="Z5" i="77"/>
  <c r="AF5" i="77" s="1"/>
  <c r="AO5" i="77" s="1"/>
  <c r="Z5" i="71"/>
  <c r="AG5" i="71" s="1"/>
  <c r="Z5" i="36"/>
  <c r="Z5" i="96"/>
  <c r="Z5" i="34"/>
  <c r="Z5" i="57"/>
  <c r="Z5" i="66"/>
  <c r="AF5" i="66" s="1"/>
  <c r="AO5" i="66" s="1"/>
  <c r="Z5" i="95"/>
  <c r="AE5" i="95" s="1"/>
  <c r="Z5" i="70"/>
  <c r="Z5" i="81"/>
  <c r="AG5" i="81" s="1"/>
  <c r="AP5" i="81" s="1"/>
  <c r="Z5" i="84"/>
  <c r="Z5" i="48"/>
  <c r="Z5" i="76"/>
  <c r="W6" i="76" s="1"/>
  <c r="Z5" i="28"/>
  <c r="AE5" i="28" s="1"/>
  <c r="Z5" i="58"/>
  <c r="Z5" i="59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E5" i="81"/>
  <c r="AF5" i="81"/>
  <c r="AO5" i="81" s="1"/>
  <c r="AG5" i="28"/>
  <c r="AP5" i="28" s="1"/>
  <c r="K6" i="63"/>
  <c r="AQ5" i="63"/>
  <c r="W6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G5" i="66" l="1"/>
  <c r="AP5" i="66" s="1"/>
  <c r="AF5" i="95"/>
  <c r="AO5" i="95" s="1"/>
  <c r="W6" i="28"/>
  <c r="AF5" i="76"/>
  <c r="AO5" i="76" s="1"/>
  <c r="AG5" i="77"/>
  <c r="AP5" i="77" s="1"/>
  <c r="W6" i="71"/>
  <c r="AF5" i="28"/>
  <c r="AO5" i="28" s="1"/>
  <c r="AF5" i="71"/>
  <c r="Z5" i="44"/>
  <c r="W6" i="66"/>
  <c r="AG5" i="76"/>
  <c r="AP5" i="76" s="1"/>
  <c r="AE5" i="77"/>
  <c r="AG5" i="95"/>
  <c r="AP5" i="95" s="1"/>
  <c r="Z5" i="25"/>
  <c r="Z5" i="79"/>
  <c r="Z5" i="26"/>
  <c r="AE5" i="26" s="1"/>
  <c r="Z5" i="73"/>
  <c r="AG5" i="73" s="1"/>
  <c r="AP5" i="73" s="1"/>
  <c r="Z5" i="39"/>
  <c r="Z5" i="49"/>
  <c r="Z5" i="15"/>
  <c r="W6" i="15" s="1"/>
  <c r="AE5" i="76"/>
  <c r="Z5" i="14"/>
  <c r="AF5" i="14" s="1"/>
  <c r="AO5" i="14" s="1"/>
  <c r="Z5" i="80"/>
  <c r="AG5" i="80" s="1"/>
  <c r="AP5" i="80" s="1"/>
  <c r="Z5" i="68"/>
  <c r="Z5" i="75"/>
  <c r="Z5" i="60"/>
  <c r="Z5" i="29"/>
  <c r="Z5" i="72"/>
  <c r="W6" i="72" s="1"/>
  <c r="Z6" i="3"/>
  <c r="AG6" i="3" s="1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AG5" i="69" s="1"/>
  <c r="AP5" i="69" s="1"/>
  <c r="Z5" i="67"/>
  <c r="AE5" i="67" s="1"/>
  <c r="AG5" i="15"/>
  <c r="AP5" i="15" s="1"/>
  <c r="AF5" i="15"/>
  <c r="AO5" i="15" s="1"/>
  <c r="AE5" i="15"/>
  <c r="W6" i="69"/>
  <c r="AE5" i="69"/>
  <c r="AF5" i="69"/>
  <c r="AO5" i="69" s="1"/>
  <c r="AG5" i="26"/>
  <c r="AP5" i="26" s="1"/>
  <c r="AG5" i="67"/>
  <c r="AP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W6" i="73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Z6" i="84" l="1"/>
  <c r="AF5" i="73"/>
  <c r="AO5" i="73" s="1"/>
  <c r="AG5" i="72"/>
  <c r="AP5" i="72" s="1"/>
  <c r="AG5" i="14"/>
  <c r="AP5" i="14" s="1"/>
  <c r="AF5" i="26"/>
  <c r="AO5" i="26" s="1"/>
  <c r="AI5" i="76"/>
  <c r="Z6" i="76"/>
  <c r="AE6" i="3"/>
  <c r="AF5" i="80"/>
  <c r="AO5" i="80" s="1"/>
  <c r="W7" i="3"/>
  <c r="AE5" i="72"/>
  <c r="AN5" i="72" s="1"/>
  <c r="W6" i="14"/>
  <c r="W6" i="86"/>
  <c r="AF6" i="3"/>
  <c r="AO6" i="3" s="1"/>
  <c r="AF5" i="72"/>
  <c r="AO5" i="72" s="1"/>
  <c r="AE5" i="14"/>
  <c r="W6" i="26"/>
  <c r="Y6" i="26" s="1"/>
  <c r="W6" i="80"/>
  <c r="AE5" i="73"/>
  <c r="W6" i="56"/>
  <c r="W6" i="13"/>
  <c r="AG5" i="86"/>
  <c r="AP5" i="86" s="1"/>
  <c r="Z6" i="81"/>
  <c r="AG6" i="81" s="1"/>
  <c r="AP6" i="81" s="1"/>
  <c r="Z6" i="48"/>
  <c r="AF5" i="67"/>
  <c r="AO5" i="67" s="1"/>
  <c r="AE5" i="86"/>
  <c r="Z6" i="4"/>
  <c r="Z6" i="34"/>
  <c r="Z6" i="38"/>
  <c r="AE6" i="38" s="1"/>
  <c r="Z6" i="59"/>
  <c r="AF6" i="59" s="1"/>
  <c r="AO6" i="59" s="1"/>
  <c r="Z6" i="83"/>
  <c r="AF6" i="83" s="1"/>
  <c r="AO6" i="83" s="1"/>
  <c r="Z6" i="58"/>
  <c r="Z6" i="28"/>
  <c r="Z6" i="95"/>
  <c r="W6" i="67"/>
  <c r="X6" i="67" s="1"/>
  <c r="AH6" i="67" s="1"/>
  <c r="AQ6" i="67" s="1"/>
  <c r="Z6" i="52"/>
  <c r="Z6" i="40"/>
  <c r="AF6" i="40" s="1"/>
  <c r="AO6" i="40" s="1"/>
  <c r="Z6" i="70"/>
  <c r="Z6" i="57"/>
  <c r="AF5" i="13"/>
  <c r="AO5" i="13" s="1"/>
  <c r="AE5" i="56"/>
  <c r="AN5" i="56" s="1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G6" i="40"/>
  <c r="AP6" i="40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E6" i="83"/>
  <c r="W7" i="83"/>
  <c r="K8" i="55"/>
  <c r="AR5" i="96"/>
  <c r="K10" i="49"/>
  <c r="Y6" i="61"/>
  <c r="X6" i="61"/>
  <c r="Z6" i="17"/>
  <c r="X6" i="80"/>
  <c r="Y6" i="80"/>
  <c r="K7" i="20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AN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AI5" i="72" l="1"/>
  <c r="W7" i="81"/>
  <c r="AF6" i="38"/>
  <c r="AO6" i="38" s="1"/>
  <c r="AE6" i="81"/>
  <c r="W7" i="38"/>
  <c r="X7" i="38" s="1"/>
  <c r="AF6" i="81"/>
  <c r="AO6" i="81" s="1"/>
  <c r="AI5" i="26"/>
  <c r="W7" i="31"/>
  <c r="AE6" i="31"/>
  <c r="Z6" i="14"/>
  <c r="Z6" i="61"/>
  <c r="AF6" i="61" s="1"/>
  <c r="AO6" i="61" s="1"/>
  <c r="Z6" i="15"/>
  <c r="AF6" i="15" s="1"/>
  <c r="AO6" i="15" s="1"/>
  <c r="Z6" i="74"/>
  <c r="Z6" i="80"/>
  <c r="W7" i="40"/>
  <c r="AF6" i="31"/>
  <c r="AO6" i="31" s="1"/>
  <c r="Z6" i="44"/>
  <c r="AE6" i="44" s="1"/>
  <c r="Z6" i="54"/>
  <c r="AF6" i="54" s="1"/>
  <c r="AO6" i="54" s="1"/>
  <c r="Z6" i="30"/>
  <c r="AE6" i="40"/>
  <c r="Z6" i="43"/>
  <c r="AG6" i="43" s="1"/>
  <c r="AP6" i="43" s="1"/>
  <c r="Z6" i="9"/>
  <c r="AG6" i="9" s="1"/>
  <c r="AP6" i="9" s="1"/>
  <c r="Z6" i="33"/>
  <c r="AG6" i="33" s="1"/>
  <c r="AP6" i="33" s="1"/>
  <c r="Z6" i="86"/>
  <c r="AG6" i="86" s="1"/>
  <c r="AP6" i="86" s="1"/>
  <c r="Z6" i="85"/>
  <c r="Z6" i="18"/>
  <c r="Z7" i="3"/>
  <c r="W8" i="3" s="1"/>
  <c r="AI5" i="13"/>
  <c r="AI5" i="56"/>
  <c r="AR5" i="56" s="1"/>
  <c r="Z6" i="67"/>
  <c r="Z6" i="8"/>
  <c r="Z6" i="26"/>
  <c r="AG6" i="26" s="1"/>
  <c r="AP6" i="26" s="1"/>
  <c r="Z6" i="72"/>
  <c r="Z6" i="64"/>
  <c r="Z6" i="49"/>
  <c r="AE6" i="49" s="1"/>
  <c r="Z6" i="79"/>
  <c r="AE6" i="79" s="1"/>
  <c r="AE6" i="26"/>
  <c r="W7" i="9"/>
  <c r="AE6" i="9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AF6" i="43"/>
  <c r="AO6" i="43" s="1"/>
  <c r="AE6" i="43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E6" i="61"/>
  <c r="AI6" i="4"/>
  <c r="AN6" i="4"/>
  <c r="W7" i="61" l="1"/>
  <c r="AF6" i="44"/>
  <c r="AO6" i="44" s="1"/>
  <c r="W7" i="33"/>
  <c r="AG6" i="44"/>
  <c r="AP6" i="44" s="1"/>
  <c r="Z6" i="46"/>
  <c r="AG6" i="46" s="1"/>
  <c r="AP6" i="46" s="1"/>
  <c r="AF6" i="86"/>
  <c r="AO6" i="86" s="1"/>
  <c r="AE6" i="33"/>
  <c r="Y7" i="38"/>
  <c r="W7" i="44"/>
  <c r="AF6" i="33"/>
  <c r="AO6" i="33" s="1"/>
  <c r="AF6" i="79"/>
  <c r="AO6" i="79" s="1"/>
  <c r="AG6" i="61"/>
  <c r="AP6" i="61" s="1"/>
  <c r="AG6" i="79"/>
  <c r="AP6" i="79" s="1"/>
  <c r="Z6" i="2"/>
  <c r="W7" i="2" s="1"/>
  <c r="Z7" i="48"/>
  <c r="Z6" i="35"/>
  <c r="AG6" i="35" s="1"/>
  <c r="AP6" i="35" s="1"/>
  <c r="Z6" i="5"/>
  <c r="AG6" i="5" s="1"/>
  <c r="AP6" i="5" s="1"/>
  <c r="W7" i="79"/>
  <c r="W7" i="43"/>
  <c r="AE7" i="3"/>
  <c r="AF6" i="9"/>
  <c r="AO6" i="9" s="1"/>
  <c r="AF7" i="3"/>
  <c r="AO7" i="3" s="1"/>
  <c r="W7" i="26"/>
  <c r="Y7" i="26" s="1"/>
  <c r="AG7" i="3"/>
  <c r="AP7" i="3" s="1"/>
  <c r="Z7" i="59"/>
  <c r="Z6" i="82"/>
  <c r="AG6" i="82" s="1"/>
  <c r="AP6" i="82" s="1"/>
  <c r="Z7" i="76"/>
  <c r="Z6" i="55"/>
  <c r="AG6" i="55" s="1"/>
  <c r="AP6" i="55" s="1"/>
  <c r="AF6" i="49"/>
  <c r="AO6" i="49" s="1"/>
  <c r="AG6" i="49"/>
  <c r="AP6" i="49" s="1"/>
  <c r="Z7" i="83"/>
  <c r="W7" i="49"/>
  <c r="Z7" i="71"/>
  <c r="Z7" i="40"/>
  <c r="AG7" i="40" s="1"/>
  <c r="AP7" i="40" s="1"/>
  <c r="Z6" i="65"/>
  <c r="AE6" i="65" s="1"/>
  <c r="AF6" i="26"/>
  <c r="AO6" i="26" s="1"/>
  <c r="W7" i="82"/>
  <c r="AF6" i="82"/>
  <c r="AO6" i="82" s="1"/>
  <c r="AE6" i="82"/>
  <c r="AG6" i="65"/>
  <c r="AP6" i="65" s="1"/>
  <c r="AE6" i="2"/>
  <c r="AG6" i="2"/>
  <c r="AP6" i="2" s="1"/>
  <c r="AF6" i="2"/>
  <c r="AO6" i="2" s="1"/>
  <c r="AR5" i="65"/>
  <c r="AH6" i="7"/>
  <c r="AQ6" i="7" s="1"/>
  <c r="AE6" i="35"/>
  <c r="W7" i="35"/>
  <c r="AF6" i="35"/>
  <c r="AO6" i="3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N6" i="49"/>
  <c r="W7" i="5" l="1"/>
  <c r="AF6" i="65"/>
  <c r="AO6" i="65" s="1"/>
  <c r="AI6" i="49"/>
  <c r="X7" i="26"/>
  <c r="AE6" i="46"/>
  <c r="AI6" i="46" s="1"/>
  <c r="AF6" i="46"/>
  <c r="AO6" i="46" s="1"/>
  <c r="AF6" i="5"/>
  <c r="AO6" i="5" s="1"/>
  <c r="Z7" i="14"/>
  <c r="Z7" i="49"/>
  <c r="Z7" i="61"/>
  <c r="Z7" i="64"/>
  <c r="AE7" i="64" s="1"/>
  <c r="Z7" i="16"/>
  <c r="AE7" i="16" s="1"/>
  <c r="Z7" i="67"/>
  <c r="W7" i="46"/>
  <c r="AI6" i="79"/>
  <c r="AE6" i="5"/>
  <c r="Z7" i="79"/>
  <c r="W8" i="79" s="1"/>
  <c r="Z7" i="30"/>
  <c r="Z7" i="43"/>
  <c r="Z7" i="15"/>
  <c r="W7" i="65"/>
  <c r="Z7" i="44"/>
  <c r="Z7" i="86"/>
  <c r="W8" i="86" s="1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54"/>
  <c r="AP7" i="54" s="1"/>
  <c r="W8" i="17"/>
  <c r="AG7" i="17"/>
  <c r="AP7" i="17" s="1"/>
  <c r="AF7" i="17"/>
  <c r="AO7" i="17" s="1"/>
  <c r="W8" i="16"/>
  <c r="AG7" i="16"/>
  <c r="AP7" i="16" s="1"/>
  <c r="AF7" i="16"/>
  <c r="AO7" i="16" s="1"/>
  <c r="AF7" i="77"/>
  <c r="AO7" i="77" s="1"/>
  <c r="AE7" i="77"/>
  <c r="W8" i="77"/>
  <c r="AG7" i="77"/>
  <c r="AP7" i="77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N6" i="46" l="1"/>
  <c r="AG7" i="79"/>
  <c r="AP7" i="79" s="1"/>
  <c r="AF7" i="64"/>
  <c r="AO7" i="64" s="1"/>
  <c r="AF7" i="86"/>
  <c r="AO7" i="86" s="1"/>
  <c r="AG7" i="86"/>
  <c r="AP7" i="86" s="1"/>
  <c r="AE7" i="26"/>
  <c r="Z7" i="37"/>
  <c r="AF7" i="79"/>
  <c r="AO7" i="79" s="1"/>
  <c r="AG7" i="64"/>
  <c r="AP7" i="64" s="1"/>
  <c r="W8" i="26"/>
  <c r="AE7" i="79"/>
  <c r="AI7" i="79" s="1"/>
  <c r="W8" i="64"/>
  <c r="AE7" i="86"/>
  <c r="Z8" i="40"/>
  <c r="AG7" i="63"/>
  <c r="AP7" i="63" s="1"/>
  <c r="Z7" i="69"/>
  <c r="Z8" i="71"/>
  <c r="W9" i="71" s="1"/>
  <c r="Z7" i="35"/>
  <c r="W8" i="35" s="1"/>
  <c r="Z7" i="50"/>
  <c r="Z8" i="48"/>
  <c r="AG8" i="48" s="1"/>
  <c r="AP8" i="48" s="1"/>
  <c r="Z7" i="46"/>
  <c r="AE7" i="46" s="1"/>
  <c r="Z7" i="55"/>
  <c r="AF7" i="55" s="1"/>
  <c r="AO7" i="55" s="1"/>
  <c r="Z7" i="5"/>
  <c r="AE7" i="5" s="1"/>
  <c r="AF7" i="26"/>
  <c r="AO7" i="26" s="1"/>
  <c r="W8" i="54"/>
  <c r="Z8" i="83"/>
  <c r="AG8" i="83" s="1"/>
  <c r="AP8" i="83" s="1"/>
  <c r="Z7" i="39"/>
  <c r="AG7" i="39" s="1"/>
  <c r="AP7" i="39" s="1"/>
  <c r="Z8" i="76"/>
  <c r="Z7" i="23"/>
  <c r="W8" i="23" s="1"/>
  <c r="Z8" i="59"/>
  <c r="AE8" i="59" s="1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E7" i="2" s="1"/>
  <c r="Z7" i="56"/>
  <c r="W8" i="56" s="1"/>
  <c r="Z7" i="78"/>
  <c r="AG7" i="78" s="1"/>
  <c r="AP7" i="78" s="1"/>
  <c r="Z7" i="82"/>
  <c r="W8" i="82" s="1"/>
  <c r="Z7" i="60"/>
  <c r="W8" i="60" s="1"/>
  <c r="W8" i="2"/>
  <c r="AF7" i="2"/>
  <c r="AO7" i="2" s="1"/>
  <c r="AF7" i="53"/>
  <c r="AO7" i="53" s="1"/>
  <c r="AE7" i="53"/>
  <c r="AF7" i="50"/>
  <c r="AO7" i="50" s="1"/>
  <c r="AE7" i="50"/>
  <c r="W8" i="50"/>
  <c r="AG7" i="50"/>
  <c r="AP7" i="50" s="1"/>
  <c r="AG7" i="56"/>
  <c r="AP7" i="56" s="1"/>
  <c r="AF7" i="56"/>
  <c r="AO7" i="56" s="1"/>
  <c r="AE7" i="56"/>
  <c r="W8" i="78"/>
  <c r="AG7" i="60"/>
  <c r="AP7" i="60" s="1"/>
  <c r="AF7" i="60"/>
  <c r="AO7" i="60" s="1"/>
  <c r="AE7" i="60"/>
  <c r="AE7" i="55"/>
  <c r="W8" i="55"/>
  <c r="AG7" i="55"/>
  <c r="AP7" i="55" s="1"/>
  <c r="AE8" i="83"/>
  <c r="W9" i="83"/>
  <c r="AF8" i="83"/>
  <c r="AO8" i="83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G8" i="59"/>
  <c r="AP8" i="59" s="1"/>
  <c r="W9" i="59"/>
  <c r="AF8" i="59"/>
  <c r="AO8" i="59" s="1"/>
  <c r="AF8" i="48"/>
  <c r="AO8" i="48" s="1"/>
  <c r="W9" i="48"/>
  <c r="AE8" i="48"/>
  <c r="AG7" i="35"/>
  <c r="AP7" i="35" s="1"/>
  <c r="AF7" i="35"/>
  <c r="AO7" i="35" s="1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I7" i="61"/>
  <c r="AN7" i="61"/>
  <c r="AN7" i="49"/>
  <c r="AI7" i="49"/>
  <c r="Y8" i="77"/>
  <c r="X8" i="77"/>
  <c r="Y8" i="86"/>
  <c r="X8" i="86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Z8" i="30" s="1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F7" i="5" l="1"/>
  <c r="AO7" i="5" s="1"/>
  <c r="AE8" i="71"/>
  <c r="AE7" i="23"/>
  <c r="W8" i="65"/>
  <c r="AN7" i="79"/>
  <c r="AG7" i="5"/>
  <c r="AP7" i="5" s="1"/>
  <c r="Z7" i="92"/>
  <c r="Z8" i="70"/>
  <c r="AG8" i="71"/>
  <c r="AP8" i="71" s="1"/>
  <c r="W8" i="53"/>
  <c r="AF8" i="71"/>
  <c r="AO8" i="71" s="1"/>
  <c r="AG7" i="23"/>
  <c r="AP7" i="23" s="1"/>
  <c r="W8" i="5"/>
  <c r="AI7" i="86"/>
  <c r="AG7" i="65"/>
  <c r="AP7" i="65" s="1"/>
  <c r="AF7" i="46"/>
  <c r="AO7" i="46" s="1"/>
  <c r="Z8" i="34"/>
  <c r="Z8" i="43"/>
  <c r="AE7" i="82"/>
  <c r="Z8" i="64"/>
  <c r="Z8" i="38"/>
  <c r="AF7" i="39"/>
  <c r="AO7" i="39" s="1"/>
  <c r="AF7" i="82"/>
  <c r="AO7" i="82" s="1"/>
  <c r="AG7" i="2"/>
  <c r="AP7" i="2" s="1"/>
  <c r="AE7" i="39"/>
  <c r="AG7" i="82"/>
  <c r="AP7" i="82" s="1"/>
  <c r="AG7" i="46"/>
  <c r="AP7" i="46" s="1"/>
  <c r="AI7" i="63"/>
  <c r="W8" i="39"/>
  <c r="AF7" i="78"/>
  <c r="AO7" i="78" s="1"/>
  <c r="W8" i="46"/>
  <c r="Z8" i="31"/>
  <c r="Z8" i="54"/>
  <c r="Z8" i="52"/>
  <c r="AE7" i="78"/>
  <c r="Z8" i="28"/>
  <c r="Z8" i="95"/>
  <c r="Z7" i="22"/>
  <c r="Z7" i="20"/>
  <c r="Z8" i="17"/>
  <c r="Z7" i="10"/>
  <c r="Z8" i="57"/>
  <c r="Z8" i="36"/>
  <c r="Z7" i="62"/>
  <c r="Z8" i="77"/>
  <c r="AF7" i="65"/>
  <c r="AO7" i="65" s="1"/>
  <c r="AI7" i="54"/>
  <c r="Z7" i="90"/>
  <c r="AE7" i="90" s="1"/>
  <c r="Z8" i="86"/>
  <c r="AF8" i="86" s="1"/>
  <c r="AO8" i="86" s="1"/>
  <c r="Z8" i="44"/>
  <c r="Z8" i="79"/>
  <c r="AF8" i="79" s="1"/>
  <c r="AO8" i="79" s="1"/>
  <c r="Z7" i="6"/>
  <c r="Z8" i="66"/>
  <c r="Z7" i="32"/>
  <c r="W8" i="32" s="1"/>
  <c r="Z7" i="19"/>
  <c r="Z8" i="26"/>
  <c r="AG8" i="26" s="1"/>
  <c r="AP8" i="26" s="1"/>
  <c r="Z8" i="42"/>
  <c r="AF8" i="42" s="1"/>
  <c r="AO8" i="42" s="1"/>
  <c r="Z8" i="15"/>
  <c r="Z8" i="61"/>
  <c r="AG8" i="61" s="1"/>
  <c r="AP8" i="61" s="1"/>
  <c r="Z7" i="7"/>
  <c r="AG7" i="7" s="1"/>
  <c r="AP7" i="7" s="1"/>
  <c r="Z8" i="84"/>
  <c r="W8" i="19"/>
  <c r="AG7" i="19"/>
  <c r="AP7" i="19" s="1"/>
  <c r="AF7" i="19"/>
  <c r="AO7" i="19" s="1"/>
  <c r="AE7" i="19"/>
  <c r="AE8" i="26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W8" i="90"/>
  <c r="AG8" i="86"/>
  <c r="AP8" i="86" s="1"/>
  <c r="W9" i="86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Y8" i="53"/>
  <c r="X8" i="53"/>
  <c r="AI7" i="2"/>
  <c r="AN7" i="2"/>
  <c r="AE7" i="7" l="1"/>
  <c r="W8" i="7"/>
  <c r="AF7" i="32"/>
  <c r="AO7" i="32" s="1"/>
  <c r="Z8" i="56"/>
  <c r="AE8" i="56" s="1"/>
  <c r="Z8" i="80"/>
  <c r="AE8" i="80" s="1"/>
  <c r="AF7" i="7"/>
  <c r="AO7" i="7" s="1"/>
  <c r="AG7" i="32"/>
  <c r="AP7" i="32" s="1"/>
  <c r="Z8" i="45"/>
  <c r="Z8" i="74"/>
  <c r="AE8" i="74" s="1"/>
  <c r="W9" i="26"/>
  <c r="Y9" i="26" s="1"/>
  <c r="AE7" i="32"/>
  <c r="AI7" i="32" s="1"/>
  <c r="Z8" i="8"/>
  <c r="Z8" i="82"/>
  <c r="Z8" i="39"/>
  <c r="Z8" i="72"/>
  <c r="AG8" i="72" s="1"/>
  <c r="AP8" i="72" s="1"/>
  <c r="Z8" i="65"/>
  <c r="AG8" i="65" s="1"/>
  <c r="AP8" i="65" s="1"/>
  <c r="Z8" i="75"/>
  <c r="AF8" i="75" s="1"/>
  <c r="AO8" i="75" s="1"/>
  <c r="Z9" i="48"/>
  <c r="W9" i="61"/>
  <c r="Z8" i="96"/>
  <c r="Z8" i="50"/>
  <c r="AE8" i="50" s="1"/>
  <c r="Z8" i="73"/>
  <c r="AG8" i="73" s="1"/>
  <c r="AP8" i="73" s="1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F8" i="41"/>
  <c r="AO8" i="41" s="1"/>
  <c r="AE8" i="41"/>
  <c r="W9" i="41"/>
  <c r="AG8" i="33"/>
  <c r="AP8" i="33" s="1"/>
  <c r="AF8" i="33"/>
  <c r="AO8" i="33" s="1"/>
  <c r="AE8" i="33"/>
  <c r="W9" i="33"/>
  <c r="AE9" i="40"/>
  <c r="W10" i="40"/>
  <c r="AF9" i="40"/>
  <c r="AO9" i="40" s="1"/>
  <c r="AG9" i="40"/>
  <c r="AP9" i="40" s="1"/>
  <c r="W9" i="50"/>
  <c r="AG8" i="50"/>
  <c r="AP8" i="50" s="1"/>
  <c r="AF8" i="50"/>
  <c r="AO8" i="50" s="1"/>
  <c r="W9" i="65"/>
  <c r="AF8" i="65"/>
  <c r="AO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G8" i="37"/>
  <c r="AP8" i="37" s="1"/>
  <c r="AF8" i="37"/>
  <c r="AO8" i="37" s="1"/>
  <c r="W9" i="37"/>
  <c r="AE8" i="37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Z9" i="44" s="1"/>
  <c r="AI8" i="17"/>
  <c r="AN8" i="17"/>
  <c r="Y9" i="61"/>
  <c r="X9" i="61"/>
  <c r="Y8" i="90"/>
  <c r="X8" i="90"/>
  <c r="AI8" i="63"/>
  <c r="AN8" i="63"/>
  <c r="X9" i="43"/>
  <c r="Z9" i="43" s="1"/>
  <c r="Y9" i="43"/>
  <c r="AG8" i="56"/>
  <c r="AP8" i="56" s="1"/>
  <c r="W9" i="56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H8" i="56"/>
  <c r="AQ8" i="56" s="1"/>
  <c r="K16" i="49"/>
  <c r="W9" i="96"/>
  <c r="AE8" i="96"/>
  <c r="AF8" i="96"/>
  <c r="AO8" i="96" s="1"/>
  <c r="AG8" i="96"/>
  <c r="AP8" i="96" s="1"/>
  <c r="W9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AE8" i="75" l="1"/>
  <c r="AF8" i="56"/>
  <c r="AO8" i="56" s="1"/>
  <c r="Z9" i="77"/>
  <c r="Z8" i="13"/>
  <c r="Z9" i="52"/>
  <c r="AE9" i="52" s="1"/>
  <c r="Z9" i="9"/>
  <c r="AE8" i="65"/>
  <c r="W9" i="60"/>
  <c r="W9" i="80"/>
  <c r="AG8" i="75"/>
  <c r="AP8" i="75" s="1"/>
  <c r="X9" i="26"/>
  <c r="Z9" i="26" s="1"/>
  <c r="Z9" i="38"/>
  <c r="W9" i="73"/>
  <c r="AF8" i="80"/>
  <c r="AO8" i="80" s="1"/>
  <c r="AN7" i="32"/>
  <c r="AI8" i="26"/>
  <c r="AF8" i="73"/>
  <c r="AO8" i="73" s="1"/>
  <c r="AE9" i="59"/>
  <c r="AE8" i="60"/>
  <c r="Z8" i="22"/>
  <c r="AF8" i="60"/>
  <c r="AO8" i="60" s="1"/>
  <c r="Z8" i="24"/>
  <c r="AF9" i="83"/>
  <c r="AO9" i="83" s="1"/>
  <c r="W9" i="2"/>
  <c r="AG9" i="83"/>
  <c r="AP9" i="83" s="1"/>
  <c r="AG8" i="2"/>
  <c r="AP8" i="2" s="1"/>
  <c r="Z9" i="66"/>
  <c r="AF9" i="66" s="1"/>
  <c r="AO9" i="66" s="1"/>
  <c r="AE9" i="83"/>
  <c r="Z9" i="28"/>
  <c r="AG9" i="28" s="1"/>
  <c r="AP9" i="28" s="1"/>
  <c r="Z9" i="15"/>
  <c r="W10" i="15" s="1"/>
  <c r="Z8" i="68"/>
  <c r="AG8" i="68" s="1"/>
  <c r="AP8" i="68" s="1"/>
  <c r="W10" i="59"/>
  <c r="AG8" i="21"/>
  <c r="AP8" i="21" s="1"/>
  <c r="AG8" i="91"/>
  <c r="AP8" i="91" s="1"/>
  <c r="Z9" i="61"/>
  <c r="W10" i="61" s="1"/>
  <c r="Z8" i="25"/>
  <c r="W9" i="25" s="1"/>
  <c r="Z9" i="63"/>
  <c r="Z9" i="95"/>
  <c r="AG9" i="95" s="1"/>
  <c r="AP9" i="95" s="1"/>
  <c r="Z8" i="19"/>
  <c r="AF8" i="19" s="1"/>
  <c r="AO8" i="19" s="1"/>
  <c r="AE8" i="21"/>
  <c r="AN8" i="21" s="1"/>
  <c r="W9" i="91"/>
  <c r="Z8" i="32"/>
  <c r="Z8" i="92"/>
  <c r="AE8" i="92" s="1"/>
  <c r="Z9" i="86"/>
  <c r="AE9" i="86" s="1"/>
  <c r="Z8" i="1"/>
  <c r="AF8" i="1" s="1"/>
  <c r="AO8" i="1" s="1"/>
  <c r="Z9" i="64"/>
  <c r="AF9" i="64" s="1"/>
  <c r="AO9" i="64" s="1"/>
  <c r="AF9" i="59"/>
  <c r="AO9" i="59" s="1"/>
  <c r="AE8" i="2"/>
  <c r="AF8" i="21"/>
  <c r="AO8" i="21" s="1"/>
  <c r="AE8" i="91"/>
  <c r="AI8" i="91" s="1"/>
  <c r="Z9" i="30"/>
  <c r="AG9" i="30" s="1"/>
  <c r="AP9" i="30" s="1"/>
  <c r="Z9" i="84"/>
  <c r="AE9" i="84" s="1"/>
  <c r="AF8" i="68"/>
  <c r="AO8" i="68" s="1"/>
  <c r="AE8" i="68"/>
  <c r="AE8" i="25"/>
  <c r="AG9" i="15"/>
  <c r="AP9" i="15" s="1"/>
  <c r="AF9" i="15"/>
  <c r="AO9" i="15" s="1"/>
  <c r="AE9" i="15"/>
  <c r="AE8" i="13"/>
  <c r="W9" i="13"/>
  <c r="AG8" i="13"/>
  <c r="AP8" i="13" s="1"/>
  <c r="AF8" i="13"/>
  <c r="AO8" i="13" s="1"/>
  <c r="AE8" i="1"/>
  <c r="AG8" i="19"/>
  <c r="AP8" i="19" s="1"/>
  <c r="W9" i="19"/>
  <c r="AF9" i="43"/>
  <c r="AO9" i="43" s="1"/>
  <c r="W10" i="43"/>
  <c r="AG9" i="43"/>
  <c r="AP9" i="43" s="1"/>
  <c r="AE9" i="43"/>
  <c r="AE9" i="30"/>
  <c r="W10" i="30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G9" i="86"/>
  <c r="AP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F9" i="26" l="1"/>
  <c r="AO9" i="26" s="1"/>
  <c r="AG9" i="26"/>
  <c r="AP9" i="26" s="1"/>
  <c r="Z9" i="47"/>
  <c r="Z9" i="16"/>
  <c r="AE9" i="28"/>
  <c r="Z9" i="50"/>
  <c r="Z9" i="58"/>
  <c r="Z9" i="81"/>
  <c r="AE9" i="64"/>
  <c r="AF9" i="84"/>
  <c r="AO9" i="84" s="1"/>
  <c r="W10" i="64"/>
  <c r="AE9" i="61"/>
  <c r="Z9" i="69"/>
  <c r="W10" i="52"/>
  <c r="AG9" i="64"/>
  <c r="AP9" i="64" s="1"/>
  <c r="AF8" i="25"/>
  <c r="AO8" i="25" s="1"/>
  <c r="Z9" i="82"/>
  <c r="AF9" i="61"/>
  <c r="AO9" i="61" s="1"/>
  <c r="AF9" i="52"/>
  <c r="AO9" i="52" s="1"/>
  <c r="AG9" i="84"/>
  <c r="AP9" i="84" s="1"/>
  <c r="AG8" i="25"/>
  <c r="AP8" i="25" s="1"/>
  <c r="AG9" i="52"/>
  <c r="AP9" i="52" s="1"/>
  <c r="AF9" i="28"/>
  <c r="AO9" i="28" s="1"/>
  <c r="W10" i="84"/>
  <c r="Z9" i="67"/>
  <c r="Z10" i="3"/>
  <c r="Z9" i="49"/>
  <c r="Z9" i="87"/>
  <c r="AE9" i="95"/>
  <c r="Z8" i="89"/>
  <c r="AN8" i="91"/>
  <c r="W10" i="86"/>
  <c r="AF9" i="95"/>
  <c r="AO9" i="95" s="1"/>
  <c r="AG9" i="66"/>
  <c r="AP9" i="66" s="1"/>
  <c r="Z9" i="56"/>
  <c r="W10" i="26"/>
  <c r="W9" i="68"/>
  <c r="AE9" i="66"/>
  <c r="Z9" i="41"/>
  <c r="AF9" i="41" s="1"/>
  <c r="AO9" i="41" s="1"/>
  <c r="AF9" i="86"/>
  <c r="AO9" i="86" s="1"/>
  <c r="AE9" i="26"/>
  <c r="Z9" i="14"/>
  <c r="W10" i="14" s="1"/>
  <c r="Z9" i="55"/>
  <c r="Z9" i="65"/>
  <c r="Z9" i="21"/>
  <c r="W10" i="21" s="1"/>
  <c r="Z9" i="45"/>
  <c r="AE9" i="45" s="1"/>
  <c r="Z10" i="71"/>
  <c r="Z9" i="60"/>
  <c r="AF9" i="30"/>
  <c r="AO9" i="30" s="1"/>
  <c r="AE8" i="19"/>
  <c r="W10" i="95"/>
  <c r="W9" i="1"/>
  <c r="X9" i="1" s="1"/>
  <c r="Z8" i="88"/>
  <c r="AE8" i="88" s="1"/>
  <c r="Z9" i="74"/>
  <c r="AE9" i="74" s="1"/>
  <c r="Z10" i="76"/>
  <c r="AG8" i="1"/>
  <c r="AP8" i="1" s="1"/>
  <c r="AI9" i="59"/>
  <c r="AR9" i="59" s="1"/>
  <c r="AI8" i="21"/>
  <c r="AR8" i="21" s="1"/>
  <c r="Z9" i="72"/>
  <c r="AE9" i="72" s="1"/>
  <c r="Z9" i="80"/>
  <c r="AE9" i="80" s="1"/>
  <c r="Z9" i="33"/>
  <c r="Z9" i="11"/>
  <c r="Z9" i="96"/>
  <c r="Z10" i="48"/>
  <c r="AF10" i="48" s="1"/>
  <c r="AO10" i="48" s="1"/>
  <c r="AE9" i="85"/>
  <c r="W10" i="85"/>
  <c r="AG9" i="85"/>
  <c r="AP9" i="85" s="1"/>
  <c r="AF9" i="85"/>
  <c r="AO9" i="85" s="1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AF9" i="14"/>
  <c r="AO9" i="14" s="1"/>
  <c r="AE9" i="14"/>
  <c r="AG9" i="14"/>
  <c r="AP9" i="14" s="1"/>
  <c r="W10" i="72"/>
  <c r="AF9" i="80"/>
  <c r="AO9" i="80" s="1"/>
  <c r="AG9" i="80"/>
  <c r="AP9" i="80" s="1"/>
  <c r="AE9" i="21"/>
  <c r="AG9" i="21"/>
  <c r="AP9" i="21" s="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AG10" i="48"/>
  <c r="AP10" i="48" s="1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10" i="28" l="1"/>
  <c r="Z9" i="25"/>
  <c r="AF9" i="74"/>
  <c r="AO9" i="74" s="1"/>
  <c r="AG9" i="72"/>
  <c r="AP9" i="72" s="1"/>
  <c r="Z10" i="15"/>
  <c r="AG10" i="15" s="1"/>
  <c r="AP10" i="15" s="1"/>
  <c r="Z10" i="9"/>
  <c r="AF9" i="72"/>
  <c r="AO9" i="72" s="1"/>
  <c r="W11" i="48"/>
  <c r="AF9" i="45"/>
  <c r="AO9" i="45" s="1"/>
  <c r="Y9" i="1"/>
  <c r="AG9" i="45"/>
  <c r="AP9" i="45" s="1"/>
  <c r="Z10" i="43"/>
  <c r="Z10" i="84"/>
  <c r="W11" i="84" s="1"/>
  <c r="W10" i="45"/>
  <c r="AE10" i="48"/>
  <c r="AE9" i="41"/>
  <c r="AI9" i="86"/>
  <c r="Z9" i="19"/>
  <c r="W10" i="19" s="1"/>
  <c r="Z10" i="63"/>
  <c r="AG10" i="63" s="1"/>
  <c r="AP10" i="63" s="1"/>
  <c r="AI9" i="66"/>
  <c r="Z10" i="52"/>
  <c r="Z9" i="53"/>
  <c r="Z10" i="86"/>
  <c r="AG10" i="86" s="1"/>
  <c r="AP10" i="86" s="1"/>
  <c r="Z10" i="26"/>
  <c r="AG10" i="26" s="1"/>
  <c r="AP10" i="26" s="1"/>
  <c r="W10" i="80"/>
  <c r="Y10" i="80" s="1"/>
  <c r="Z10" i="77"/>
  <c r="W11" i="77" s="1"/>
  <c r="Z9" i="24"/>
  <c r="Z9" i="1"/>
  <c r="W10" i="1" s="1"/>
  <c r="Z10" i="44"/>
  <c r="W11" i="44" s="1"/>
  <c r="Z9" i="22"/>
  <c r="AF9" i="22" s="1"/>
  <c r="AO9" i="22" s="1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F10" i="15"/>
  <c r="AO10" i="15" s="1"/>
  <c r="AF10" i="77"/>
  <c r="AO10" i="77" s="1"/>
  <c r="AE10" i="77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X9" i="62"/>
  <c r="Y9" i="62"/>
  <c r="AI10" i="48"/>
  <c r="AN10" i="48"/>
  <c r="Y10" i="11"/>
  <c r="X10" i="1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K16" i="3"/>
  <c r="AN8" i="7"/>
  <c r="AI8" i="7"/>
  <c r="AN9" i="82"/>
  <c r="AI9" i="82"/>
  <c r="Y10" i="79"/>
  <c r="X10" i="79"/>
  <c r="AN9" i="45"/>
  <c r="AH10" i="64"/>
  <c r="AQ10" i="64" s="1"/>
  <c r="W11" i="86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Z9" i="88" l="1"/>
  <c r="AF10" i="86"/>
  <c r="AO10" i="86" s="1"/>
  <c r="Z10" i="79"/>
  <c r="Z10" i="11"/>
  <c r="AG10" i="11" s="1"/>
  <c r="AP10" i="11" s="1"/>
  <c r="Z10" i="55"/>
  <c r="AG10" i="55" s="1"/>
  <c r="AP10" i="55" s="1"/>
  <c r="AE10" i="15"/>
  <c r="AF10" i="44"/>
  <c r="AO10" i="44" s="1"/>
  <c r="AE10" i="86"/>
  <c r="AG10" i="44"/>
  <c r="AP10" i="44" s="1"/>
  <c r="W11" i="15"/>
  <c r="X11" i="15" s="1"/>
  <c r="W10" i="22"/>
  <c r="X10" i="22" s="1"/>
  <c r="AE10" i="44"/>
  <c r="AI9" i="45"/>
  <c r="AG9" i="22"/>
  <c r="AP9" i="22" s="1"/>
  <c r="AF9" i="1"/>
  <c r="AO9" i="1" s="1"/>
  <c r="Z9" i="90"/>
  <c r="AF9" i="90" s="1"/>
  <c r="AO9" i="90" s="1"/>
  <c r="Z10" i="45"/>
  <c r="AF10" i="45" s="1"/>
  <c r="AO10" i="45" s="1"/>
  <c r="Z10" i="17"/>
  <c r="AF10" i="17" s="1"/>
  <c r="AO10" i="17" s="1"/>
  <c r="Z9" i="10"/>
  <c r="Z10" i="54"/>
  <c r="AG9" i="19"/>
  <c r="AP9" i="19" s="1"/>
  <c r="AG9" i="1"/>
  <c r="AP9" i="1" s="1"/>
  <c r="X10" i="80"/>
  <c r="Z10" i="80" s="1"/>
  <c r="AE10" i="80" s="1"/>
  <c r="AE10" i="84"/>
  <c r="AE10" i="63"/>
  <c r="AF10" i="84"/>
  <c r="AO10" i="84" s="1"/>
  <c r="AF10" i="63"/>
  <c r="AO10" i="63" s="1"/>
  <c r="AE9" i="19"/>
  <c r="AG10" i="84"/>
  <c r="AP10" i="84" s="1"/>
  <c r="W11" i="63"/>
  <c r="AE9" i="22"/>
  <c r="AF9" i="19"/>
  <c r="AO9" i="19" s="1"/>
  <c r="W11" i="26"/>
  <c r="AE9" i="1"/>
  <c r="AI9" i="1" s="1"/>
  <c r="Z10" i="74"/>
  <c r="AF10" i="74" s="1"/>
  <c r="AO10" i="74" s="1"/>
  <c r="AE10" i="26"/>
  <c r="Z10" i="85"/>
  <c r="Z10" i="69"/>
  <c r="AG10" i="69" s="1"/>
  <c r="AP10" i="69" s="1"/>
  <c r="Z10" i="47"/>
  <c r="Z10" i="65"/>
  <c r="AE10" i="65" s="1"/>
  <c r="Z10" i="70"/>
  <c r="AG10" i="70" s="1"/>
  <c r="AP10" i="70" s="1"/>
  <c r="Z10" i="57"/>
  <c r="Z10" i="58"/>
  <c r="Z10" i="81"/>
  <c r="AF10" i="81" s="1"/>
  <c r="AO10" i="81" s="1"/>
  <c r="AG10" i="77"/>
  <c r="AP10" i="77" s="1"/>
  <c r="AF10" i="26"/>
  <c r="AO10" i="26" s="1"/>
  <c r="Z9" i="89"/>
  <c r="AE9" i="89" s="1"/>
  <c r="Z10" i="42"/>
  <c r="Z9" i="62"/>
  <c r="AG9" i="62" s="1"/>
  <c r="AP9" i="62" s="1"/>
  <c r="Z9" i="29"/>
  <c r="AE9" i="29" s="1"/>
  <c r="Z11" i="76"/>
  <c r="Z10" i="33"/>
  <c r="AE10" i="33" s="1"/>
  <c r="Z10" i="72"/>
  <c r="AG10" i="72" s="1"/>
  <c r="AP10" i="72" s="1"/>
  <c r="Z11" i="71"/>
  <c r="AG11" i="71" s="1"/>
  <c r="AP11" i="71" s="1"/>
  <c r="W11" i="69"/>
  <c r="AF10" i="69"/>
  <c r="AO10" i="69" s="1"/>
  <c r="AE10" i="69"/>
  <c r="AE10" i="81"/>
  <c r="AG10" i="81"/>
  <c r="AP10" i="81" s="1"/>
  <c r="AG9" i="29"/>
  <c r="AP9" i="29" s="1"/>
  <c r="AF9" i="29"/>
  <c r="AO9" i="29" s="1"/>
  <c r="W10" i="29"/>
  <c r="AF11" i="71"/>
  <c r="AO11" i="71" s="1"/>
  <c r="AE11" i="71"/>
  <c r="AG10" i="17"/>
  <c r="AP10" i="17" s="1"/>
  <c r="W11" i="17"/>
  <c r="AE10" i="17"/>
  <c r="AF10" i="70"/>
  <c r="AO10" i="70" s="1"/>
  <c r="W10" i="62"/>
  <c r="AF9" i="62"/>
  <c r="AO9" i="62" s="1"/>
  <c r="AE9" i="62"/>
  <c r="AF10" i="85"/>
  <c r="AO10" i="85" s="1"/>
  <c r="AE10" i="85"/>
  <c r="W11" i="85"/>
  <c r="AG10" i="85"/>
  <c r="AP10" i="85" s="1"/>
  <c r="AG10" i="74"/>
  <c r="AP10" i="74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AG10" i="47"/>
  <c r="AP10" i="47" s="1"/>
  <c r="AF10" i="47"/>
  <c r="AO10" i="47" s="1"/>
  <c r="W11" i="47"/>
  <c r="AE10" i="47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X11" i="66"/>
  <c r="Y11" i="66"/>
  <c r="AI10" i="28"/>
  <c r="AN10" i="28"/>
  <c r="X11" i="84"/>
  <c r="Y11" i="84"/>
  <c r="Y10" i="1"/>
  <c r="X10" i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W11" i="11"/>
  <c r="AF10" i="11"/>
  <c r="AO10" i="11" s="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I10" i="15"/>
  <c r="AI10" i="66"/>
  <c r="AN10" i="66"/>
  <c r="AN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AE10" i="11" l="1"/>
  <c r="W10" i="90"/>
  <c r="AG9" i="89"/>
  <c r="AP9" i="89" s="1"/>
  <c r="AE10" i="70"/>
  <c r="AN10" i="70" s="1"/>
  <c r="AI10" i="84"/>
  <c r="W11" i="70"/>
  <c r="AG10" i="65"/>
  <c r="AP10" i="65" s="1"/>
  <c r="AN9" i="1"/>
  <c r="AF10" i="80"/>
  <c r="AO10" i="80" s="1"/>
  <c r="AG9" i="90"/>
  <c r="AP9" i="90" s="1"/>
  <c r="Y10" i="22"/>
  <c r="Z10" i="22" s="1"/>
  <c r="AF9" i="89"/>
  <c r="AO9" i="89" s="1"/>
  <c r="W11" i="74"/>
  <c r="AE10" i="45"/>
  <c r="W11" i="72"/>
  <c r="AE10" i="55"/>
  <c r="AN10" i="55" s="1"/>
  <c r="W11" i="80"/>
  <c r="Y11" i="80" s="1"/>
  <c r="AF10" i="72"/>
  <c r="AO10" i="72" s="1"/>
  <c r="AG10" i="80"/>
  <c r="AP10" i="80" s="1"/>
  <c r="AE9" i="90"/>
  <c r="W10" i="89"/>
  <c r="AE10" i="74"/>
  <c r="AN10" i="74" s="1"/>
  <c r="AG10" i="45"/>
  <c r="AP10" i="45" s="1"/>
  <c r="W11" i="55"/>
  <c r="W11" i="45"/>
  <c r="AF10" i="55"/>
  <c r="AO10" i="55" s="1"/>
  <c r="Z11" i="44"/>
  <c r="W12" i="44" s="1"/>
  <c r="Z10" i="5"/>
  <c r="AE10" i="5" s="1"/>
  <c r="AH10" i="80"/>
  <c r="AQ10" i="80" s="1"/>
  <c r="Z11" i="77"/>
  <c r="AG11" i="77" s="1"/>
  <c r="AP11" i="77" s="1"/>
  <c r="Z10" i="19"/>
  <c r="Z10" i="32"/>
  <c r="Z11" i="83"/>
  <c r="AF10" i="33"/>
  <c r="AO10" i="33" s="1"/>
  <c r="W11" i="81"/>
  <c r="Y11" i="81" s="1"/>
  <c r="Z10" i="24"/>
  <c r="AG10" i="24" s="1"/>
  <c r="AP10" i="24" s="1"/>
  <c r="Z10" i="1"/>
  <c r="Z11" i="66"/>
  <c r="AG10" i="33"/>
  <c r="AP10" i="33" s="1"/>
  <c r="Z10" i="93"/>
  <c r="AF10" i="93" s="1"/>
  <c r="AO10" i="93" s="1"/>
  <c r="Z11" i="86"/>
  <c r="AG11" i="86" s="1"/>
  <c r="AP11" i="86" s="1"/>
  <c r="Z11" i="59"/>
  <c r="AF11" i="59" s="1"/>
  <c r="AO11" i="59" s="1"/>
  <c r="AE10" i="72"/>
  <c r="Z10" i="73"/>
  <c r="AE10" i="73" s="1"/>
  <c r="Z9" i="51"/>
  <c r="Z11" i="15"/>
  <c r="AF11" i="15" s="1"/>
  <c r="AO11" i="15" s="1"/>
  <c r="Z10" i="37"/>
  <c r="AF10" i="37" s="1"/>
  <c r="AO10" i="37" s="1"/>
  <c r="Z10" i="46"/>
  <c r="AF10" i="46" s="1"/>
  <c r="AO10" i="46" s="1"/>
  <c r="W12" i="71"/>
  <c r="W11" i="33"/>
  <c r="Y11" i="33" s="1"/>
  <c r="Z11" i="26"/>
  <c r="W12" i="26" s="1"/>
  <c r="Z11" i="28"/>
  <c r="AE11" i="28" s="1"/>
  <c r="AE11" i="44"/>
  <c r="AF11" i="44"/>
  <c r="AO11" i="44" s="1"/>
  <c r="AE10" i="4"/>
  <c r="AG10" i="4"/>
  <c r="AP10" i="4" s="1"/>
  <c r="W11" i="4"/>
  <c r="AF10" i="4"/>
  <c r="AO10" i="4" s="1"/>
  <c r="AG10" i="1"/>
  <c r="AP10" i="1" s="1"/>
  <c r="W11" i="1"/>
  <c r="AF10" i="1"/>
  <c r="AO10" i="1" s="1"/>
  <c r="AE10" i="1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E10" i="46"/>
  <c r="W11" i="46"/>
  <c r="AG10" i="46"/>
  <c r="AP10" i="46" s="1"/>
  <c r="AG11" i="26"/>
  <c r="AP11" i="26" s="1"/>
  <c r="AF11" i="26"/>
  <c r="AO11" i="26" s="1"/>
  <c r="AE11" i="26"/>
  <c r="AE11" i="77"/>
  <c r="W12" i="77"/>
  <c r="AF11" i="28"/>
  <c r="AO11" i="28" s="1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N9" i="62"/>
  <c r="AI9" i="62"/>
  <c r="X11" i="70"/>
  <c r="Y11" i="70"/>
  <c r="X11" i="45"/>
  <c r="Y11" i="45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AH10" i="78"/>
  <c r="AQ10" i="78" s="1"/>
  <c r="AH10" i="35"/>
  <c r="AQ10" i="35" s="1"/>
  <c r="AR10" i="63"/>
  <c r="K19" i="17"/>
  <c r="AN10" i="45"/>
  <c r="X12" i="71"/>
  <c r="Y12" i="71"/>
  <c r="Y10" i="29"/>
  <c r="X10" i="29"/>
  <c r="X11" i="55"/>
  <c r="Y11" i="55"/>
  <c r="AR10" i="77"/>
  <c r="AG10" i="5"/>
  <c r="AP10" i="5" s="1"/>
  <c r="W11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E11" i="86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Y11" i="58"/>
  <c r="AR9" i="19"/>
  <c r="AN10" i="54"/>
  <c r="AI10" i="54"/>
  <c r="AH10" i="4"/>
  <c r="AQ10" i="4" s="1"/>
  <c r="AR9" i="25"/>
  <c r="AH10" i="39"/>
  <c r="AQ10" i="39" s="1"/>
  <c r="X12" i="76"/>
  <c r="Y12" i="76"/>
  <c r="AI10" i="85"/>
  <c r="AN10" i="85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W12" i="86" l="1"/>
  <c r="AF10" i="5"/>
  <c r="AO10" i="5" s="1"/>
  <c r="W12" i="15"/>
  <c r="AI10" i="74"/>
  <c r="AR10" i="74" s="1"/>
  <c r="X11" i="80"/>
  <c r="AG11" i="28"/>
  <c r="AP11" i="28" s="1"/>
  <c r="W11" i="93"/>
  <c r="AI10" i="33"/>
  <c r="AI10" i="55"/>
  <c r="AG10" i="37"/>
  <c r="AP10" i="37" s="1"/>
  <c r="AE11" i="59"/>
  <c r="AN11" i="59" s="1"/>
  <c r="AF11" i="86"/>
  <c r="AO11" i="86" s="1"/>
  <c r="AE10" i="93"/>
  <c r="AI10" i="45"/>
  <c r="AE11" i="15"/>
  <c r="AF11" i="77"/>
  <c r="AO11" i="77" s="1"/>
  <c r="W11" i="37"/>
  <c r="X11" i="37" s="1"/>
  <c r="W12" i="59"/>
  <c r="AE10" i="24"/>
  <c r="AG11" i="44"/>
  <c r="AP11" i="44" s="1"/>
  <c r="AI10" i="80"/>
  <c r="Z11" i="30"/>
  <c r="AG11" i="30" s="1"/>
  <c r="AP11" i="30" s="1"/>
  <c r="W12" i="28"/>
  <c r="Y12" i="28" s="1"/>
  <c r="AE10" i="37"/>
  <c r="AG11" i="59"/>
  <c r="AP11" i="59" s="1"/>
  <c r="AF10" i="24"/>
  <c r="AO10" i="24" s="1"/>
  <c r="Z11" i="17"/>
  <c r="Z10" i="13"/>
  <c r="AG10" i="13" s="1"/>
  <c r="AP10" i="13" s="1"/>
  <c r="Z11" i="69"/>
  <c r="AG11" i="69" s="1"/>
  <c r="AP11" i="69" s="1"/>
  <c r="Z12" i="71"/>
  <c r="Z11" i="58"/>
  <c r="W11" i="24"/>
  <c r="Z10" i="88"/>
  <c r="Z11" i="61"/>
  <c r="AE11" i="61" s="1"/>
  <c r="Z12" i="76"/>
  <c r="AG12" i="76" s="1"/>
  <c r="AP12" i="76" s="1"/>
  <c r="AF10" i="73"/>
  <c r="AO10" i="73" s="1"/>
  <c r="Z11" i="65"/>
  <c r="AF11" i="65" s="1"/>
  <c r="AO11" i="65" s="1"/>
  <c r="Z10" i="29"/>
  <c r="Z10" i="23"/>
  <c r="Z11" i="47"/>
  <c r="AG11" i="47" s="1"/>
  <c r="AP11" i="47" s="1"/>
  <c r="Z11" i="80"/>
  <c r="AG11" i="80" s="1"/>
  <c r="AP11" i="80" s="1"/>
  <c r="AG10" i="73"/>
  <c r="AP10" i="73" s="1"/>
  <c r="X11" i="33"/>
  <c r="Z11" i="33" s="1"/>
  <c r="AF11" i="33" s="1"/>
  <c r="AO11" i="33" s="1"/>
  <c r="Z10" i="12"/>
  <c r="W11" i="73"/>
  <c r="Z11" i="74"/>
  <c r="W12" i="74" s="1"/>
  <c r="Z11" i="96"/>
  <c r="AE11" i="96" s="1"/>
  <c r="Z11" i="81"/>
  <c r="AG11" i="81" s="1"/>
  <c r="AP11" i="81" s="1"/>
  <c r="Z11" i="70"/>
  <c r="Z11" i="54"/>
  <c r="W12" i="54" s="1"/>
  <c r="Z11" i="85"/>
  <c r="AE11" i="85" s="1"/>
  <c r="Z11" i="55"/>
  <c r="AG11" i="55" s="1"/>
  <c r="AP11" i="55" s="1"/>
  <c r="W11" i="92"/>
  <c r="AF10" i="92"/>
  <c r="AO10" i="92" s="1"/>
  <c r="AE10" i="92"/>
  <c r="AG10" i="92"/>
  <c r="AP10" i="92" s="1"/>
  <c r="AF10" i="13"/>
  <c r="AO10" i="13" s="1"/>
  <c r="AE10" i="13"/>
  <c r="AG11" i="65"/>
  <c r="AP11" i="65" s="1"/>
  <c r="W12" i="65"/>
  <c r="AE11" i="65"/>
  <c r="AF11" i="81"/>
  <c r="AO11" i="81" s="1"/>
  <c r="AE11" i="81"/>
  <c r="W12" i="81"/>
  <c r="W12" i="33"/>
  <c r="AG11" i="33"/>
  <c r="AP11" i="33" s="1"/>
  <c r="AE11" i="33"/>
  <c r="AG11" i="54"/>
  <c r="AP11" i="54" s="1"/>
  <c r="AG11" i="85"/>
  <c r="AP11" i="85" s="1"/>
  <c r="AF11" i="85"/>
  <c r="AO11" i="85" s="1"/>
  <c r="W12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AF11" i="69"/>
  <c r="AO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Y11" i="37"/>
  <c r="AI10" i="53"/>
  <c r="AN10" i="53"/>
  <c r="AI10" i="4"/>
  <c r="AN10" i="4"/>
  <c r="AH11" i="72"/>
  <c r="AQ11" i="72" s="1"/>
  <c r="AR10" i="70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E11" i="47"/>
  <c r="Z11" i="31"/>
  <c r="K20" i="5"/>
  <c r="AH11" i="30"/>
  <c r="AQ11" i="30" s="1"/>
  <c r="K20" i="63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Y11" i="1"/>
  <c r="X11" i="1"/>
  <c r="Y11" i="73"/>
  <c r="X11" i="73"/>
  <c r="AI11" i="44"/>
  <c r="AN11" i="44"/>
  <c r="AF11" i="74"/>
  <c r="AO11" i="74" s="1"/>
  <c r="AE11" i="74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F11" i="30"/>
  <c r="AO11" i="30" s="1"/>
  <c r="W12" i="30"/>
  <c r="AE11" i="30"/>
  <c r="K21" i="10"/>
  <c r="Y11" i="4"/>
  <c r="X11" i="4"/>
  <c r="AI10" i="73"/>
  <c r="AN10" i="73"/>
  <c r="AF11" i="96" l="1"/>
  <c r="AO11" i="96" s="1"/>
  <c r="W13" i="76"/>
  <c r="AE11" i="69"/>
  <c r="AF11" i="55"/>
  <c r="AO11" i="55" s="1"/>
  <c r="W11" i="13"/>
  <c r="X11" i="13" s="1"/>
  <c r="AI11" i="59"/>
  <c r="AF11" i="61"/>
  <c r="AO11" i="61" s="1"/>
  <c r="X12" i="28"/>
  <c r="Z12" i="28" s="1"/>
  <c r="AF11" i="47"/>
  <c r="AO11" i="47" s="1"/>
  <c r="Z11" i="87"/>
  <c r="W12" i="87" s="1"/>
  <c r="AE12" i="76"/>
  <c r="AI12" i="76" s="1"/>
  <c r="W12" i="80"/>
  <c r="W12" i="69"/>
  <c r="AG11" i="74"/>
  <c r="AP11" i="74" s="1"/>
  <c r="W12" i="61"/>
  <c r="W12" i="47"/>
  <c r="X12" i="47" s="1"/>
  <c r="AI10" i="37"/>
  <c r="AR10" i="37" s="1"/>
  <c r="W12" i="96"/>
  <c r="AF12" i="76"/>
  <c r="AO12" i="76" s="1"/>
  <c r="AF11" i="80"/>
  <c r="AO11" i="80" s="1"/>
  <c r="AE11" i="80"/>
  <c r="AI11" i="77"/>
  <c r="AR11" i="77" s="1"/>
  <c r="Z12" i="66"/>
  <c r="W13" i="66" s="1"/>
  <c r="AE11" i="55"/>
  <c r="Z11" i="56"/>
  <c r="Z10" i="20"/>
  <c r="Z12" i="26"/>
  <c r="AE11" i="54"/>
  <c r="Z11" i="1"/>
  <c r="W12" i="1" s="1"/>
  <c r="Z11" i="39"/>
  <c r="AF11" i="39" s="1"/>
  <c r="AO11" i="39" s="1"/>
  <c r="Z12" i="3"/>
  <c r="Z11" i="73"/>
  <c r="Z11" i="24"/>
  <c r="Z11" i="36"/>
  <c r="AG11" i="36" s="1"/>
  <c r="AP11" i="36" s="1"/>
  <c r="W12" i="85"/>
  <c r="X12" i="85" s="1"/>
  <c r="AF11" i="54"/>
  <c r="AO11" i="54" s="1"/>
  <c r="Z11" i="4"/>
  <c r="Z12" i="15"/>
  <c r="AF12" i="15" s="1"/>
  <c r="AO12" i="15" s="1"/>
  <c r="Z12" i="83"/>
  <c r="Z11" i="14"/>
  <c r="AF11" i="14" s="1"/>
  <c r="AO11" i="14" s="1"/>
  <c r="Z11" i="5"/>
  <c r="W12" i="5" s="1"/>
  <c r="Z11" i="93"/>
  <c r="AG11" i="93" s="1"/>
  <c r="AP11" i="93" s="1"/>
  <c r="Z11" i="53"/>
  <c r="Z12" i="86"/>
  <c r="Z11" i="8"/>
  <c r="AE11" i="8" s="1"/>
  <c r="Z11" i="91"/>
  <c r="AG11" i="91" s="1"/>
  <c r="AP11" i="91" s="1"/>
  <c r="Z11" i="50"/>
  <c r="AF11" i="50" s="1"/>
  <c r="AO11" i="50" s="1"/>
  <c r="Z11" i="75"/>
  <c r="AG11" i="75" s="1"/>
  <c r="AP11" i="75" s="1"/>
  <c r="Z12" i="44"/>
  <c r="Z11" i="16"/>
  <c r="AE11" i="16" s="1"/>
  <c r="Z10" i="51"/>
  <c r="AG10" i="51" s="1"/>
  <c r="AP10" i="51" s="1"/>
  <c r="AG11" i="16"/>
  <c r="AP11" i="16" s="1"/>
  <c r="W12" i="16"/>
  <c r="AF11" i="16"/>
  <c r="AO11" i="16" s="1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W12" i="8"/>
  <c r="AF11" i="8"/>
  <c r="AO11" i="8" s="1"/>
  <c r="W13" i="15"/>
  <c r="AE12" i="15"/>
  <c r="AG12" i="15"/>
  <c r="AP12" i="15" s="1"/>
  <c r="AG10" i="20"/>
  <c r="AP10" i="20" s="1"/>
  <c r="W11" i="20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G11" i="87"/>
  <c r="AP11" i="87" s="1"/>
  <c r="W12" i="41"/>
  <c r="AG11" i="41"/>
  <c r="AP11" i="41" s="1"/>
  <c r="AE11" i="41"/>
  <c r="AF11" i="41"/>
  <c r="AO11" i="41" s="1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W12" i="14"/>
  <c r="AG11" i="14"/>
  <c r="AP11" i="14" s="1"/>
  <c r="AF12" i="48"/>
  <c r="AO12" i="48" s="1"/>
  <c r="W13" i="48"/>
  <c r="AG12" i="48"/>
  <c r="AP12" i="48" s="1"/>
  <c r="AE12" i="48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F11" i="36"/>
  <c r="AO11" i="36" s="1"/>
  <c r="W12" i="36"/>
  <c r="AN11" i="55"/>
  <c r="AN11" i="85"/>
  <c r="AI11" i="85"/>
  <c r="X12" i="54"/>
  <c r="Y12" i="54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65"/>
  <c r="AN11" i="65"/>
  <c r="Y11" i="92"/>
  <c r="X11" i="92"/>
  <c r="AG12" i="66" l="1"/>
  <c r="AP12" i="66" s="1"/>
  <c r="Y11" i="13"/>
  <c r="Z12" i="9"/>
  <c r="Z12" i="54"/>
  <c r="W13" i="54" s="1"/>
  <c r="AE11" i="36"/>
  <c r="AI11" i="36" s="1"/>
  <c r="AE11" i="1"/>
  <c r="AG11" i="5"/>
  <c r="AP11" i="5" s="1"/>
  <c r="AE11" i="87"/>
  <c r="AF11" i="1"/>
  <c r="AO11" i="1" s="1"/>
  <c r="Y12" i="47"/>
  <c r="Z12" i="47" s="1"/>
  <c r="W13" i="47" s="1"/>
  <c r="AE11" i="14"/>
  <c r="AI11" i="14" s="1"/>
  <c r="Y12" i="85"/>
  <c r="AE11" i="91"/>
  <c r="AG11" i="1"/>
  <c r="AP11" i="1" s="1"/>
  <c r="AF12" i="66"/>
  <c r="AO12" i="66" s="1"/>
  <c r="AE12" i="66"/>
  <c r="AI11" i="55"/>
  <c r="AR11" i="55" s="1"/>
  <c r="AF11" i="91"/>
  <c r="AO11" i="91" s="1"/>
  <c r="AE11" i="5"/>
  <c r="AF11" i="5"/>
  <c r="AO11" i="5" s="1"/>
  <c r="W12" i="93"/>
  <c r="AG11" i="39"/>
  <c r="AP11" i="39" s="1"/>
  <c r="AE11" i="75"/>
  <c r="AI11" i="75" s="1"/>
  <c r="AE11" i="39"/>
  <c r="W12" i="75"/>
  <c r="AE11" i="93"/>
  <c r="W12" i="39"/>
  <c r="AF11" i="75"/>
  <c r="AO11" i="75" s="1"/>
  <c r="AF11" i="93"/>
  <c r="AO11" i="93" s="1"/>
  <c r="AI11" i="54"/>
  <c r="W12" i="50"/>
  <c r="AE10" i="51"/>
  <c r="AG11" i="50"/>
  <c r="AP11" i="50" s="1"/>
  <c r="AG11" i="8"/>
  <c r="AP11" i="8" s="1"/>
  <c r="Z12" i="33"/>
  <c r="AE12" i="33" s="1"/>
  <c r="Z11" i="18"/>
  <c r="Z11" i="35"/>
  <c r="AE11" i="35" s="1"/>
  <c r="Z11" i="23"/>
  <c r="AF11" i="23" s="1"/>
  <c r="AO11" i="23" s="1"/>
  <c r="W11" i="51"/>
  <c r="Z11" i="25"/>
  <c r="AG11" i="25" s="1"/>
  <c r="AP11" i="25" s="1"/>
  <c r="Z11" i="92"/>
  <c r="AG11" i="92" s="1"/>
  <c r="AP11" i="92" s="1"/>
  <c r="Z12" i="79"/>
  <c r="AG12" i="79" s="1"/>
  <c r="AP12" i="79" s="1"/>
  <c r="Z12" i="69"/>
  <c r="AE12" i="69" s="1"/>
  <c r="Z13" i="76"/>
  <c r="AF13" i="76" s="1"/>
  <c r="AO13" i="76" s="1"/>
  <c r="Z12" i="21"/>
  <c r="AG12" i="21" s="1"/>
  <c r="AP12" i="21" s="1"/>
  <c r="AF10" i="51"/>
  <c r="AO10" i="51" s="1"/>
  <c r="AE11" i="50"/>
  <c r="AN11" i="50" s="1"/>
  <c r="Z12" i="30"/>
  <c r="AF12" i="30" s="1"/>
  <c r="AO12" i="30" s="1"/>
  <c r="Z11" i="88"/>
  <c r="AG11" i="88" s="1"/>
  <c r="AP11" i="88" s="1"/>
  <c r="AF11" i="35"/>
  <c r="AO11" i="35" s="1"/>
  <c r="AG12" i="33"/>
  <c r="AP12" i="33" s="1"/>
  <c r="AG12" i="54"/>
  <c r="AP12" i="54" s="1"/>
  <c r="AF12" i="54"/>
  <c r="AO12" i="54" s="1"/>
  <c r="AF12" i="21"/>
  <c r="AO12" i="21" s="1"/>
  <c r="AE12" i="47"/>
  <c r="W13" i="30"/>
  <c r="AG12" i="30"/>
  <c r="AP12" i="30" s="1"/>
  <c r="AF11" i="92"/>
  <c r="AO11" i="92" s="1"/>
  <c r="W13" i="69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I11" i="72"/>
  <c r="AN11" i="72"/>
  <c r="Y12" i="53"/>
  <c r="X12" i="53"/>
  <c r="AN11" i="5"/>
  <c r="AI11" i="5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I11" i="41"/>
  <c r="AN11" i="41"/>
  <c r="AN11" i="39"/>
  <c r="AI11" i="39"/>
  <c r="Y11" i="51"/>
  <c r="X11" i="51"/>
  <c r="Y11" i="20"/>
  <c r="X11" i="20"/>
  <c r="Y12" i="8"/>
  <c r="X12" i="8"/>
  <c r="AN12" i="3"/>
  <c r="AI12" i="3"/>
  <c r="Y12" i="16"/>
  <c r="X12" i="16"/>
  <c r="AF12" i="33" l="1"/>
  <c r="AO12" i="33" s="1"/>
  <c r="W13" i="33"/>
  <c r="AN11" i="75"/>
  <c r="AN11" i="14"/>
  <c r="AE11" i="25"/>
  <c r="W12" i="92"/>
  <c r="AF12" i="47"/>
  <c r="AO12" i="47" s="1"/>
  <c r="AE12" i="54"/>
  <c r="AF11" i="25"/>
  <c r="AO11" i="25" s="1"/>
  <c r="AE11" i="92"/>
  <c r="AG12" i="47"/>
  <c r="AP12" i="47" s="1"/>
  <c r="AI10" i="51"/>
  <c r="AI11" i="93"/>
  <c r="AN11" i="36"/>
  <c r="AI11" i="8"/>
  <c r="AE12" i="30"/>
  <c r="AI12" i="30" s="1"/>
  <c r="W13" i="79"/>
  <c r="X13" i="79" s="1"/>
  <c r="Z12" i="53"/>
  <c r="AG12" i="53" s="1"/>
  <c r="AP12" i="53" s="1"/>
  <c r="AG11" i="23"/>
  <c r="AP11" i="23" s="1"/>
  <c r="W14" i="76"/>
  <c r="AN11" i="93"/>
  <c r="Z12" i="4"/>
  <c r="AG12" i="4" s="1"/>
  <c r="AP12" i="4" s="1"/>
  <c r="AN10" i="51"/>
  <c r="AE13" i="76"/>
  <c r="Z12" i="8"/>
  <c r="Z12" i="14"/>
  <c r="AF12" i="69"/>
  <c r="AO12" i="69" s="1"/>
  <c r="W12" i="88"/>
  <c r="Z12" i="82"/>
  <c r="AG12" i="82" s="1"/>
  <c r="AP12" i="82" s="1"/>
  <c r="AE11" i="23"/>
  <c r="AG12" i="69"/>
  <c r="AP12" i="69" s="1"/>
  <c r="AE11" i="88"/>
  <c r="AG11" i="35"/>
  <c r="AP11" i="35" s="1"/>
  <c r="W12" i="23"/>
  <c r="X12" i="23" s="1"/>
  <c r="Z11" i="20"/>
  <c r="AF11" i="20" s="1"/>
  <c r="AO11" i="20" s="1"/>
  <c r="Z13" i="44"/>
  <c r="W14" i="44" s="1"/>
  <c r="AE12" i="79"/>
  <c r="W12" i="35"/>
  <c r="Z12" i="2"/>
  <c r="Z12" i="41"/>
  <c r="AE12" i="41" s="1"/>
  <c r="Z12" i="72"/>
  <c r="W13" i="72" s="1"/>
  <c r="Z13" i="15"/>
  <c r="W14" i="15" s="1"/>
  <c r="Z12" i="16"/>
  <c r="Z13" i="48"/>
  <c r="W14" i="48" s="1"/>
  <c r="Z12" i="36"/>
  <c r="AE12" i="21"/>
  <c r="AN12" i="21" s="1"/>
  <c r="Z13" i="28"/>
  <c r="W14" i="28" s="1"/>
  <c r="Z11" i="51"/>
  <c r="AE11" i="51" s="1"/>
  <c r="Z12" i="87"/>
  <c r="Z12" i="64"/>
  <c r="W13" i="21"/>
  <c r="Z12" i="39"/>
  <c r="AG12" i="39" s="1"/>
  <c r="AP12" i="39" s="1"/>
  <c r="Z12" i="73"/>
  <c r="AF12" i="73" s="1"/>
  <c r="AO12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W13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AG11" i="90"/>
  <c r="AP11" i="90" s="1"/>
  <c r="AE12" i="42"/>
  <c r="W13" i="42"/>
  <c r="AF12" i="42"/>
  <c r="AO12" i="42" s="1"/>
  <c r="AG12" i="42"/>
  <c r="AP12" i="42" s="1"/>
  <c r="AE12" i="39"/>
  <c r="W13" i="39"/>
  <c r="AF12" i="8"/>
  <c r="AO12" i="8" s="1"/>
  <c r="W13" i="8"/>
  <c r="AE12" i="8"/>
  <c r="AG12" i="8"/>
  <c r="AP12" i="8" s="1"/>
  <c r="AG11" i="51"/>
  <c r="AP11" i="51" s="1"/>
  <c r="AF11" i="51"/>
  <c r="AO11" i="51" s="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Y14" i="76"/>
  <c r="X14" i="76"/>
  <c r="AI12" i="33"/>
  <c r="AN12" i="33"/>
  <c r="AN11" i="18"/>
  <c r="AI11" i="18"/>
  <c r="AH12" i="93"/>
  <c r="AQ12" i="93" s="1"/>
  <c r="AH11" i="68"/>
  <c r="AQ11" i="68" s="1"/>
  <c r="AR11" i="2"/>
  <c r="AG12" i="41"/>
  <c r="AP12" i="41" s="1"/>
  <c r="AR11" i="53"/>
  <c r="AF13" i="44"/>
  <c r="AO13" i="44" s="1"/>
  <c r="AE13" i="44"/>
  <c r="AG13" i="44"/>
  <c r="AP13" i="44" s="1"/>
  <c r="AG12" i="52"/>
  <c r="AP12" i="52" s="1"/>
  <c r="W13" i="52"/>
  <c r="AF12" i="52"/>
  <c r="AO12" i="52" s="1"/>
  <c r="AE12" i="52"/>
  <c r="AI10" i="27"/>
  <c r="AN10" i="27"/>
  <c r="K22" i="4"/>
  <c r="AF13" i="15"/>
  <c r="AO13" i="15" s="1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N12" i="47"/>
  <c r="AN11" i="88"/>
  <c r="AI11" i="88"/>
  <c r="Y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F12" i="72" l="1"/>
  <c r="AO12" i="72" s="1"/>
  <c r="Z12" i="46"/>
  <c r="Z13" i="65"/>
  <c r="AF12" i="39"/>
  <c r="AO12" i="39" s="1"/>
  <c r="AG12" i="73"/>
  <c r="AP12" i="73" s="1"/>
  <c r="W13" i="4"/>
  <c r="AF12" i="41"/>
  <c r="AO12" i="41" s="1"/>
  <c r="AN12" i="30"/>
  <c r="W12" i="20"/>
  <c r="AE11" i="90"/>
  <c r="AE12" i="53"/>
  <c r="AF12" i="4"/>
  <c r="AO12" i="4" s="1"/>
  <c r="AI12" i="21"/>
  <c r="AR12" i="21" s="1"/>
  <c r="Y12" i="23"/>
  <c r="AE12" i="82"/>
  <c r="W13" i="41"/>
  <c r="W12" i="51"/>
  <c r="AF13" i="83"/>
  <c r="AO13" i="83" s="1"/>
  <c r="AF12" i="53"/>
  <c r="AO12" i="53" s="1"/>
  <c r="AI12" i="47"/>
  <c r="AF12" i="82"/>
  <c r="AO12" i="82" s="1"/>
  <c r="AE13" i="28"/>
  <c r="AG12" i="72"/>
  <c r="AP12" i="72" s="1"/>
  <c r="W13" i="82"/>
  <c r="Y13" i="82" s="1"/>
  <c r="AE13" i="83"/>
  <c r="AI13" i="83" s="1"/>
  <c r="AF13" i="28"/>
  <c r="AO13" i="28" s="1"/>
  <c r="Z12" i="88"/>
  <c r="AG11" i="20"/>
  <c r="AP11" i="20" s="1"/>
  <c r="AG13" i="83"/>
  <c r="AP13" i="83" s="1"/>
  <c r="W13" i="73"/>
  <c r="Y13" i="73" s="1"/>
  <c r="Z13" i="79"/>
  <c r="AG13" i="79" s="1"/>
  <c r="AP13" i="79" s="1"/>
  <c r="AE12" i="72"/>
  <c r="AN12" i="72" s="1"/>
  <c r="AE11" i="20"/>
  <c r="AE12" i="73"/>
  <c r="Z12" i="67"/>
  <c r="Z13" i="54"/>
  <c r="W14" i="54" s="1"/>
  <c r="Z13" i="47"/>
  <c r="AG13" i="47" s="1"/>
  <c r="AP13" i="47" s="1"/>
  <c r="Z11" i="6"/>
  <c r="AG11" i="6" s="1"/>
  <c r="AP11" i="6" s="1"/>
  <c r="Z12" i="49"/>
  <c r="W13" i="49" s="1"/>
  <c r="Z13" i="21"/>
  <c r="Z12" i="92"/>
  <c r="W12" i="90"/>
  <c r="Y12" i="90" s="1"/>
  <c r="AG13" i="48"/>
  <c r="AP13" i="48" s="1"/>
  <c r="AG13" i="28"/>
  <c r="AP13" i="28" s="1"/>
  <c r="Z13" i="69"/>
  <c r="Z12" i="34"/>
  <c r="AE12" i="34" s="1"/>
  <c r="Z13" i="30"/>
  <c r="AG13" i="30" s="1"/>
  <c r="AP13" i="30" s="1"/>
  <c r="Z12" i="12"/>
  <c r="AE12" i="12" s="1"/>
  <c r="AF12" i="34"/>
  <c r="AO12" i="34" s="1"/>
  <c r="AG12" i="34"/>
  <c r="AP12" i="34" s="1"/>
  <c r="W13" i="34"/>
  <c r="AE12" i="49"/>
  <c r="AF12" i="49"/>
  <c r="AO12" i="49" s="1"/>
  <c r="W14" i="79"/>
  <c r="AF13" i="30"/>
  <c r="AO13" i="30" s="1"/>
  <c r="AE13" i="30"/>
  <c r="W14" i="30"/>
  <c r="AH13" i="69"/>
  <c r="AQ13" i="69" s="1"/>
  <c r="AR11" i="23"/>
  <c r="X13" i="70"/>
  <c r="Y13" i="70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X14" i="83"/>
  <c r="Y14" i="83"/>
  <c r="AI12" i="14"/>
  <c r="AN12" i="14"/>
  <c r="AN13" i="28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N13" i="83"/>
  <c r="AN13" i="48"/>
  <c r="Z13" i="73" l="1"/>
  <c r="X13" i="82"/>
  <c r="AG12" i="49"/>
  <c r="AP12" i="49" s="1"/>
  <c r="Z13" i="81"/>
  <c r="AI12" i="4"/>
  <c r="AI12" i="41"/>
  <c r="AI13" i="48"/>
  <c r="Z13" i="85"/>
  <c r="Z12" i="22"/>
  <c r="Z13" i="43"/>
  <c r="AI12" i="72"/>
  <c r="W14" i="47"/>
  <c r="AI12" i="53"/>
  <c r="AE13" i="47"/>
  <c r="Z13" i="70"/>
  <c r="W14" i="70" s="1"/>
  <c r="AE11" i="6"/>
  <c r="AF11" i="6"/>
  <c r="AO11" i="6" s="1"/>
  <c r="Z13" i="14"/>
  <c r="W12" i="6"/>
  <c r="AF13" i="79"/>
  <c r="AO13" i="79" s="1"/>
  <c r="AE13" i="79"/>
  <c r="Z12" i="13"/>
  <c r="Z13" i="87"/>
  <c r="Z13" i="42"/>
  <c r="Z13" i="16"/>
  <c r="Z13" i="2"/>
  <c r="AI13" i="28"/>
  <c r="AR13" i="28" s="1"/>
  <c r="Z12" i="51"/>
  <c r="Z13" i="63"/>
  <c r="AG12" i="12"/>
  <c r="AP12" i="12" s="1"/>
  <c r="Z13" i="80"/>
  <c r="Z14" i="44"/>
  <c r="Z12" i="29"/>
  <c r="AE12" i="29" s="1"/>
  <c r="X12" i="90"/>
  <c r="Z12" i="90" s="1"/>
  <c r="AG12" i="90" s="1"/>
  <c r="AP12" i="90" s="1"/>
  <c r="Z12" i="10"/>
  <c r="AF12" i="10" s="1"/>
  <c r="AO12" i="10" s="1"/>
  <c r="W13" i="12"/>
  <c r="Z13" i="52"/>
  <c r="Z13" i="19"/>
  <c r="AG13" i="19" s="1"/>
  <c r="AP13" i="19" s="1"/>
  <c r="AF12" i="12"/>
  <c r="AO12" i="12" s="1"/>
  <c r="Z13" i="84"/>
  <c r="AE13" i="84" s="1"/>
  <c r="Z13" i="55"/>
  <c r="AF13" i="55" s="1"/>
  <c r="AO13" i="55" s="1"/>
  <c r="Z13" i="5"/>
  <c r="AE13" i="5" s="1"/>
  <c r="AE13" i="43"/>
  <c r="AG13" i="43"/>
  <c r="AP13" i="43" s="1"/>
  <c r="W14" i="43"/>
  <c r="AF13" i="43"/>
  <c r="AO13" i="43" s="1"/>
  <c r="AF13" i="70"/>
  <c r="AO13" i="70" s="1"/>
  <c r="AE13" i="70"/>
  <c r="AG13" i="70"/>
  <c r="AP13" i="7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G13" i="84"/>
  <c r="AP13" i="84" s="1"/>
  <c r="AF13" i="84"/>
  <c r="AO13" i="84" s="1"/>
  <c r="W14" i="84"/>
  <c r="AF13" i="5"/>
  <c r="AO13" i="5" s="1"/>
  <c r="W14" i="5"/>
  <c r="AG13" i="5"/>
  <c r="AP13" i="5" s="1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Z13" i="1" s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AG12" i="29"/>
  <c r="AP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AG13" i="55" l="1"/>
  <c r="AP13" i="55" s="1"/>
  <c r="Z13" i="93"/>
  <c r="Z13" i="50"/>
  <c r="AI13" i="79"/>
  <c r="AI12" i="12"/>
  <c r="W13" i="29"/>
  <c r="AN13" i="79"/>
  <c r="AE13" i="19"/>
  <c r="Z14" i="66"/>
  <c r="Z13" i="88"/>
  <c r="AE13" i="88" s="1"/>
  <c r="W14" i="19"/>
  <c r="Y14" i="19" s="1"/>
  <c r="AF12" i="29"/>
  <c r="AO12" i="29" s="1"/>
  <c r="AF13" i="19"/>
  <c r="AO13" i="19" s="1"/>
  <c r="Z14" i="79"/>
  <c r="AE14" i="79" s="1"/>
  <c r="Z13" i="67"/>
  <c r="Z14" i="69"/>
  <c r="AF14" i="69" s="1"/>
  <c r="AO14" i="69" s="1"/>
  <c r="AF12" i="90"/>
  <c r="AO12" i="90" s="1"/>
  <c r="Z14" i="26"/>
  <c r="Z13" i="31"/>
  <c r="W14" i="31" s="1"/>
  <c r="AE12" i="10"/>
  <c r="AE13" i="55"/>
  <c r="W13" i="90"/>
  <c r="Y13" i="90" s="1"/>
  <c r="W13" i="10"/>
  <c r="X13" i="10" s="1"/>
  <c r="W14" i="55"/>
  <c r="Z14" i="86"/>
  <c r="W15" i="86" s="1"/>
  <c r="Z13" i="49"/>
  <c r="Z14" i="21"/>
  <c r="Z12" i="6"/>
  <c r="AG12" i="6" s="1"/>
  <c r="AP12" i="6" s="1"/>
  <c r="Z13" i="95"/>
  <c r="AG13" i="95" s="1"/>
  <c r="AP13" i="95" s="1"/>
  <c r="Z13" i="60"/>
  <c r="W14" i="60" s="1"/>
  <c r="AE12" i="90"/>
  <c r="AG13" i="31"/>
  <c r="AP13" i="31" s="1"/>
  <c r="AF13" i="31"/>
  <c r="AO13" i="31" s="1"/>
  <c r="AE13" i="31"/>
  <c r="AG13" i="60"/>
  <c r="AP13" i="60" s="1"/>
  <c r="AF13" i="60"/>
  <c r="AO13" i="60" s="1"/>
  <c r="AE14" i="86"/>
  <c r="AF14" i="86"/>
  <c r="AO14" i="86" s="1"/>
  <c r="AG14" i="86"/>
  <c r="AP14" i="86" s="1"/>
  <c r="AF12" i="94"/>
  <c r="AO12" i="94" s="1"/>
  <c r="AG12" i="94"/>
  <c r="AP12" i="94" s="1"/>
  <c r="W13" i="94"/>
  <c r="AE12" i="94"/>
  <c r="W15" i="79"/>
  <c r="AF14" i="79"/>
  <c r="AO14" i="79" s="1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AR12" i="46"/>
  <c r="Z12" i="89"/>
  <c r="AI12" i="22"/>
  <c r="AN12" i="22"/>
  <c r="AI13" i="43"/>
  <c r="AN13" i="43"/>
  <c r="AE12" i="6" l="1"/>
  <c r="X14" i="19"/>
  <c r="Z14" i="19" s="1"/>
  <c r="AI12" i="90"/>
  <c r="AE13" i="95"/>
  <c r="AE13" i="60"/>
  <c r="AN13" i="60" s="1"/>
  <c r="Z14" i="84"/>
  <c r="AF14" i="84" s="1"/>
  <c r="AO14" i="84" s="1"/>
  <c r="Z13" i="18"/>
  <c r="W14" i="95"/>
  <c r="W13" i="6"/>
  <c r="W15" i="69"/>
  <c r="AG13" i="88"/>
  <c r="AP13" i="88" s="1"/>
  <c r="AF12" i="6"/>
  <c r="AO12" i="6" s="1"/>
  <c r="AE14" i="69"/>
  <c r="X13" i="90"/>
  <c r="Z13" i="90" s="1"/>
  <c r="AF13" i="88"/>
  <c r="AO13" i="88" s="1"/>
  <c r="W14" i="88"/>
  <c r="AG14" i="69"/>
  <c r="AP14" i="69" s="1"/>
  <c r="Z14" i="42"/>
  <c r="AE14" i="42" s="1"/>
  <c r="Z14" i="73"/>
  <c r="AE14" i="73" s="1"/>
  <c r="Z13" i="22"/>
  <c r="Z14" i="81"/>
  <c r="Z15" i="44"/>
  <c r="AF15" i="44" s="1"/>
  <c r="AO15" i="44" s="1"/>
  <c r="Z14" i="85"/>
  <c r="W15" i="85" s="1"/>
  <c r="Z13" i="10"/>
  <c r="W14" i="10" s="1"/>
  <c r="AF13" i="95"/>
  <c r="AO13" i="95" s="1"/>
  <c r="Z13" i="35"/>
  <c r="Z14" i="87"/>
  <c r="Z14" i="96"/>
  <c r="AF14" i="96" s="1"/>
  <c r="AO14" i="96" s="1"/>
  <c r="Z14" i="55"/>
  <c r="AE14" i="55" s="1"/>
  <c r="Z13" i="37"/>
  <c r="W14" i="37" s="1"/>
  <c r="Z15" i="76"/>
  <c r="W16" i="76" s="1"/>
  <c r="Z13" i="51"/>
  <c r="Z14" i="9"/>
  <c r="Z13" i="13"/>
  <c r="AG13" i="13" s="1"/>
  <c r="AP13" i="13" s="1"/>
  <c r="Z12" i="27"/>
  <c r="AE12" i="27" s="1"/>
  <c r="AG14" i="84"/>
  <c r="AP14" i="84" s="1"/>
  <c r="AE14" i="84"/>
  <c r="W14" i="35"/>
  <c r="AG13" i="35"/>
  <c r="AP13" i="35" s="1"/>
  <c r="AF13" i="35"/>
  <c r="AO13" i="35" s="1"/>
  <c r="AE13" i="35"/>
  <c r="AG13" i="18"/>
  <c r="AP13" i="18" s="1"/>
  <c r="AF13" i="18"/>
  <c r="AO13" i="18" s="1"/>
  <c r="W14" i="18"/>
  <c r="AE13" i="18"/>
  <c r="AG14" i="9"/>
  <c r="AP14" i="9" s="1"/>
  <c r="AF14" i="9"/>
  <c r="AO14" i="9" s="1"/>
  <c r="W15" i="9"/>
  <c r="AE14" i="9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E14" i="96"/>
  <c r="AG13" i="51"/>
  <c r="AP13" i="51" s="1"/>
  <c r="AF13" i="51"/>
  <c r="AO13" i="51" s="1"/>
  <c r="AE13" i="51"/>
  <c r="W14" i="51"/>
  <c r="W15" i="42"/>
  <c r="AF14" i="42"/>
  <c r="AO14" i="42" s="1"/>
  <c r="W16" i="44"/>
  <c r="AG15" i="44"/>
  <c r="AP15" i="44" s="1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AI13" i="60" l="1"/>
  <c r="AE14" i="85"/>
  <c r="AE15" i="44"/>
  <c r="AG14" i="96"/>
  <c r="AP14" i="96" s="1"/>
  <c r="W13" i="27"/>
  <c r="X13" i="27" s="1"/>
  <c r="AG14" i="85"/>
  <c r="AP14" i="85" s="1"/>
  <c r="AI13" i="88"/>
  <c r="AG13" i="10"/>
  <c r="AP13" i="10" s="1"/>
  <c r="AE13" i="13"/>
  <c r="AF14" i="55"/>
  <c r="AO14" i="55" s="1"/>
  <c r="W15" i="84"/>
  <c r="Y15" i="84" s="1"/>
  <c r="Z14" i="53"/>
  <c r="Z14" i="34"/>
  <c r="Z14" i="39"/>
  <c r="Z14" i="93"/>
  <c r="AG14" i="42"/>
  <c r="AP14" i="42" s="1"/>
  <c r="W15" i="96"/>
  <c r="Y15" i="96" s="1"/>
  <c r="W14" i="13"/>
  <c r="AI14" i="69"/>
  <c r="AF13" i="90"/>
  <c r="AO13" i="90" s="1"/>
  <c r="W14" i="90"/>
  <c r="AG13" i="90"/>
  <c r="AP13" i="90" s="1"/>
  <c r="AE13" i="90"/>
  <c r="AI13" i="90" s="1"/>
  <c r="AF14" i="73"/>
  <c r="AO14" i="73" s="1"/>
  <c r="AF12" i="27"/>
  <c r="AO12" i="27" s="1"/>
  <c r="W15" i="55"/>
  <c r="Z13" i="62"/>
  <c r="AG14" i="73"/>
  <c r="AP14" i="73" s="1"/>
  <c r="W15" i="73"/>
  <c r="Y15" i="73" s="1"/>
  <c r="AN14" i="69"/>
  <c r="AF13" i="13"/>
  <c r="AO13" i="13" s="1"/>
  <c r="AE15" i="76"/>
  <c r="Z15" i="79"/>
  <c r="AE15" i="79" s="1"/>
  <c r="Z15" i="15"/>
  <c r="Z14" i="4"/>
  <c r="AG14" i="4" s="1"/>
  <c r="AP14" i="4" s="1"/>
  <c r="AF15" i="76"/>
  <c r="AO15" i="76" s="1"/>
  <c r="Z15" i="48"/>
  <c r="Z14" i="49"/>
  <c r="W15" i="49" s="1"/>
  <c r="Z14" i="8"/>
  <c r="AE14" i="8" s="1"/>
  <c r="Z14" i="58"/>
  <c r="AF14" i="58" s="1"/>
  <c r="AO14" i="58" s="1"/>
  <c r="AF13" i="10"/>
  <c r="AO13" i="10" s="1"/>
  <c r="AE13" i="10"/>
  <c r="AE13" i="37"/>
  <c r="Z13" i="94"/>
  <c r="W14" i="94" s="1"/>
  <c r="AF13" i="37"/>
  <c r="AO13" i="37" s="1"/>
  <c r="Z14" i="38"/>
  <c r="Z13" i="6"/>
  <c r="AG13" i="6" s="1"/>
  <c r="AP13" i="6" s="1"/>
  <c r="AG13" i="37"/>
  <c r="AP13" i="37" s="1"/>
  <c r="Z14" i="36"/>
  <c r="Z15" i="21"/>
  <c r="AG15" i="21" s="1"/>
  <c r="AP15" i="21" s="1"/>
  <c r="AG12" i="27"/>
  <c r="AP12" i="27" s="1"/>
  <c r="AG15" i="76"/>
  <c r="AP15" i="76" s="1"/>
  <c r="AG14" i="55"/>
  <c r="AP14" i="55" s="1"/>
  <c r="Z14" i="41"/>
  <c r="AF14" i="41" s="1"/>
  <c r="AO14" i="41" s="1"/>
  <c r="AF14" i="49"/>
  <c r="AO14" i="49" s="1"/>
  <c r="W16" i="21"/>
  <c r="AE15" i="21"/>
  <c r="AF14" i="8"/>
  <c r="AO14" i="8" s="1"/>
  <c r="W15" i="8"/>
  <c r="AG14" i="8"/>
  <c r="AP14" i="8" s="1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AG13" i="94"/>
  <c r="AP13" i="94" s="1"/>
  <c r="AE13" i="94"/>
  <c r="AF13" i="94"/>
  <c r="AO13" i="94" s="1"/>
  <c r="AG15" i="79"/>
  <c r="AP15" i="79" s="1"/>
  <c r="AF15" i="79"/>
  <c r="AO15" i="79" s="1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Y14" i="13"/>
  <c r="X14" i="13"/>
  <c r="AN13" i="37"/>
  <c r="AN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Z16" i="44" s="1"/>
  <c r="Y15" i="42"/>
  <c r="X15" i="42"/>
  <c r="Y14" i="25"/>
  <c r="X14" i="25"/>
  <c r="Z14" i="25" s="1"/>
  <c r="AI14" i="9"/>
  <c r="AN14" i="9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Y13" i="27" l="1"/>
  <c r="W15" i="4"/>
  <c r="AI13" i="10"/>
  <c r="X15" i="73"/>
  <c r="Z15" i="73" s="1"/>
  <c r="AE13" i="6"/>
  <c r="AN13" i="6" s="1"/>
  <c r="X15" i="84"/>
  <c r="X15" i="96"/>
  <c r="W14" i="6"/>
  <c r="Z15" i="30"/>
  <c r="AE14" i="4"/>
  <c r="AE14" i="49"/>
  <c r="AI14" i="49" s="1"/>
  <c r="AI15" i="76"/>
  <c r="AI14" i="73"/>
  <c r="AN13" i="90"/>
  <c r="AF14" i="4"/>
  <c r="AO14" i="4" s="1"/>
  <c r="AI14" i="55"/>
  <c r="AF15" i="21"/>
  <c r="AO15" i="21" s="1"/>
  <c r="Z13" i="89"/>
  <c r="W14" i="89" s="1"/>
  <c r="AI13" i="37"/>
  <c r="Z16" i="76"/>
  <c r="AF16" i="76" s="1"/>
  <c r="AO16" i="76" s="1"/>
  <c r="Z14" i="37"/>
  <c r="AF14" i="37" s="1"/>
  <c r="AO14" i="37" s="1"/>
  <c r="Z15" i="85"/>
  <c r="AE15" i="85" s="1"/>
  <c r="Z15" i="43"/>
  <c r="AF13" i="6"/>
  <c r="AO13" i="6" s="1"/>
  <c r="Z14" i="18"/>
  <c r="Z15" i="96"/>
  <c r="Z14" i="90"/>
  <c r="AF14" i="90" s="1"/>
  <c r="AO14" i="90" s="1"/>
  <c r="AG14" i="49"/>
  <c r="AP14" i="49" s="1"/>
  <c r="AN13" i="10"/>
  <c r="AG14" i="41"/>
  <c r="AP14" i="41" s="1"/>
  <c r="Z14" i="46"/>
  <c r="W15" i="41"/>
  <c r="Z15" i="54"/>
  <c r="W16" i="54" s="1"/>
  <c r="Z15" i="9"/>
  <c r="W16" i="9" s="1"/>
  <c r="Z15" i="52"/>
  <c r="AG15" i="52" s="1"/>
  <c r="AP15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G14" i="35"/>
  <c r="AP14" i="35" s="1"/>
  <c r="AE16" i="76"/>
  <c r="W17" i="76"/>
  <c r="AG16" i="76"/>
  <c r="AP16" i="76" s="1"/>
  <c r="AF13" i="89"/>
  <c r="AO13" i="89" s="1"/>
  <c r="AG13" i="89"/>
  <c r="AP13" i="89" s="1"/>
  <c r="AF15" i="52"/>
  <c r="AO15" i="52" s="1"/>
  <c r="AE15" i="52"/>
  <c r="AG14" i="18"/>
  <c r="AP14" i="18" s="1"/>
  <c r="AF14" i="18"/>
  <c r="AO14" i="18" s="1"/>
  <c r="W15" i="18"/>
  <c r="AE14" i="18"/>
  <c r="AF15" i="9"/>
  <c r="AO15" i="9" s="1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F15" i="85"/>
  <c r="AO15" i="85" s="1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Z14" i="94" s="1"/>
  <c r="Y14" i="94"/>
  <c r="Y14" i="6"/>
  <c r="X14" i="6"/>
  <c r="AN15" i="21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W16" i="73" l="1"/>
  <c r="AF15" i="73"/>
  <c r="AO15" i="73" s="1"/>
  <c r="AG15" i="73"/>
  <c r="AP15" i="73" s="1"/>
  <c r="AE15" i="73"/>
  <c r="AN15" i="73" s="1"/>
  <c r="Z16" i="86"/>
  <c r="AG16" i="86" s="1"/>
  <c r="AP16" i="86" s="1"/>
  <c r="W16" i="85"/>
  <c r="Z16" i="71"/>
  <c r="AE15" i="9"/>
  <c r="AI13" i="6"/>
  <c r="AG15" i="85"/>
  <c r="AP15" i="85" s="1"/>
  <c r="AG15" i="9"/>
  <c r="AP15" i="9" s="1"/>
  <c r="AN14" i="49"/>
  <c r="Z13" i="7"/>
  <c r="Z14" i="78"/>
  <c r="W16" i="52"/>
  <c r="AF15" i="55"/>
  <c r="AO15" i="55" s="1"/>
  <c r="AI15" i="21"/>
  <c r="Z14" i="23"/>
  <c r="AE13" i="89"/>
  <c r="Z14" i="62"/>
  <c r="W14" i="27"/>
  <c r="W15" i="90"/>
  <c r="Y15" i="90" s="1"/>
  <c r="Z16" i="28"/>
  <c r="AG16" i="28" s="1"/>
  <c r="AP16" i="28" s="1"/>
  <c r="Z15" i="80"/>
  <c r="AE14" i="37"/>
  <c r="Z15" i="34"/>
  <c r="AF15" i="34" s="1"/>
  <c r="AO15" i="34" s="1"/>
  <c r="Z14" i="29"/>
  <c r="AG14" i="29" s="1"/>
  <c r="AP14" i="29" s="1"/>
  <c r="AG14" i="90"/>
  <c r="AP14" i="90" s="1"/>
  <c r="W16" i="55"/>
  <c r="X16" i="55" s="1"/>
  <c r="W15" i="32"/>
  <c r="AF14" i="35"/>
  <c r="AO14" i="35" s="1"/>
  <c r="W15" i="37"/>
  <c r="AG14" i="32"/>
  <c r="AP14" i="32" s="1"/>
  <c r="Z15" i="53"/>
  <c r="AF15" i="53" s="1"/>
  <c r="AO15" i="53" s="1"/>
  <c r="AF15" i="54"/>
  <c r="AO15" i="54" s="1"/>
  <c r="AE14" i="32"/>
  <c r="Z16" i="15"/>
  <c r="AG16" i="15" s="1"/>
  <c r="AP16" i="15" s="1"/>
  <c r="Z15" i="70"/>
  <c r="AG15" i="54"/>
  <c r="AP15" i="54" s="1"/>
  <c r="AE15" i="54"/>
  <c r="AG14" i="37"/>
  <c r="AP14" i="37" s="1"/>
  <c r="AG15" i="55"/>
  <c r="AP15" i="55" s="1"/>
  <c r="Z16" i="21"/>
  <c r="AG16" i="21" s="1"/>
  <c r="AP16" i="21" s="1"/>
  <c r="Z15" i="2"/>
  <c r="AE15" i="2" s="1"/>
  <c r="Z15" i="59"/>
  <c r="W16" i="59" s="1"/>
  <c r="Z16" i="79"/>
  <c r="W17" i="79" s="1"/>
  <c r="W15" i="35"/>
  <c r="X15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AE15" i="14"/>
  <c r="AG15" i="34"/>
  <c r="AP15" i="34" s="1"/>
  <c r="AE15" i="34"/>
  <c r="W16" i="34"/>
  <c r="AF16" i="15"/>
  <c r="AO16" i="15" s="1"/>
  <c r="W17" i="15"/>
  <c r="AF16" i="48"/>
  <c r="AO16" i="48" s="1"/>
  <c r="AG15" i="53"/>
  <c r="AP15" i="53" s="1"/>
  <c r="W16" i="53"/>
  <c r="W17" i="21"/>
  <c r="AE16" i="21"/>
  <c r="W16" i="2"/>
  <c r="AG15" i="2"/>
  <c r="AP15" i="2" s="1"/>
  <c r="AF15" i="2"/>
  <c r="AO15" i="2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AG16" i="79"/>
  <c r="AP16" i="79" s="1"/>
  <c r="AF16" i="79"/>
  <c r="AO16" i="79" s="1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X15" i="37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N14" i="37"/>
  <c r="Y16" i="73"/>
  <c r="X16" i="73"/>
  <c r="Y16" i="55"/>
  <c r="AN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I15" i="73"/>
  <c r="Y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N15" i="9"/>
  <c r="AN15" i="54"/>
  <c r="AN13" i="89"/>
  <c r="AI13" i="89"/>
  <c r="AI14" i="35"/>
  <c r="AN14" i="35"/>
  <c r="W17" i="86" l="1"/>
  <c r="AE16" i="79"/>
  <c r="AE16" i="28"/>
  <c r="AE16" i="48"/>
  <c r="AE16" i="86"/>
  <c r="AN16" i="86" s="1"/>
  <c r="Z14" i="27"/>
  <c r="AI15" i="85"/>
  <c r="AE15" i="53"/>
  <c r="AI15" i="9"/>
  <c r="AF16" i="86"/>
  <c r="AO16" i="86" s="1"/>
  <c r="X15" i="90"/>
  <c r="Z15" i="90" s="1"/>
  <c r="AF16" i="28"/>
  <c r="AO16" i="28" s="1"/>
  <c r="W17" i="28"/>
  <c r="AI14" i="37"/>
  <c r="Z15" i="37"/>
  <c r="Z15" i="60"/>
  <c r="AG16" i="48"/>
  <c r="AP16" i="48" s="1"/>
  <c r="W15" i="29"/>
  <c r="AE14" i="29"/>
  <c r="AG15" i="59"/>
  <c r="AP15" i="59" s="1"/>
  <c r="Z16" i="9"/>
  <c r="AF16" i="9" s="1"/>
  <c r="AO16" i="9" s="1"/>
  <c r="AF14" i="29"/>
  <c r="AO14" i="29" s="1"/>
  <c r="AI14" i="32"/>
  <c r="AR14" i="32" s="1"/>
  <c r="AE15" i="59"/>
  <c r="AI13" i="27"/>
  <c r="AG15" i="39"/>
  <c r="AP15" i="39" s="1"/>
  <c r="AI15" i="54"/>
  <c r="Z16" i="66"/>
  <c r="AE16" i="15"/>
  <c r="AN16" i="15" s="1"/>
  <c r="AF15" i="39"/>
  <c r="AO15" i="39" s="1"/>
  <c r="AF15" i="14"/>
  <c r="AO15" i="14" s="1"/>
  <c r="Z16" i="96"/>
  <c r="Z15" i="40"/>
  <c r="W16" i="40" s="1"/>
  <c r="AI15" i="55"/>
  <c r="AR15" i="55" s="1"/>
  <c r="Z15" i="1"/>
  <c r="W16" i="39"/>
  <c r="W16" i="14"/>
  <c r="AN14" i="32"/>
  <c r="AF16" i="21"/>
  <c r="AO16" i="21" s="1"/>
  <c r="Z16" i="73"/>
  <c r="W17" i="73" s="1"/>
  <c r="Z16" i="87"/>
  <c r="W17" i="87" s="1"/>
  <c r="Z15" i="91"/>
  <c r="AG15" i="91" s="1"/>
  <c r="AP15" i="91" s="1"/>
  <c r="Z15" i="88"/>
  <c r="AE15" i="88" s="1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W17" i="9"/>
  <c r="W16" i="88"/>
  <c r="AG15" i="88"/>
  <c r="AP15" i="88" s="1"/>
  <c r="AF15" i="88"/>
  <c r="AO15" i="88" s="1"/>
  <c r="W16" i="91"/>
  <c r="AE15" i="91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Y16" i="81"/>
  <c r="AG16" i="66"/>
  <c r="AP16" i="66" s="1"/>
  <c r="AF16" i="66"/>
  <c r="AO16" i="66" s="1"/>
  <c r="AE16" i="66"/>
  <c r="W17" i="66"/>
  <c r="AN16" i="48"/>
  <c r="AI15" i="14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F15" i="40"/>
  <c r="AO15" i="40" s="1"/>
  <c r="AF15" i="5"/>
  <c r="AO15" i="5" s="1"/>
  <c r="W16" i="5"/>
  <c r="AE15" i="5"/>
  <c r="AG15" i="5"/>
  <c r="AP15" i="5" s="1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AI15" i="39"/>
  <c r="AN15" i="39"/>
  <c r="Y16" i="14"/>
  <c r="X16" i="14"/>
  <c r="Z16" i="14" s="1"/>
  <c r="AG15" i="90" l="1"/>
  <c r="AP15" i="90" s="1"/>
  <c r="AF15" i="90"/>
  <c r="AO15" i="90" s="1"/>
  <c r="AE15" i="90"/>
  <c r="W16" i="90"/>
  <c r="Z16" i="2"/>
  <c r="W17" i="2" s="1"/>
  <c r="Z15" i="45"/>
  <c r="AI16" i="48"/>
  <c r="Z15" i="10"/>
  <c r="Z15" i="94"/>
  <c r="Z16" i="81"/>
  <c r="Z16" i="38"/>
  <c r="AE16" i="38" s="1"/>
  <c r="Z17" i="86"/>
  <c r="Z17" i="15"/>
  <c r="AE16" i="9"/>
  <c r="Z16" i="8"/>
  <c r="AI16" i="15"/>
  <c r="Z15" i="13"/>
  <c r="AE15" i="13" s="1"/>
  <c r="AF16" i="73"/>
  <c r="AO16" i="73" s="1"/>
  <c r="AF15" i="91"/>
  <c r="AO15" i="91" s="1"/>
  <c r="AE15" i="40"/>
  <c r="Z15" i="56"/>
  <c r="AG15" i="40"/>
  <c r="AP15" i="40" s="1"/>
  <c r="Z15" i="92"/>
  <c r="AF15" i="92" s="1"/>
  <c r="AO15" i="92" s="1"/>
  <c r="AI16" i="21"/>
  <c r="AR16" i="21" s="1"/>
  <c r="AE16" i="73"/>
  <c r="Z15" i="51"/>
  <c r="AG15" i="51" s="1"/>
  <c r="AP15" i="51" s="1"/>
  <c r="Z16" i="58"/>
  <c r="Z16" i="3"/>
  <c r="AF16" i="3" s="1"/>
  <c r="AO16" i="3" s="1"/>
  <c r="Z15" i="22"/>
  <c r="AE15" i="22" s="1"/>
  <c r="AG16" i="73"/>
  <c r="AP16" i="73" s="1"/>
  <c r="Z16" i="19"/>
  <c r="Z17" i="71"/>
  <c r="AF17" i="71" s="1"/>
  <c r="AO17" i="71" s="1"/>
  <c r="Z16" i="42"/>
  <c r="AF16" i="42" s="1"/>
  <c r="AO16" i="42" s="1"/>
  <c r="Z15" i="11"/>
  <c r="W16" i="11" s="1"/>
  <c r="Z17" i="21"/>
  <c r="W18" i="21" s="1"/>
  <c r="Z16" i="4"/>
  <c r="W17" i="4" s="1"/>
  <c r="Z15" i="78"/>
  <c r="AG15" i="78" s="1"/>
  <c r="AP15" i="78" s="1"/>
  <c r="Z17" i="48"/>
  <c r="AG17" i="48" s="1"/>
  <c r="AP17" i="48" s="1"/>
  <c r="Z16" i="80"/>
  <c r="AG16" i="80" s="1"/>
  <c r="AP16" i="80" s="1"/>
  <c r="Z15" i="75"/>
  <c r="AF15" i="75" s="1"/>
  <c r="AO15" i="75" s="1"/>
  <c r="AG16" i="42"/>
  <c r="AP16" i="42" s="1"/>
  <c r="AE16" i="42"/>
  <c r="AG16" i="81"/>
  <c r="AP16" i="81" s="1"/>
  <c r="AE16" i="81"/>
  <c r="AF16" i="81"/>
  <c r="AO16" i="81" s="1"/>
  <c r="W17" i="81"/>
  <c r="AG16" i="3"/>
  <c r="AP16" i="3" s="1"/>
  <c r="W17" i="3"/>
  <c r="AE16" i="3"/>
  <c r="AG15" i="75"/>
  <c r="AP15" i="75" s="1"/>
  <c r="AE15" i="75"/>
  <c r="W16" i="75"/>
  <c r="W17" i="80"/>
  <c r="AF16" i="80"/>
  <c r="AO16" i="80" s="1"/>
  <c r="W17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F15" i="13"/>
  <c r="AO15" i="13" s="1"/>
  <c r="AG15" i="11"/>
  <c r="AP15" i="11" s="1"/>
  <c r="AF15" i="11"/>
  <c r="AO15" i="11" s="1"/>
  <c r="AE15" i="11"/>
  <c r="AG16" i="4"/>
  <c r="AP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R15" i="70"/>
  <c r="AN15" i="60"/>
  <c r="AI15" i="60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F15" i="22"/>
  <c r="AO15" i="22" s="1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R15" i="34"/>
  <c r="AR15" i="53"/>
  <c r="AI16" i="9"/>
  <c r="AN16" i="9"/>
  <c r="X15" i="89"/>
  <c r="Y15" i="89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7" i="87" l="1"/>
  <c r="W16" i="22"/>
  <c r="W16" i="13"/>
  <c r="AF16" i="38"/>
  <c r="AO16" i="38" s="1"/>
  <c r="W16" i="92"/>
  <c r="Y16" i="92" s="1"/>
  <c r="AE17" i="21"/>
  <c r="AG15" i="13"/>
  <c r="AP15" i="13" s="1"/>
  <c r="AG16" i="38"/>
  <c r="AP16" i="38" s="1"/>
  <c r="AE16" i="2"/>
  <c r="AE15" i="92"/>
  <c r="Z15" i="6"/>
  <c r="AE15" i="6" s="1"/>
  <c r="AF17" i="21"/>
  <c r="AO17" i="21" s="1"/>
  <c r="AG15" i="22"/>
  <c r="AP15" i="22" s="1"/>
  <c r="AG16" i="2"/>
  <c r="AP16" i="2" s="1"/>
  <c r="AG15" i="92"/>
  <c r="AP15" i="92" s="1"/>
  <c r="AG17" i="21"/>
  <c r="AP17" i="21" s="1"/>
  <c r="AI15" i="40"/>
  <c r="AR15" i="40" s="1"/>
  <c r="AE16" i="80"/>
  <c r="W17" i="42"/>
  <c r="AE17" i="48"/>
  <c r="W16" i="51"/>
  <c r="AF17" i="48"/>
  <c r="AO17" i="48" s="1"/>
  <c r="Z16" i="36"/>
  <c r="AG16" i="36" s="1"/>
  <c r="AP16" i="36" s="1"/>
  <c r="AN15" i="40"/>
  <c r="Z16" i="88"/>
  <c r="AE16" i="88" s="1"/>
  <c r="AE15" i="51"/>
  <c r="W18" i="48"/>
  <c r="AE17" i="71"/>
  <c r="AF15" i="51"/>
  <c r="AO15" i="51" s="1"/>
  <c r="W16" i="78"/>
  <c r="W18" i="71"/>
  <c r="X18" i="71" s="1"/>
  <c r="Z16" i="33"/>
  <c r="Z16" i="40"/>
  <c r="Z16" i="82"/>
  <c r="Z17" i="96"/>
  <c r="AF17" i="96" s="1"/>
  <c r="AO17" i="96" s="1"/>
  <c r="AF16" i="4"/>
  <c r="AO16" i="4" s="1"/>
  <c r="AI16" i="73"/>
  <c r="AR16" i="73" s="1"/>
  <c r="Z16" i="63"/>
  <c r="Z16" i="1"/>
  <c r="AE15" i="78"/>
  <c r="Z16" i="25"/>
  <c r="AE16" i="25" s="1"/>
  <c r="Z16" i="41"/>
  <c r="W17" i="41" s="1"/>
  <c r="Z16" i="37"/>
  <c r="AG16" i="37" s="1"/>
  <c r="AP16" i="37" s="1"/>
  <c r="AE16" i="4"/>
  <c r="Z16" i="90"/>
  <c r="AE16" i="90" s="1"/>
  <c r="Z15" i="20"/>
  <c r="W16" i="20" s="1"/>
  <c r="Z16" i="60"/>
  <c r="AF16" i="60" s="1"/>
  <c r="AO16" i="60" s="1"/>
  <c r="AF15" i="78"/>
  <c r="AO15" i="78" s="1"/>
  <c r="Z15" i="27"/>
  <c r="W16" i="27" s="1"/>
  <c r="Z15" i="89"/>
  <c r="Z17" i="66"/>
  <c r="AG17" i="66" s="1"/>
  <c r="AP17" i="66" s="1"/>
  <c r="AG16" i="25"/>
  <c r="AP16" i="25" s="1"/>
  <c r="AF15" i="20"/>
  <c r="AO15" i="20" s="1"/>
  <c r="AF16" i="36"/>
  <c r="AO16" i="36" s="1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8" i="96"/>
  <c r="Y15" i="68"/>
  <c r="X15" i="68"/>
  <c r="AF16" i="41"/>
  <c r="AO16" i="41" s="1"/>
  <c r="AE16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AR15" i="63"/>
  <c r="AR15" i="16"/>
  <c r="AF15" i="6"/>
  <c r="AO15" i="6" s="1"/>
  <c r="AR15" i="49"/>
  <c r="X16" i="11"/>
  <c r="Y16" i="11"/>
  <c r="Z16" i="11" s="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AH16" i="63"/>
  <c r="AQ16" i="63" s="1"/>
  <c r="AI16" i="26"/>
  <c r="AN16" i="26"/>
  <c r="AI15" i="12"/>
  <c r="AN15" i="12"/>
  <c r="AN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W16" i="6" l="1"/>
  <c r="X16" i="92"/>
  <c r="W17" i="36"/>
  <c r="AF16" i="25"/>
  <c r="AO16" i="25" s="1"/>
  <c r="Z16" i="72"/>
  <c r="AG16" i="72" s="1"/>
  <c r="AP16" i="72" s="1"/>
  <c r="AG15" i="6"/>
  <c r="AP15" i="6" s="1"/>
  <c r="Z16" i="18"/>
  <c r="AG17" i="96"/>
  <c r="AP17" i="96" s="1"/>
  <c r="W17" i="60"/>
  <c r="W17" i="25"/>
  <c r="AI15" i="51"/>
  <c r="AR15" i="51" s="1"/>
  <c r="AE17" i="96"/>
  <c r="AG16" i="60"/>
  <c r="AP16" i="60" s="1"/>
  <c r="AG15" i="20"/>
  <c r="AP15" i="20" s="1"/>
  <c r="Z16" i="50"/>
  <c r="AG16" i="41"/>
  <c r="AP16" i="41" s="1"/>
  <c r="AE16" i="36"/>
  <c r="AI16" i="36" s="1"/>
  <c r="AE15" i="20"/>
  <c r="Z15" i="68"/>
  <c r="AG16" i="88"/>
  <c r="AP16" i="88" s="1"/>
  <c r="Y18" i="71"/>
  <c r="Z18" i="71" s="1"/>
  <c r="W17" i="37"/>
  <c r="Z18" i="44"/>
  <c r="AF18" i="44" s="1"/>
  <c r="AO18" i="44" s="1"/>
  <c r="AF16" i="88"/>
  <c r="AO16" i="88" s="1"/>
  <c r="AG15" i="27"/>
  <c r="AP15" i="27" s="1"/>
  <c r="W17" i="88"/>
  <c r="AE15" i="27"/>
  <c r="AE16" i="37"/>
  <c r="AF16" i="37"/>
  <c r="AO16" i="37" s="1"/>
  <c r="Z16" i="92"/>
  <c r="W17" i="92" s="1"/>
  <c r="Z16" i="17"/>
  <c r="Z16" i="35"/>
  <c r="AG16" i="90"/>
  <c r="AP16" i="90" s="1"/>
  <c r="Z17" i="19"/>
  <c r="Z16" i="32"/>
  <c r="W17" i="32" s="1"/>
  <c r="W17" i="90"/>
  <c r="X17" i="90" s="1"/>
  <c r="Z17" i="38"/>
  <c r="Z17" i="83"/>
  <c r="AE17" i="83" s="1"/>
  <c r="Z16" i="56"/>
  <c r="Z16" i="31"/>
  <c r="Z17" i="69"/>
  <c r="AE17" i="69" s="1"/>
  <c r="AF15" i="27"/>
  <c r="AO15" i="27" s="1"/>
  <c r="AF16" i="90"/>
  <c r="AO16" i="90" s="1"/>
  <c r="Z17" i="58"/>
  <c r="AF17" i="58" s="1"/>
  <c r="AO17" i="58" s="1"/>
  <c r="Z16" i="95"/>
  <c r="W17" i="95" s="1"/>
  <c r="Z18" i="15"/>
  <c r="AG18" i="15" s="1"/>
  <c r="AP18" i="15" s="1"/>
  <c r="Z16" i="67"/>
  <c r="AG16" i="67" s="1"/>
  <c r="AP16" i="67" s="1"/>
  <c r="Z16" i="94"/>
  <c r="AE16" i="94" s="1"/>
  <c r="AE17" i="66"/>
  <c r="W18" i="66"/>
  <c r="Z18" i="21"/>
  <c r="AE18" i="21" s="1"/>
  <c r="Z17" i="85"/>
  <c r="AF17" i="85" s="1"/>
  <c r="AO17" i="85" s="1"/>
  <c r="Z16" i="61"/>
  <c r="W17" i="61" s="1"/>
  <c r="Z17" i="52"/>
  <c r="AG17" i="52" s="1"/>
  <c r="AP17" i="52" s="1"/>
  <c r="AF17" i="66"/>
  <c r="AO17" i="66" s="1"/>
  <c r="Z17" i="80"/>
  <c r="AG17" i="80" s="1"/>
  <c r="AP17" i="80" s="1"/>
  <c r="Z16" i="22"/>
  <c r="Z16" i="13"/>
  <c r="W17" i="13" s="1"/>
  <c r="Z18" i="86"/>
  <c r="W19" i="86" s="1"/>
  <c r="Z16" i="57"/>
  <c r="W17" i="57" s="1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AF18" i="15"/>
  <c r="AO18" i="15" s="1"/>
  <c r="AG18" i="21"/>
  <c r="AP18" i="21" s="1"/>
  <c r="AF18" i="21"/>
  <c r="AO18" i="21" s="1"/>
  <c r="W19" i="21"/>
  <c r="AG17" i="85"/>
  <c r="AP17" i="85" s="1"/>
  <c r="W18" i="85"/>
  <c r="AG16" i="22"/>
  <c r="AP16" i="22" s="1"/>
  <c r="AF16" i="22"/>
  <c r="AO16" i="22" s="1"/>
  <c r="W17" i="22"/>
  <c r="AE16" i="22"/>
  <c r="AG16" i="13"/>
  <c r="AP16" i="13" s="1"/>
  <c r="AF16" i="13"/>
  <c r="AO16" i="13" s="1"/>
  <c r="AE18" i="86"/>
  <c r="AR15" i="17"/>
  <c r="X17" i="63"/>
  <c r="Y17" i="63"/>
  <c r="Y17" i="77"/>
  <c r="X17" i="77"/>
  <c r="AR16" i="3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E18" i="44"/>
  <c r="AG17" i="43"/>
  <c r="AP17" i="43" s="1"/>
  <c r="AF17" i="43"/>
  <c r="AO17" i="43" s="1"/>
  <c r="AE17" i="43"/>
  <c r="W18" i="43"/>
  <c r="X16" i="24"/>
  <c r="Y16" i="24"/>
  <c r="W18" i="58"/>
  <c r="AR15" i="22"/>
  <c r="AG16" i="11"/>
  <c r="AP16" i="11" s="1"/>
  <c r="AF16" i="11"/>
  <c r="AO16" i="11" s="1"/>
  <c r="W17" i="11"/>
  <c r="AE16" i="11"/>
  <c r="Y17" i="88"/>
  <c r="X17" i="88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N16" i="37"/>
  <c r="Y18" i="87"/>
  <c r="X18" i="87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AG16" i="18"/>
  <c r="AP16" i="18" s="1"/>
  <c r="AF16" i="18"/>
  <c r="AO16" i="18" s="1"/>
  <c r="W17" i="18"/>
  <c r="AE16" i="18"/>
  <c r="AR16" i="52"/>
  <c r="AF16" i="32"/>
  <c r="AO16" i="32" s="1"/>
  <c r="AH15" i="68"/>
  <c r="AQ15" i="68" s="1"/>
  <c r="AN17" i="96"/>
  <c r="AI17" i="96"/>
  <c r="Y17" i="37"/>
  <c r="X17" i="37"/>
  <c r="Z17" i="37" s="1"/>
  <c r="Y17" i="60"/>
  <c r="X17" i="60"/>
  <c r="AI16" i="90"/>
  <c r="AN16" i="90"/>
  <c r="AE16" i="32" l="1"/>
  <c r="W18" i="69"/>
  <c r="AG16" i="61"/>
  <c r="AP16" i="61" s="1"/>
  <c r="AI16" i="37"/>
  <c r="AG18" i="44"/>
  <c r="AP18" i="44" s="1"/>
  <c r="AF18" i="86"/>
  <c r="AO18" i="86" s="1"/>
  <c r="AE16" i="72"/>
  <c r="AG16" i="32"/>
  <c r="AP16" i="32" s="1"/>
  <c r="AG17" i="69"/>
  <c r="AP17" i="69" s="1"/>
  <c r="AN16" i="36"/>
  <c r="W19" i="44"/>
  <c r="Y19" i="44" s="1"/>
  <c r="Z17" i="33"/>
  <c r="AG18" i="86"/>
  <c r="AP18" i="86" s="1"/>
  <c r="W17" i="72"/>
  <c r="AE17" i="85"/>
  <c r="W17" i="94"/>
  <c r="AF17" i="69"/>
  <c r="AO17" i="69" s="1"/>
  <c r="Z17" i="41"/>
  <c r="AE16" i="13"/>
  <c r="AF16" i="72"/>
  <c r="AO16" i="72" s="1"/>
  <c r="AE16" i="61"/>
  <c r="AE18" i="15"/>
  <c r="AF16" i="61"/>
  <c r="AO16" i="61" s="1"/>
  <c r="W19" i="15"/>
  <c r="AG18" i="71"/>
  <c r="AP18" i="71" s="1"/>
  <c r="AF18" i="71"/>
  <c r="AO18" i="71" s="1"/>
  <c r="AE18" i="71"/>
  <c r="W19" i="71"/>
  <c r="Z17" i="47"/>
  <c r="AF17" i="47" s="1"/>
  <c r="AO17" i="47" s="1"/>
  <c r="AF16" i="92"/>
  <c r="AO16" i="92" s="1"/>
  <c r="AF16" i="57"/>
  <c r="AO16" i="57" s="1"/>
  <c r="AE17" i="52"/>
  <c r="Y17" i="90"/>
  <c r="AG16" i="57"/>
  <c r="AP16" i="57" s="1"/>
  <c r="AF17" i="52"/>
  <c r="AO17" i="52" s="1"/>
  <c r="W17" i="67"/>
  <c r="X17" i="67" s="1"/>
  <c r="AE16" i="57"/>
  <c r="AG16" i="94"/>
  <c r="AP16" i="94" s="1"/>
  <c r="W18" i="52"/>
  <c r="AE16" i="67"/>
  <c r="AI16" i="88"/>
  <c r="AR16" i="88" s="1"/>
  <c r="AE16" i="92"/>
  <c r="AI16" i="92" s="1"/>
  <c r="AF16" i="94"/>
  <c r="AO16" i="94" s="1"/>
  <c r="AF16" i="67"/>
  <c r="AO16" i="67" s="1"/>
  <c r="AG16" i="92"/>
  <c r="AP16" i="92" s="1"/>
  <c r="Z18" i="87"/>
  <c r="W19" i="87" s="1"/>
  <c r="AI15" i="27"/>
  <c r="AR15" i="27" s="1"/>
  <c r="Z17" i="36"/>
  <c r="W18" i="36" s="1"/>
  <c r="X18" i="66"/>
  <c r="Z18" i="66" s="1"/>
  <c r="AE17" i="58"/>
  <c r="Z18" i="79"/>
  <c r="AE18" i="79" s="1"/>
  <c r="AF17" i="83"/>
  <c r="AO17" i="83" s="1"/>
  <c r="AE17" i="80"/>
  <c r="AN17" i="80" s="1"/>
  <c r="W18" i="80"/>
  <c r="Y18" i="80" s="1"/>
  <c r="W18" i="83"/>
  <c r="Z17" i="70"/>
  <c r="Z18" i="96"/>
  <c r="W19" i="96" s="1"/>
  <c r="Z16" i="24"/>
  <c r="AG16" i="24" s="1"/>
  <c r="AP16" i="24" s="1"/>
  <c r="Z17" i="34"/>
  <c r="AG17" i="34" s="1"/>
  <c r="AP17" i="34" s="1"/>
  <c r="Z17" i="63"/>
  <c r="AF17" i="63" s="1"/>
  <c r="AO17" i="63" s="1"/>
  <c r="AF17" i="80"/>
  <c r="AO17" i="80" s="1"/>
  <c r="AG17" i="58"/>
  <c r="AP17" i="58" s="1"/>
  <c r="AG17" i="83"/>
  <c r="AP17" i="83" s="1"/>
  <c r="Z16" i="89"/>
  <c r="Z17" i="84"/>
  <c r="AE17" i="84" s="1"/>
  <c r="Z16" i="27"/>
  <c r="AG16" i="27" s="1"/>
  <c r="AP16" i="27" s="1"/>
  <c r="Z17" i="39"/>
  <c r="Z17" i="88"/>
  <c r="AE17" i="88" s="1"/>
  <c r="Z17" i="25"/>
  <c r="AG17" i="25" s="1"/>
  <c r="AP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E16" i="29"/>
  <c r="W17" i="29"/>
  <c r="AG18" i="28"/>
  <c r="AP18" i="28" s="1"/>
  <c r="AF17" i="77"/>
  <c r="AO17" i="77" s="1"/>
  <c r="AE17" i="77"/>
  <c r="AF17" i="70"/>
  <c r="AO17" i="70" s="1"/>
  <c r="W18" i="70"/>
  <c r="AE17" i="70"/>
  <c r="AG17" i="70"/>
  <c r="AP17" i="70" s="1"/>
  <c r="AG17" i="88"/>
  <c r="AP17" i="88" s="1"/>
  <c r="AF17" i="88"/>
  <c r="AO17" i="88" s="1"/>
  <c r="W18" i="88"/>
  <c r="AE17" i="25"/>
  <c r="AG16" i="6"/>
  <c r="AP16" i="6" s="1"/>
  <c r="AF16" i="6"/>
  <c r="AO16" i="6" s="1"/>
  <c r="W17" i="6"/>
  <c r="AE16" i="6"/>
  <c r="AG18" i="96"/>
  <c r="AP18" i="96" s="1"/>
  <c r="AG18" i="87"/>
  <c r="AP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8" i="21"/>
  <c r="AI18" i="21"/>
  <c r="AI16" i="94"/>
  <c r="AN16" i="94"/>
  <c r="X17" i="95"/>
  <c r="Y17" i="95"/>
  <c r="Y17" i="35"/>
  <c r="X17" i="35"/>
  <c r="AN17" i="3"/>
  <c r="AI17" i="3"/>
  <c r="X17" i="50"/>
  <c r="Y17" i="50"/>
  <c r="AN18" i="71"/>
  <c r="AI18" i="71"/>
  <c r="AN16" i="18"/>
  <c r="AI16" i="18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4"/>
  <c r="AI16" i="74"/>
  <c r="AN16" i="74"/>
  <c r="AR15" i="23"/>
  <c r="AR16" i="37"/>
  <c r="AI17" i="2"/>
  <c r="AN17" i="2"/>
  <c r="Y17" i="11"/>
  <c r="X17" i="11"/>
  <c r="X18" i="43"/>
  <c r="Y18" i="43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AH17" i="60"/>
  <c r="AQ17" i="60" s="1"/>
  <c r="AR17" i="96"/>
  <c r="AR16" i="82"/>
  <c r="Y18" i="42"/>
  <c r="X18" i="42"/>
  <c r="AR16" i="47"/>
  <c r="AE17" i="36"/>
  <c r="AF17" i="8"/>
  <c r="AO17" i="8" s="1"/>
  <c r="W18" i="8"/>
  <c r="AE17" i="8"/>
  <c r="AG17" i="8"/>
  <c r="AP17" i="8" s="1"/>
  <c r="AF17" i="84"/>
  <c r="AO17" i="84" s="1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N16" i="61"/>
  <c r="AN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W18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AR17" i="28"/>
  <c r="W18" i="33"/>
  <c r="AG17" i="33"/>
  <c r="AP17" i="33" s="1"/>
  <c r="AF17" i="33"/>
  <c r="AO17" i="33" s="1"/>
  <c r="AE17" i="33"/>
  <c r="W18" i="63"/>
  <c r="AE17" i="63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H16" i="24"/>
  <c r="AQ16" i="24" s="1"/>
  <c r="AN16" i="56"/>
  <c r="AI16" i="56"/>
  <c r="AH18" i="79"/>
  <c r="AQ18" i="79" s="1"/>
  <c r="AR16" i="33"/>
  <c r="AR15" i="24"/>
  <c r="AH17" i="77"/>
  <c r="AQ17" i="77" s="1"/>
  <c r="Y17" i="13"/>
  <c r="X17" i="13"/>
  <c r="Y17" i="61"/>
  <c r="X17" i="61"/>
  <c r="X18" i="52"/>
  <c r="Y18" i="52"/>
  <c r="AI15" i="68"/>
  <c r="AN15" i="68"/>
  <c r="X17" i="78"/>
  <c r="Y17" i="78"/>
  <c r="AI16" i="50"/>
  <c r="AN16" i="50"/>
  <c r="W18" i="34" l="1"/>
  <c r="AE17" i="47"/>
  <c r="AI17" i="52"/>
  <c r="W18" i="84"/>
  <c r="AE17" i="34"/>
  <c r="AN17" i="34" s="1"/>
  <c r="AG17" i="47"/>
  <c r="AP17" i="47" s="1"/>
  <c r="AI16" i="61"/>
  <c r="AI18" i="44"/>
  <c r="AI17" i="80"/>
  <c r="AF17" i="34"/>
  <c r="AO17" i="34" s="1"/>
  <c r="X19" i="44"/>
  <c r="AH19" i="44" s="1"/>
  <c r="AQ19" i="44" s="1"/>
  <c r="AI17" i="69"/>
  <c r="Z17" i="50"/>
  <c r="AF18" i="87"/>
  <c r="AO18" i="87" s="1"/>
  <c r="AE16" i="24"/>
  <c r="AG17" i="84"/>
  <c r="AP17" i="84" s="1"/>
  <c r="AF16" i="24"/>
  <c r="AO16" i="24" s="1"/>
  <c r="AF17" i="36"/>
  <c r="AO17" i="36" s="1"/>
  <c r="AE16" i="27"/>
  <c r="Z17" i="22"/>
  <c r="Z17" i="31"/>
  <c r="X18" i="80"/>
  <c r="AH18" i="80" s="1"/>
  <c r="AQ18" i="80" s="1"/>
  <c r="AN16" i="92"/>
  <c r="Z17" i="72"/>
  <c r="Y17" i="67"/>
  <c r="Z17" i="67" s="1"/>
  <c r="AF16" i="27"/>
  <c r="AO16" i="27" s="1"/>
  <c r="AG17" i="60"/>
  <c r="AP17" i="60" s="1"/>
  <c r="AG17" i="63"/>
  <c r="AP17" i="63" s="1"/>
  <c r="AG17" i="82"/>
  <c r="AP17" i="82" s="1"/>
  <c r="AG17" i="36"/>
  <c r="AP17" i="36" s="1"/>
  <c r="W18" i="82"/>
  <c r="Z17" i="18"/>
  <c r="W17" i="24"/>
  <c r="AG17" i="77"/>
  <c r="AP17" i="77" s="1"/>
  <c r="AE17" i="82"/>
  <c r="AN17" i="82" s="1"/>
  <c r="W19" i="66"/>
  <c r="AE18" i="66"/>
  <c r="AF18" i="66"/>
  <c r="AO18" i="66" s="1"/>
  <c r="AG18" i="66"/>
  <c r="AP18" i="66" s="1"/>
  <c r="Z18" i="43"/>
  <c r="AE18" i="43" s="1"/>
  <c r="AF18" i="96"/>
  <c r="AO18" i="96" s="1"/>
  <c r="W18" i="25"/>
  <c r="W19" i="79"/>
  <c r="Z17" i="17"/>
  <c r="Z18" i="9"/>
  <c r="AF17" i="25"/>
  <c r="AO17" i="25" s="1"/>
  <c r="AF16" i="29"/>
  <c r="AO16" i="29" s="1"/>
  <c r="Z17" i="74"/>
  <c r="AE17" i="74" s="1"/>
  <c r="Z17" i="13"/>
  <c r="Z18" i="42"/>
  <c r="AE18" i="96"/>
  <c r="AF18" i="79"/>
  <c r="AO18" i="79" s="1"/>
  <c r="Z17" i="61"/>
  <c r="AE17" i="61" s="1"/>
  <c r="Z19" i="21"/>
  <c r="Z18" i="83"/>
  <c r="AE18" i="83" s="1"/>
  <c r="AF18" i="28"/>
  <c r="AO18" i="28" s="1"/>
  <c r="AE17" i="60"/>
  <c r="AI17" i="60" s="1"/>
  <c r="Z17" i="75"/>
  <c r="AE17" i="75" s="1"/>
  <c r="AE18" i="28"/>
  <c r="AI18" i="28" s="1"/>
  <c r="W18" i="60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R15" i="68"/>
  <c r="AG17" i="13"/>
  <c r="AP17" i="13" s="1"/>
  <c r="AF17" i="13"/>
  <c r="AO17" i="13" s="1"/>
  <c r="W18" i="13"/>
  <c r="AE17" i="13"/>
  <c r="AR16" i="13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6" i="62"/>
  <c r="AN16" i="62"/>
  <c r="Y17" i="23"/>
  <c r="X17" i="23"/>
  <c r="X17" i="10"/>
  <c r="Z17" i="10" s="1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Z19" i="76" s="1"/>
  <c r="AH18" i="19"/>
  <c r="AQ18" i="19" s="1"/>
  <c r="AN16" i="29"/>
  <c r="AN17" i="54"/>
  <c r="AI17" i="54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Y18" i="77"/>
  <c r="X18" i="77"/>
  <c r="AN18" i="28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X19" i="28"/>
  <c r="Y19" i="28"/>
  <c r="AN17" i="60"/>
  <c r="AN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Y17" i="6"/>
  <c r="X17" i="6"/>
  <c r="AN17" i="70"/>
  <c r="AI17" i="70"/>
  <c r="AN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Y18" i="70"/>
  <c r="X18" i="70"/>
  <c r="Z17" i="45" l="1"/>
  <c r="AI17" i="84"/>
  <c r="AI17" i="34"/>
  <c r="Z18" i="34"/>
  <c r="AG17" i="74"/>
  <c r="AP17" i="74" s="1"/>
  <c r="AI17" i="77"/>
  <c r="AI17" i="63"/>
  <c r="AF17" i="74"/>
  <c r="AO17" i="74" s="1"/>
  <c r="AI16" i="24"/>
  <c r="Z18" i="84"/>
  <c r="AF17" i="61"/>
  <c r="AO17" i="61" s="1"/>
  <c r="Z18" i="65"/>
  <c r="W18" i="74"/>
  <c r="Z18" i="1"/>
  <c r="Z19" i="79"/>
  <c r="Z18" i="77"/>
  <c r="Z18" i="33"/>
  <c r="AE18" i="33" s="1"/>
  <c r="AI16" i="29"/>
  <c r="W18" i="61"/>
  <c r="X18" i="61" s="1"/>
  <c r="AG17" i="61"/>
  <c r="AP17" i="61" s="1"/>
  <c r="Z19" i="28"/>
  <c r="AI17" i="82"/>
  <c r="Z18" i="37"/>
  <c r="AE18" i="37" s="1"/>
  <c r="AI18" i="96"/>
  <c r="Z17" i="23"/>
  <c r="AF17" i="23" s="1"/>
  <c r="AO17" i="23" s="1"/>
  <c r="Z19" i="66"/>
  <c r="Z19" i="48"/>
  <c r="AI18" i="79"/>
  <c r="W19" i="43"/>
  <c r="X19" i="43" s="1"/>
  <c r="Z18" i="54"/>
  <c r="AE18" i="54" s="1"/>
  <c r="AG17" i="75"/>
  <c r="AP17" i="75" s="1"/>
  <c r="AF17" i="75"/>
  <c r="AO17" i="75" s="1"/>
  <c r="Z18" i="8"/>
  <c r="W18" i="75"/>
  <c r="Z17" i="6"/>
  <c r="W18" i="6" s="1"/>
  <c r="Z18" i="30"/>
  <c r="AF18" i="43"/>
  <c r="AO18" i="43" s="1"/>
  <c r="Z17" i="24"/>
  <c r="Z18" i="81"/>
  <c r="AG18" i="43"/>
  <c r="AP18" i="43" s="1"/>
  <c r="Z18" i="53"/>
  <c r="AF18" i="53" s="1"/>
  <c r="AO18" i="53" s="1"/>
  <c r="AI17" i="25"/>
  <c r="Z17" i="29"/>
  <c r="AG17" i="29" s="1"/>
  <c r="AP17" i="29" s="1"/>
  <c r="Z17" i="64"/>
  <c r="W18" i="64" s="1"/>
  <c r="Z18" i="41"/>
  <c r="AG18" i="41" s="1"/>
  <c r="AP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E17" i="64"/>
  <c r="AG17" i="64"/>
  <c r="AP17" i="64" s="1"/>
  <c r="AE18" i="41"/>
  <c r="W19" i="41"/>
  <c r="AE19" i="96"/>
  <c r="W19" i="54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W18" i="29"/>
  <c r="W19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N17" i="61"/>
  <c r="X18" i="31"/>
  <c r="Y18" i="31"/>
  <c r="Y18" i="72"/>
  <c r="X18" i="72"/>
  <c r="AH17" i="10"/>
  <c r="AQ17" i="10" s="1"/>
  <c r="AR16" i="62"/>
  <c r="AN17" i="59"/>
  <c r="AI17" i="59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G18" i="33"/>
  <c r="AP18" i="33" s="1"/>
  <c r="AR16" i="29"/>
  <c r="AH18" i="30"/>
  <c r="AQ18" i="30" s="1"/>
  <c r="AI19" i="86"/>
  <c r="AN19" i="86"/>
  <c r="AI17" i="22"/>
  <c r="AN17" i="22"/>
  <c r="AH18" i="47"/>
  <c r="AQ18" i="47" s="1"/>
  <c r="AR17" i="4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N18" i="43"/>
  <c r="X18" i="22"/>
  <c r="Y18" i="22"/>
  <c r="X18" i="40"/>
  <c r="Y18" i="40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AN18" i="83"/>
  <c r="AI18" i="83"/>
  <c r="AI18" i="69"/>
  <c r="AN18" i="69"/>
  <c r="AN17" i="74"/>
  <c r="AF18" i="33" l="1"/>
  <c r="AO18" i="33" s="1"/>
  <c r="AF18" i="37"/>
  <c r="AO18" i="37" s="1"/>
  <c r="AF17" i="6"/>
  <c r="AO17" i="6" s="1"/>
  <c r="AG18" i="53"/>
  <c r="AP18" i="53" s="1"/>
  <c r="W19" i="33"/>
  <c r="Y19" i="33" s="1"/>
  <c r="W20" i="96"/>
  <c r="AI17" i="61"/>
  <c r="W19" i="36"/>
  <c r="W19" i="37"/>
  <c r="AE17" i="6"/>
  <c r="AI17" i="6" s="1"/>
  <c r="AE18" i="53"/>
  <c r="AN18" i="53" s="1"/>
  <c r="AF18" i="36"/>
  <c r="AO18" i="36" s="1"/>
  <c r="AI17" i="74"/>
  <c r="Y19" i="43"/>
  <c r="Z17" i="20"/>
  <c r="AF18" i="41"/>
  <c r="AO18" i="41" s="1"/>
  <c r="AE17" i="29"/>
  <c r="AI17" i="29" s="1"/>
  <c r="Z16" i="7"/>
  <c r="AG17" i="23"/>
  <c r="AP17" i="23" s="1"/>
  <c r="AF17" i="29"/>
  <c r="AO17" i="29" s="1"/>
  <c r="AE17" i="23"/>
  <c r="AI17" i="23" s="1"/>
  <c r="AI17" i="75"/>
  <c r="AR17" i="75" s="1"/>
  <c r="AF18" i="54"/>
  <c r="AO18" i="54" s="1"/>
  <c r="AI18" i="43"/>
  <c r="W18" i="51"/>
  <c r="AG18" i="54"/>
  <c r="AP18" i="54" s="1"/>
  <c r="Y18" i="61"/>
  <c r="W18" i="23"/>
  <c r="X18" i="23" s="1"/>
  <c r="Z18" i="40"/>
  <c r="AF18" i="40" s="1"/>
  <c r="AO18" i="40" s="1"/>
  <c r="AE17" i="51"/>
  <c r="Z18" i="75"/>
  <c r="W19" i="75" s="1"/>
  <c r="Z19" i="9"/>
  <c r="Z18" i="31"/>
  <c r="W19" i="31" s="1"/>
  <c r="Z18" i="90"/>
  <c r="W19" i="90" s="1"/>
  <c r="Z20" i="86"/>
  <c r="AE20" i="86" s="1"/>
  <c r="Z18" i="22"/>
  <c r="AG18" i="22" s="1"/>
  <c r="AP18" i="22" s="1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G19" i="83" s="1"/>
  <c r="AP19" i="83" s="1"/>
  <c r="AG18" i="75"/>
  <c r="AP18" i="75" s="1"/>
  <c r="AF18" i="75"/>
  <c r="AO18" i="75" s="1"/>
  <c r="AE18" i="75"/>
  <c r="W20" i="83"/>
  <c r="AE19" i="83"/>
  <c r="Y18" i="49"/>
  <c r="X18" i="49"/>
  <c r="AI18" i="26"/>
  <c r="AN18" i="26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I17" i="10"/>
  <c r="AN17" i="10"/>
  <c r="Y20" i="76"/>
  <c r="X20" i="76"/>
  <c r="AI18" i="25"/>
  <c r="AN18" i="25"/>
  <c r="AN17" i="56"/>
  <c r="AI17" i="56"/>
  <c r="AE18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N17" i="29"/>
  <c r="X19" i="54"/>
  <c r="Y19" i="54"/>
  <c r="X18" i="64"/>
  <c r="Y18" i="64"/>
  <c r="AN18" i="85"/>
  <c r="AI18" i="85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E18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I18" i="36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X20" i="96"/>
  <c r="Y20" i="96"/>
  <c r="AN17" i="64"/>
  <c r="AI17" i="64"/>
  <c r="AI18" i="41" l="1"/>
  <c r="W19" i="40"/>
  <c r="AF20" i="86"/>
  <c r="AO20" i="86" s="1"/>
  <c r="AG18" i="40"/>
  <c r="AP18" i="40" s="1"/>
  <c r="Z18" i="78"/>
  <c r="AI18" i="53"/>
  <c r="AF18" i="22"/>
  <c r="AO18" i="22" s="1"/>
  <c r="W21" i="86"/>
  <c r="AI18" i="54"/>
  <c r="Z18" i="45"/>
  <c r="Z19" i="58"/>
  <c r="Z20" i="76"/>
  <c r="AG20" i="86"/>
  <c r="AP20" i="86" s="1"/>
  <c r="AE18" i="90"/>
  <c r="Y18" i="23"/>
  <c r="AF18" i="90"/>
  <c r="AO18" i="90" s="1"/>
  <c r="Z18" i="56"/>
  <c r="Z18" i="51"/>
  <c r="Z18" i="95"/>
  <c r="AE18" i="95" s="1"/>
  <c r="AG18" i="90"/>
  <c r="AP18" i="90" s="1"/>
  <c r="AF19" i="83"/>
  <c r="AO19" i="83" s="1"/>
  <c r="AE19" i="43"/>
  <c r="Z18" i="93"/>
  <c r="Z19" i="26"/>
  <c r="AG19" i="26" s="1"/>
  <c r="AP19" i="26" s="1"/>
  <c r="Z19" i="3"/>
  <c r="AE19" i="3" s="1"/>
  <c r="Z20" i="96"/>
  <c r="Z19" i="70"/>
  <c r="Z18" i="24"/>
  <c r="Z19" i="36"/>
  <c r="W20" i="36" s="1"/>
  <c r="Z18" i="64"/>
  <c r="Z19" i="37"/>
  <c r="AE19" i="37" s="1"/>
  <c r="Z19" i="73"/>
  <c r="Z20" i="44"/>
  <c r="Z20" i="79"/>
  <c r="Z19" i="14"/>
  <c r="Z18" i="62"/>
  <c r="AG18" i="62" s="1"/>
  <c r="AP18" i="62" s="1"/>
  <c r="Z19" i="65"/>
  <c r="AE19" i="65" s="1"/>
  <c r="Z19" i="30"/>
  <c r="AF19" i="43"/>
  <c r="AO19" i="43" s="1"/>
  <c r="AI19" i="96"/>
  <c r="Z19" i="25"/>
  <c r="AE19" i="25" s="1"/>
  <c r="Z18" i="29"/>
  <c r="AF18" i="29" s="1"/>
  <c r="AO18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F19" i="36"/>
  <c r="AO19" i="36" s="1"/>
  <c r="AG19" i="36"/>
  <c r="AP19" i="36" s="1"/>
  <c r="AE19" i="36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AG18" i="29"/>
  <c r="AP18" i="29" s="1"/>
  <c r="AE18" i="29"/>
  <c r="AE19" i="26"/>
  <c r="W20" i="26"/>
  <c r="AF19" i="26"/>
  <c r="AO19" i="26" s="1"/>
  <c r="AG19" i="52"/>
  <c r="AP19" i="52" s="1"/>
  <c r="W20" i="52"/>
  <c r="AF19" i="52"/>
  <c r="AO19" i="52" s="1"/>
  <c r="AE19" i="52"/>
  <c r="AE18" i="62"/>
  <c r="AF18" i="62"/>
  <c r="AO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W20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Z20" i="83" s="1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W19" i="29" l="1"/>
  <c r="AF19" i="25"/>
  <c r="AO19" i="25" s="1"/>
  <c r="Z19" i="40"/>
  <c r="Z19" i="31"/>
  <c r="AG19" i="31" s="1"/>
  <c r="AP19" i="31" s="1"/>
  <c r="Z20" i="9"/>
  <c r="AG20" i="9" s="1"/>
  <c r="AP20" i="9" s="1"/>
  <c r="W19" i="62"/>
  <c r="AG19" i="25"/>
  <c r="AP19" i="25" s="1"/>
  <c r="AG19" i="1"/>
  <c r="AP19" i="1" s="1"/>
  <c r="AF19" i="37"/>
  <c r="AO19" i="37" s="1"/>
  <c r="W20" i="3"/>
  <c r="AF19" i="65"/>
  <c r="AO19" i="65" s="1"/>
  <c r="AG18" i="95"/>
  <c r="AP18" i="95" s="1"/>
  <c r="AG19" i="37"/>
  <c r="AP19" i="37" s="1"/>
  <c r="AF19" i="3"/>
  <c r="AO19" i="3" s="1"/>
  <c r="AG19" i="65"/>
  <c r="AP19" i="65" s="1"/>
  <c r="W19" i="95"/>
  <c r="W20" i="37"/>
  <c r="X20" i="37" s="1"/>
  <c r="AG19" i="3"/>
  <c r="AP19" i="3" s="1"/>
  <c r="AF18" i="95"/>
  <c r="AO18" i="95" s="1"/>
  <c r="AE19" i="81"/>
  <c r="AN19" i="81" s="1"/>
  <c r="W20" i="84"/>
  <c r="Z20" i="87"/>
  <c r="W21" i="87" s="1"/>
  <c r="AF19" i="81"/>
  <c r="AO19" i="81" s="1"/>
  <c r="AG19" i="84"/>
  <c r="AP19" i="84" s="1"/>
  <c r="AE19" i="1"/>
  <c r="Z20" i="69"/>
  <c r="AF20" i="69" s="1"/>
  <c r="AO20" i="69" s="1"/>
  <c r="AE19" i="84"/>
  <c r="Z19" i="82"/>
  <c r="W20" i="82" s="1"/>
  <c r="Z19" i="47"/>
  <c r="AE19" i="47" s="1"/>
  <c r="Z19" i="39"/>
  <c r="AG19" i="39" s="1"/>
  <c r="AP19" i="39" s="1"/>
  <c r="Z19" i="88"/>
  <c r="W20" i="81"/>
  <c r="X20" i="81" s="1"/>
  <c r="W20" i="25"/>
  <c r="W20" i="1"/>
  <c r="Y20" i="1" s="1"/>
  <c r="Z17" i="7"/>
  <c r="AE17" i="7" s="1"/>
  <c r="Z19" i="90"/>
  <c r="W20" i="90" s="1"/>
  <c r="Z18" i="12"/>
  <c r="AE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W20" i="55" s="1"/>
  <c r="Z19" i="22"/>
  <c r="AF19" i="22" s="1"/>
  <c r="AO19" i="22" s="1"/>
  <c r="Z20" i="43"/>
  <c r="AE20" i="43" s="1"/>
  <c r="AE20" i="87"/>
  <c r="AF20" i="87"/>
  <c r="AO20" i="87" s="1"/>
  <c r="AE19" i="31"/>
  <c r="W20" i="31"/>
  <c r="AE19" i="22"/>
  <c r="AG19" i="13"/>
  <c r="AP19" i="13" s="1"/>
  <c r="AF19" i="13"/>
  <c r="AO19" i="13" s="1"/>
  <c r="W20" i="13"/>
  <c r="AE19" i="13"/>
  <c r="AF18" i="12"/>
  <c r="AO18" i="12" s="1"/>
  <c r="W19" i="12"/>
  <c r="AF19" i="82"/>
  <c r="AO19" i="82" s="1"/>
  <c r="AG20" i="43"/>
  <c r="AP20" i="43" s="1"/>
  <c r="AF20" i="43"/>
  <c r="AO20" i="43" s="1"/>
  <c r="W20" i="47"/>
  <c r="AF19" i="39"/>
  <c r="AO19" i="39" s="1"/>
  <c r="AE19" i="63"/>
  <c r="AF19" i="63"/>
  <c r="AO19" i="63" s="1"/>
  <c r="AG19" i="63"/>
  <c r="AP19" i="63" s="1"/>
  <c r="AE19" i="88"/>
  <c r="W20" i="88"/>
  <c r="AF19" i="88"/>
  <c r="AO19" i="88" s="1"/>
  <c r="AG19" i="88"/>
  <c r="AP19" i="88" s="1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Z19" i="51" s="1"/>
  <c r="X19" i="51"/>
  <c r="AI19" i="58"/>
  <c r="AN19" i="58"/>
  <c r="X19" i="59"/>
  <c r="Y19" i="59"/>
  <c r="X19" i="18"/>
  <c r="Y19" i="18"/>
  <c r="Y20" i="73"/>
  <c r="X20" i="73"/>
  <c r="X20" i="26"/>
  <c r="Y20" i="26"/>
  <c r="Y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F17" i="7"/>
  <c r="AO17" i="7" s="1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AN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X19" i="78"/>
  <c r="Y19" i="78"/>
  <c r="Y20" i="84"/>
  <c r="X20" i="84"/>
  <c r="X20" i="1"/>
  <c r="X20" i="2"/>
  <c r="Y20" i="2"/>
  <c r="AI19" i="65" l="1"/>
  <c r="W18" i="7"/>
  <c r="W19" i="89"/>
  <c r="AG19" i="47"/>
  <c r="AP19" i="47" s="1"/>
  <c r="AG20" i="87"/>
  <c r="AP20" i="87" s="1"/>
  <c r="AE20" i="9"/>
  <c r="AF18" i="89"/>
  <c r="AO18" i="89" s="1"/>
  <c r="AF19" i="47"/>
  <c r="AO19" i="47" s="1"/>
  <c r="AG19" i="82"/>
  <c r="AP19" i="82" s="1"/>
  <c r="AF19" i="31"/>
  <c r="AO19" i="31" s="1"/>
  <c r="W21" i="9"/>
  <c r="X21" i="9" s="1"/>
  <c r="AF20" i="9"/>
  <c r="AO20" i="9" s="1"/>
  <c r="Z19" i="29"/>
  <c r="Z19" i="24"/>
  <c r="Z19" i="17"/>
  <c r="Z20" i="30"/>
  <c r="Z20" i="73"/>
  <c r="AG20" i="73" s="1"/>
  <c r="AP20" i="73" s="1"/>
  <c r="AG18" i="89"/>
  <c r="AP18" i="89" s="1"/>
  <c r="W21" i="43"/>
  <c r="AE19" i="82"/>
  <c r="AG17" i="7"/>
  <c r="AP17" i="7" s="1"/>
  <c r="AE20" i="69"/>
  <c r="AI19" i="3"/>
  <c r="AR19" i="3" s="1"/>
  <c r="W21" i="69"/>
  <c r="W20" i="22"/>
  <c r="Z19" i="61"/>
  <c r="AF19" i="61" s="1"/>
  <c r="AO19" i="61" s="1"/>
  <c r="AG19" i="22"/>
  <c r="AP19" i="22" s="1"/>
  <c r="Y20" i="81"/>
  <c r="Z20" i="81" s="1"/>
  <c r="AG18" i="12"/>
  <c r="AP18" i="12" s="1"/>
  <c r="AI19" i="81"/>
  <c r="AG20" i="69"/>
  <c r="AP20" i="69" s="1"/>
  <c r="Z19" i="18"/>
  <c r="AG19" i="18" s="1"/>
  <c r="AP19" i="18" s="1"/>
  <c r="AF19" i="55"/>
  <c r="AO19" i="55" s="1"/>
  <c r="Z19" i="74"/>
  <c r="Z20" i="52"/>
  <c r="AF20" i="52" s="1"/>
  <c r="AO20" i="52" s="1"/>
  <c r="Z20" i="65"/>
  <c r="AE20" i="65" s="1"/>
  <c r="Z20" i="36"/>
  <c r="AE19" i="90"/>
  <c r="AN19" i="90" s="1"/>
  <c r="W20" i="39"/>
  <c r="Z20" i="14"/>
  <c r="AG20" i="14" s="1"/>
  <c r="AP20" i="14" s="1"/>
  <c r="Z19" i="91"/>
  <c r="AF19" i="91" s="1"/>
  <c r="AO19" i="91" s="1"/>
  <c r="AG19" i="90"/>
  <c r="AP19" i="90" s="1"/>
  <c r="AE19" i="39"/>
  <c r="Z19" i="45"/>
  <c r="AF19" i="45" s="1"/>
  <c r="AO19" i="45" s="1"/>
  <c r="Z20" i="25"/>
  <c r="AF20" i="25" s="1"/>
  <c r="AO20" i="25" s="1"/>
  <c r="Z19" i="11"/>
  <c r="Z19" i="67"/>
  <c r="AG19" i="67" s="1"/>
  <c r="AP19" i="67" s="1"/>
  <c r="Z20" i="42"/>
  <c r="W21" i="42" s="1"/>
  <c r="Z20" i="1"/>
  <c r="AE20" i="1" s="1"/>
  <c r="Z20" i="37"/>
  <c r="W21" i="37" s="1"/>
  <c r="Z20" i="26"/>
  <c r="AE20" i="26" s="1"/>
  <c r="AI19" i="2"/>
  <c r="AR19" i="2" s="1"/>
  <c r="Z19" i="16"/>
  <c r="W20" i="16" s="1"/>
  <c r="Z20" i="2"/>
  <c r="W21" i="2" s="1"/>
  <c r="Z19" i="78"/>
  <c r="W20" i="78" s="1"/>
  <c r="Z21" i="44"/>
  <c r="W22" i="44" s="1"/>
  <c r="AG20" i="26"/>
  <c r="AP20" i="26" s="1"/>
  <c r="AG20" i="2"/>
  <c r="AP20" i="2" s="1"/>
  <c r="AF20" i="2"/>
  <c r="AO20" i="2" s="1"/>
  <c r="AG19" i="78"/>
  <c r="AP19" i="78" s="1"/>
  <c r="AE20" i="14"/>
  <c r="AG20" i="65"/>
  <c r="AP20" i="65" s="1"/>
  <c r="AF20" i="65"/>
  <c r="AO20" i="65" s="1"/>
  <c r="AG20" i="25"/>
  <c r="AP20" i="25" s="1"/>
  <c r="W21" i="25"/>
  <c r="AE19" i="67"/>
  <c r="AE20" i="42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AG19" i="91"/>
  <c r="AP19" i="91" s="1"/>
  <c r="AG19" i="24"/>
  <c r="AP19" i="24" s="1"/>
  <c r="AF19" i="24"/>
  <c r="AO19" i="24" s="1"/>
  <c r="W20" i="24"/>
  <c r="AE19" i="24"/>
  <c r="Y19" i="27"/>
  <c r="X19" i="27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R20" i="96"/>
  <c r="AH20" i="41"/>
  <c r="AQ20" i="41" s="1"/>
  <c r="Y20" i="38"/>
  <c r="X20" i="38"/>
  <c r="AI19" i="19"/>
  <c r="AN19" i="19"/>
  <c r="AN21" i="86"/>
  <c r="AI21" i="86"/>
  <c r="AH20" i="58"/>
  <c r="AQ20" i="58" s="1"/>
  <c r="AE20" i="73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W20" i="61"/>
  <c r="X19" i="32"/>
  <c r="Y19" i="32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N20" i="87"/>
  <c r="Z20" i="77" l="1"/>
  <c r="Z20" i="47"/>
  <c r="Z20" i="34"/>
  <c r="W21" i="73"/>
  <c r="AE19" i="91"/>
  <c r="AI19" i="91" s="1"/>
  <c r="W21" i="52"/>
  <c r="W20" i="67"/>
  <c r="AI18" i="12"/>
  <c r="AF20" i="73"/>
  <c r="AO20" i="73" s="1"/>
  <c r="W20" i="91"/>
  <c r="AF19" i="67"/>
  <c r="AO19" i="67" s="1"/>
  <c r="AF19" i="16"/>
  <c r="AO19" i="16" s="1"/>
  <c r="AF20" i="42"/>
  <c r="AO20" i="42" s="1"/>
  <c r="AG19" i="16"/>
  <c r="AP19" i="16" s="1"/>
  <c r="W21" i="14"/>
  <c r="AE19" i="16"/>
  <c r="Z20" i="8"/>
  <c r="AF20" i="8" s="1"/>
  <c r="AO20" i="8" s="1"/>
  <c r="AE20" i="52"/>
  <c r="AG20" i="42"/>
  <c r="AP20" i="42" s="1"/>
  <c r="W21" i="65"/>
  <c r="AF20" i="14"/>
  <c r="AO20" i="14" s="1"/>
  <c r="AI20" i="87"/>
  <c r="Z19" i="23"/>
  <c r="AE19" i="23" s="1"/>
  <c r="Z19" i="27"/>
  <c r="AE20" i="25"/>
  <c r="AG20" i="81"/>
  <c r="AP20" i="81" s="1"/>
  <c r="AE20" i="81"/>
  <c r="W21" i="81"/>
  <c r="AF20" i="81"/>
  <c r="AO20" i="81" s="1"/>
  <c r="AG19" i="61"/>
  <c r="AP19" i="61" s="1"/>
  <c r="Z20" i="53"/>
  <c r="W21" i="53" s="1"/>
  <c r="AE19" i="18"/>
  <c r="AE19" i="45"/>
  <c r="Z21" i="28"/>
  <c r="Z20" i="33"/>
  <c r="AG20" i="33" s="1"/>
  <c r="AP20" i="33" s="1"/>
  <c r="W20" i="18"/>
  <c r="W21" i="1"/>
  <c r="Y21" i="1" s="1"/>
  <c r="AF19" i="18"/>
  <c r="AO19" i="18" s="1"/>
  <c r="AF20" i="1"/>
  <c r="AO20" i="1" s="1"/>
  <c r="AE20" i="2"/>
  <c r="AE19" i="61"/>
  <c r="AI19" i="61" s="1"/>
  <c r="AG20" i="1"/>
  <c r="AP20" i="1" s="1"/>
  <c r="Z20" i="75"/>
  <c r="AG20" i="75" s="1"/>
  <c r="AP20" i="75" s="1"/>
  <c r="Z20" i="13"/>
  <c r="Z20" i="63"/>
  <c r="Z21" i="9"/>
  <c r="AI19" i="90"/>
  <c r="AE20" i="37"/>
  <c r="W20" i="45"/>
  <c r="Y20" i="45" s="1"/>
  <c r="AG21" i="44"/>
  <c r="AP21" i="44" s="1"/>
  <c r="AG19" i="45"/>
  <c r="AP19" i="45" s="1"/>
  <c r="AE21" i="44"/>
  <c r="Z19" i="12"/>
  <c r="W20" i="12" s="1"/>
  <c r="Z20" i="31"/>
  <c r="W21" i="31" s="1"/>
  <c r="Z19" i="89"/>
  <c r="AE19" i="89" s="1"/>
  <c r="Z19" i="32"/>
  <c r="AG20" i="37"/>
  <c r="AP20" i="37" s="1"/>
  <c r="AF21" i="44"/>
  <c r="AO21" i="44" s="1"/>
  <c r="AF20" i="37"/>
  <c r="AO20" i="37" s="1"/>
  <c r="AF19" i="78"/>
  <c r="AO19" i="78" s="1"/>
  <c r="Z20" i="82"/>
  <c r="AG20" i="82" s="1"/>
  <c r="AP20" i="82" s="1"/>
  <c r="Z20" i="88"/>
  <c r="AE20" i="88" s="1"/>
  <c r="Z21" i="87"/>
  <c r="AE21" i="87" s="1"/>
  <c r="AE19" i="78"/>
  <c r="AF20" i="26"/>
  <c r="AO20" i="26" s="1"/>
  <c r="Z20" i="19"/>
  <c r="AE20" i="19" s="1"/>
  <c r="Z19" i="10"/>
  <c r="W20" i="10" s="1"/>
  <c r="Z21" i="69"/>
  <c r="AE21" i="69" s="1"/>
  <c r="Z18" i="68"/>
  <c r="AG18" i="68" s="1"/>
  <c r="AP18" i="68" s="1"/>
  <c r="W21" i="26"/>
  <c r="Z19" i="92"/>
  <c r="W20" i="92" s="1"/>
  <c r="Z20" i="39"/>
  <c r="AF20" i="39" s="1"/>
  <c r="AO20" i="39" s="1"/>
  <c r="Z20" i="40"/>
  <c r="AE20" i="40" s="1"/>
  <c r="Z21" i="66"/>
  <c r="AG21" i="66" s="1"/>
  <c r="AP21" i="66" s="1"/>
  <c r="Z20" i="80"/>
  <c r="AE20" i="80" s="1"/>
  <c r="Z20" i="54"/>
  <c r="AG21" i="69"/>
  <c r="AP21" i="69" s="1"/>
  <c r="AG20" i="31"/>
  <c r="AP20" i="31" s="1"/>
  <c r="AF20" i="31"/>
  <c r="AO20" i="31" s="1"/>
  <c r="AE20" i="31"/>
  <c r="AF20" i="19"/>
  <c r="AO20" i="19" s="1"/>
  <c r="AF20" i="82"/>
  <c r="AO20" i="82" s="1"/>
  <c r="AE20" i="39"/>
  <c r="AF20" i="40"/>
  <c r="AO20" i="40" s="1"/>
  <c r="W22" i="66"/>
  <c r="AE21" i="66"/>
  <c r="AF21" i="66"/>
  <c r="AO21" i="66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21" i="87"/>
  <c r="AP21" i="87" s="1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19" i="27"/>
  <c r="AP19" i="27" s="1"/>
  <c r="AE19" i="27"/>
  <c r="W20" i="27"/>
  <c r="AF19" i="27"/>
  <c r="AO19" i="27" s="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AR18" i="92"/>
  <c r="X20" i="17"/>
  <c r="Y20" i="17"/>
  <c r="AF20" i="75"/>
  <c r="AO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N20" i="81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AI20" i="81" l="1"/>
  <c r="Z20" i="51"/>
  <c r="W20" i="23"/>
  <c r="W21" i="33"/>
  <c r="AG19" i="12"/>
  <c r="AP19" i="12" s="1"/>
  <c r="Z22" i="96"/>
  <c r="AE20" i="8"/>
  <c r="AE20" i="33"/>
  <c r="AE19" i="92"/>
  <c r="AN19" i="61"/>
  <c r="Z21" i="36"/>
  <c r="W22" i="36" s="1"/>
  <c r="W21" i="8"/>
  <c r="AG19" i="23"/>
  <c r="AP19" i="23" s="1"/>
  <c r="AF20" i="33"/>
  <c r="AO20" i="33" s="1"/>
  <c r="AE19" i="12"/>
  <c r="AG20" i="8"/>
  <c r="AP20" i="8" s="1"/>
  <c r="AI19" i="67"/>
  <c r="AR19" i="67" s="1"/>
  <c r="W21" i="19"/>
  <c r="AF19" i="12"/>
  <c r="AO19" i="12" s="1"/>
  <c r="AE20" i="53"/>
  <c r="AF20" i="53"/>
  <c r="AO20" i="53" s="1"/>
  <c r="AE20" i="82"/>
  <c r="AE20" i="75"/>
  <c r="AN20" i="75" s="1"/>
  <c r="AG20" i="53"/>
  <c r="AP20" i="53" s="1"/>
  <c r="AG20" i="39"/>
  <c r="AP20" i="39" s="1"/>
  <c r="AF19" i="10"/>
  <c r="AO19" i="10" s="1"/>
  <c r="AG20" i="19"/>
  <c r="AP20" i="19" s="1"/>
  <c r="X20" i="45"/>
  <c r="Z20" i="45" s="1"/>
  <c r="AG20" i="40"/>
  <c r="AP20" i="40" s="1"/>
  <c r="W21" i="39"/>
  <c r="X21" i="39" s="1"/>
  <c r="AG19" i="10"/>
  <c r="AP19" i="10" s="1"/>
  <c r="W20" i="89"/>
  <c r="Z21" i="25"/>
  <c r="X21" i="1"/>
  <c r="Z21" i="1" s="1"/>
  <c r="W21" i="40"/>
  <c r="Y21" i="40" s="1"/>
  <c r="AE19" i="10"/>
  <c r="AN19" i="10" s="1"/>
  <c r="AG19" i="89"/>
  <c r="AP19" i="89" s="1"/>
  <c r="W21" i="75"/>
  <c r="Z20" i="78"/>
  <c r="Z20" i="61"/>
  <c r="W21" i="82"/>
  <c r="Y21" i="82" s="1"/>
  <c r="AF19" i="89"/>
  <c r="AO19" i="89" s="1"/>
  <c r="AI19" i="45"/>
  <c r="AI20" i="37"/>
  <c r="AF21" i="87"/>
  <c r="AO21" i="87" s="1"/>
  <c r="AF20" i="80"/>
  <c r="AO20" i="80" s="1"/>
  <c r="AG20" i="80"/>
  <c r="AP20" i="80" s="1"/>
  <c r="W19" i="68"/>
  <c r="X19" i="68" s="1"/>
  <c r="Z21" i="37"/>
  <c r="Z20" i="16"/>
  <c r="Z19" i="20"/>
  <c r="AE19" i="20" s="1"/>
  <c r="Z21" i="26"/>
  <c r="AE21" i="26" s="1"/>
  <c r="Z21" i="52"/>
  <c r="AF21" i="52" s="1"/>
  <c r="AO21" i="52" s="1"/>
  <c r="Z20" i="11"/>
  <c r="AG20" i="11" s="1"/>
  <c r="AP20" i="11" s="1"/>
  <c r="Z22" i="44"/>
  <c r="W23" i="44" s="1"/>
  <c r="Z20" i="67"/>
  <c r="AE18" i="68"/>
  <c r="AF21" i="69"/>
  <c r="AO21" i="69" s="1"/>
  <c r="W22" i="87"/>
  <c r="Y22" i="87" s="1"/>
  <c r="AF18" i="68"/>
  <c r="AO18" i="68" s="1"/>
  <c r="W21" i="80"/>
  <c r="Z20" i="60"/>
  <c r="AG20" i="60" s="1"/>
  <c r="AP20" i="60" s="1"/>
  <c r="W22" i="69"/>
  <c r="AG19" i="92"/>
  <c r="AP19" i="92" s="1"/>
  <c r="Z20" i="29"/>
  <c r="AE20" i="29" s="1"/>
  <c r="Z20" i="17"/>
  <c r="AF19" i="92"/>
  <c r="AO19" i="92" s="1"/>
  <c r="Z21" i="65"/>
  <c r="AG21" i="65" s="1"/>
  <c r="AP21" i="65" s="1"/>
  <c r="Z20" i="24"/>
  <c r="AG20" i="24" s="1"/>
  <c r="AP20" i="24" s="1"/>
  <c r="W20" i="20"/>
  <c r="AG19" i="20"/>
  <c r="AP19" i="20" s="1"/>
  <c r="AG20" i="29"/>
  <c r="AP20" i="29" s="1"/>
  <c r="AF20" i="29"/>
  <c r="AO20" i="29" s="1"/>
  <c r="W21" i="29"/>
  <c r="AF22" i="44"/>
  <c r="AO22" i="44" s="1"/>
  <c r="AE22" i="44"/>
  <c r="AG22" i="44"/>
  <c r="AP22" i="44" s="1"/>
  <c r="W21" i="17"/>
  <c r="AE20" i="17"/>
  <c r="AG20" i="17"/>
  <c r="AP20" i="17" s="1"/>
  <c r="AF20" i="17"/>
  <c r="AO20" i="17" s="1"/>
  <c r="AG21" i="52"/>
  <c r="AP21" i="52" s="1"/>
  <c r="AF20" i="50"/>
  <c r="AO20" i="50" s="1"/>
  <c r="W21" i="50"/>
  <c r="AE20" i="50"/>
  <c r="AG20" i="50"/>
  <c r="AP20" i="5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AI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Y21" i="4"/>
  <c r="X21" i="4"/>
  <c r="AN21" i="87"/>
  <c r="AI21" i="87"/>
  <c r="AN20" i="47"/>
  <c r="AI20" i="47"/>
  <c r="X22" i="28"/>
  <c r="Y22" i="28"/>
  <c r="AN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Y21" i="13"/>
  <c r="Z21" i="13" s="1"/>
  <c r="X21" i="13"/>
  <c r="Y21" i="54"/>
  <c r="X21" i="54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E21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N18" i="68"/>
  <c r="X21" i="88"/>
  <c r="Y21" i="88"/>
  <c r="AI21" i="66"/>
  <c r="AN21" i="66"/>
  <c r="AI20" i="40"/>
  <c r="AN20" i="40"/>
  <c r="Y21" i="39"/>
  <c r="AI20" i="31"/>
  <c r="AN20" i="31"/>
  <c r="X20" i="12"/>
  <c r="Y20" i="12"/>
  <c r="AF21" i="1" l="1"/>
  <c r="AO21" i="1" s="1"/>
  <c r="AG21" i="1"/>
  <c r="AP21" i="1" s="1"/>
  <c r="W22" i="1"/>
  <c r="AE21" i="1"/>
  <c r="AF21" i="36"/>
  <c r="AO21" i="36" s="1"/>
  <c r="Z22" i="79"/>
  <c r="Z21" i="70"/>
  <c r="Z21" i="41"/>
  <c r="AI20" i="80"/>
  <c r="X21" i="82"/>
  <c r="Z21" i="82" s="1"/>
  <c r="Z21" i="31"/>
  <c r="AE21" i="31" s="1"/>
  <c r="AF21" i="26"/>
  <c r="AO21" i="26" s="1"/>
  <c r="X21" i="40"/>
  <c r="Z21" i="40" s="1"/>
  <c r="Z21" i="19"/>
  <c r="AG21" i="26"/>
  <c r="AP21" i="26" s="1"/>
  <c r="AG21" i="36"/>
  <c r="AP21" i="36" s="1"/>
  <c r="Z22" i="15"/>
  <c r="AE22" i="15" s="1"/>
  <c r="AF19" i="20"/>
  <c r="AO19" i="20" s="1"/>
  <c r="W21" i="45"/>
  <c r="AF20" i="45"/>
  <c r="AO20" i="45" s="1"/>
  <c r="AE20" i="45"/>
  <c r="AG20" i="45"/>
  <c r="AP20" i="45" s="1"/>
  <c r="AI19" i="89"/>
  <c r="W21" i="11"/>
  <c r="X21" i="11" s="1"/>
  <c r="Y19" i="68"/>
  <c r="Z20" i="12"/>
  <c r="AI18" i="68"/>
  <c r="AF20" i="11"/>
  <c r="AO20" i="11" s="1"/>
  <c r="AI19" i="92"/>
  <c r="AR19" i="92" s="1"/>
  <c r="W22" i="26"/>
  <c r="Y22" i="26" s="1"/>
  <c r="Z22" i="66"/>
  <c r="Z20" i="59"/>
  <c r="W22" i="52"/>
  <c r="Z20" i="89"/>
  <c r="AG20" i="89" s="1"/>
  <c r="AP20" i="89" s="1"/>
  <c r="AE20" i="24"/>
  <c r="AN20" i="24" s="1"/>
  <c r="X22" i="69"/>
  <c r="Z22" i="69" s="1"/>
  <c r="Z21" i="53"/>
  <c r="Z21" i="54"/>
  <c r="Z19" i="68"/>
  <c r="Z22" i="76"/>
  <c r="AG22" i="76" s="1"/>
  <c r="AP22" i="76" s="1"/>
  <c r="Z22" i="28"/>
  <c r="W23" i="28" s="1"/>
  <c r="Z21" i="4"/>
  <c r="AG21" i="4" s="1"/>
  <c r="AP21" i="4" s="1"/>
  <c r="Z21" i="80"/>
  <c r="Z20" i="72"/>
  <c r="Y22" i="69"/>
  <c r="X22" i="87"/>
  <c r="AH22" i="87" s="1"/>
  <c r="AQ22" i="87" s="1"/>
  <c r="AE21" i="52"/>
  <c r="AN21" i="52" s="1"/>
  <c r="Z21" i="88"/>
  <c r="AG21" i="88" s="1"/>
  <c r="AP21" i="88" s="1"/>
  <c r="Z20" i="64"/>
  <c r="AF20" i="64" s="1"/>
  <c r="AO20" i="64" s="1"/>
  <c r="Z21" i="34"/>
  <c r="Z21" i="75"/>
  <c r="AG21" i="75" s="1"/>
  <c r="AP21" i="75" s="1"/>
  <c r="Z20" i="95"/>
  <c r="W21" i="95" s="1"/>
  <c r="Z20" i="92"/>
  <c r="AF20" i="92" s="1"/>
  <c r="AO20" i="92" s="1"/>
  <c r="Z21" i="77"/>
  <c r="AG21" i="77" s="1"/>
  <c r="AP21" i="77" s="1"/>
  <c r="W21" i="24"/>
  <c r="AF20" i="24"/>
  <c r="AO20" i="24" s="1"/>
  <c r="W22" i="65"/>
  <c r="AE21" i="65"/>
  <c r="AN21" i="65" s="1"/>
  <c r="AF21" i="65"/>
  <c r="AO21" i="65" s="1"/>
  <c r="Z20" i="56"/>
  <c r="AE20" i="56" s="1"/>
  <c r="Z21" i="63"/>
  <c r="W22" i="63" s="1"/>
  <c r="AF21" i="75"/>
  <c r="AO21" i="75" s="1"/>
  <c r="AE21" i="75"/>
  <c r="W22" i="75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W21" i="64"/>
  <c r="AE20" i="64"/>
  <c r="AG20" i="64"/>
  <c r="AP20" i="64" s="1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F20" i="56"/>
  <c r="AO20" i="56" s="1"/>
  <c r="AE21" i="63"/>
  <c r="AF21" i="63"/>
  <c r="AO21" i="63" s="1"/>
  <c r="AG21" i="63"/>
  <c r="AP21" i="63" s="1"/>
  <c r="W22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AH21" i="39"/>
  <c r="AQ21" i="39" s="1"/>
  <c r="AR21" i="66"/>
  <c r="AN20" i="11"/>
  <c r="AI20" i="11"/>
  <c r="AR19" i="95"/>
  <c r="AR18" i="7"/>
  <c r="AN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2" i="21"/>
  <c r="AP22" i="21" s="1"/>
  <c r="AF22" i="21"/>
  <c r="AO22" i="21" s="1"/>
  <c r="W23" i="21"/>
  <c r="AE22" i="21"/>
  <c r="AR19" i="62"/>
  <c r="AR19" i="10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X23" i="96"/>
  <c r="Y23" i="96"/>
  <c r="AR20" i="33"/>
  <c r="AH21" i="53"/>
  <c r="AQ21" i="53" s="1"/>
  <c r="Y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I21" i="52"/>
  <c r="Y22" i="65"/>
  <c r="X22" i="65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G22" i="15"/>
  <c r="AP22" i="15" s="1"/>
  <c r="X20" i="57"/>
  <c r="Y20" i="57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85" l="1"/>
  <c r="AG22" i="28"/>
  <c r="AP22" i="28" s="1"/>
  <c r="AI20" i="24"/>
  <c r="Z23" i="96"/>
  <c r="AE20" i="92"/>
  <c r="AN20" i="92" s="1"/>
  <c r="AG21" i="31"/>
  <c r="AP21" i="31" s="1"/>
  <c r="W23" i="15"/>
  <c r="Z20" i="35"/>
  <c r="AG20" i="92"/>
  <c r="AP20" i="92" s="1"/>
  <c r="W22" i="31"/>
  <c r="AF22" i="15"/>
  <c r="AO22" i="15" s="1"/>
  <c r="AI21" i="36"/>
  <c r="Z21" i="50"/>
  <c r="Z22" i="83"/>
  <c r="Z22" i="43"/>
  <c r="AG20" i="56"/>
  <c r="AP20" i="56" s="1"/>
  <c r="AE21" i="4"/>
  <c r="AN21" i="4" s="1"/>
  <c r="Z21" i="90"/>
  <c r="AG21" i="90" s="1"/>
  <c r="AP21" i="90" s="1"/>
  <c r="AE21" i="77"/>
  <c r="AN21" i="77" s="1"/>
  <c r="Z21" i="24"/>
  <c r="W22" i="4"/>
  <c r="Z21" i="51"/>
  <c r="AE21" i="88"/>
  <c r="AI21" i="88" s="1"/>
  <c r="W22" i="77"/>
  <c r="AF21" i="4"/>
  <c r="AO21" i="4" s="1"/>
  <c r="AF21" i="88"/>
  <c r="AO21" i="88" s="1"/>
  <c r="W21" i="56"/>
  <c r="AF21" i="77"/>
  <c r="AO21" i="77" s="1"/>
  <c r="AH22" i="69"/>
  <c r="AQ22" i="69" s="1"/>
  <c r="Z21" i="16"/>
  <c r="AF22" i="28"/>
  <c r="AO22" i="28" s="1"/>
  <c r="AG22" i="69"/>
  <c r="AP22" i="69" s="1"/>
  <c r="AF22" i="69"/>
  <c r="AO22" i="69" s="1"/>
  <c r="W23" i="69"/>
  <c r="AE22" i="69"/>
  <c r="AN22" i="69" s="1"/>
  <c r="Z22" i="1"/>
  <c r="AE22" i="1" s="1"/>
  <c r="Z22" i="65"/>
  <c r="AG22" i="65" s="1"/>
  <c r="AP22" i="65" s="1"/>
  <c r="AF20" i="95"/>
  <c r="AO20" i="95" s="1"/>
  <c r="AE22" i="76"/>
  <c r="Z20" i="49"/>
  <c r="W21" i="89"/>
  <c r="X21" i="89" s="1"/>
  <c r="AE22" i="28"/>
  <c r="AG20" i="95"/>
  <c r="AP20" i="95" s="1"/>
  <c r="W23" i="76"/>
  <c r="AF20" i="89"/>
  <c r="AO20" i="89" s="1"/>
  <c r="AE20" i="95"/>
  <c r="Z22" i="87"/>
  <c r="W23" i="87" s="1"/>
  <c r="AF22" i="76"/>
  <c r="AO22" i="76" s="1"/>
  <c r="Z21" i="45"/>
  <c r="AF21" i="45" s="1"/>
  <c r="AO21" i="45" s="1"/>
  <c r="Z20" i="20"/>
  <c r="AI21" i="65"/>
  <c r="Z21" i="61"/>
  <c r="AG21" i="61" s="1"/>
  <c r="AP21" i="61" s="1"/>
  <c r="Z20" i="5"/>
  <c r="AF20" i="5" s="1"/>
  <c r="AO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F21" i="90"/>
  <c r="AO21" i="90" s="1"/>
  <c r="AE21" i="90"/>
  <c r="W22" i="90"/>
  <c r="AF20" i="46"/>
  <c r="AO20" i="46" s="1"/>
  <c r="AE20" i="46"/>
  <c r="W21" i="46"/>
  <c r="AG20" i="46"/>
  <c r="AP20" i="46" s="1"/>
  <c r="W22" i="61"/>
  <c r="AF21" i="61"/>
  <c r="AO21" i="61" s="1"/>
  <c r="AE21" i="61"/>
  <c r="AG21" i="38"/>
  <c r="AP21" i="38" s="1"/>
  <c r="AF21" i="38"/>
  <c r="AO21" i="38" s="1"/>
  <c r="AE21" i="38"/>
  <c r="W22" i="38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Z22" i="75" s="1"/>
  <c r="X22" i="75"/>
  <c r="AH20" i="20"/>
  <c r="AQ20" i="20" s="1"/>
  <c r="AE22" i="87"/>
  <c r="AI21" i="30"/>
  <c r="AN21" i="30"/>
  <c r="X21" i="91"/>
  <c r="Y21" i="91"/>
  <c r="Y23" i="15"/>
  <c r="X23" i="15"/>
  <c r="AR19" i="20"/>
  <c r="AR21" i="52"/>
  <c r="AN20" i="95"/>
  <c r="X22" i="42"/>
  <c r="Z22" i="42" s="1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N21" i="88"/>
  <c r="Y22" i="19"/>
  <c r="X22" i="19"/>
  <c r="AN22" i="28"/>
  <c r="AR20" i="51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0" i="91"/>
  <c r="AI20" i="91"/>
  <c r="AH21" i="38"/>
  <c r="AQ21" i="38" s="1"/>
  <c r="AN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W23" i="65"/>
  <c r="AN20" i="18"/>
  <c r="AI20" i="18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Y22" i="3"/>
  <c r="X22" i="3"/>
  <c r="Z22" i="3" s="1"/>
  <c r="AI22" i="15" l="1"/>
  <c r="Z23" i="15"/>
  <c r="AF22" i="87"/>
  <c r="AO22" i="87" s="1"/>
  <c r="Z22" i="81"/>
  <c r="AG22" i="81" s="1"/>
  <c r="AP22" i="81" s="1"/>
  <c r="Z22" i="84"/>
  <c r="AE22" i="84" s="1"/>
  <c r="Y21" i="89"/>
  <c r="Z21" i="89" s="1"/>
  <c r="AG22" i="87"/>
  <c r="AP22" i="87" s="1"/>
  <c r="AI20" i="92"/>
  <c r="AE21" i="22"/>
  <c r="Z22" i="77"/>
  <c r="AG22" i="77" s="1"/>
  <c r="AP22" i="77" s="1"/>
  <c r="Z22" i="19"/>
  <c r="AG22" i="19" s="1"/>
  <c r="AP22" i="19" s="1"/>
  <c r="W22" i="11"/>
  <c r="AI22" i="28"/>
  <c r="AE22" i="65"/>
  <c r="AE21" i="45"/>
  <c r="AF22" i="65"/>
  <c r="AO22" i="65" s="1"/>
  <c r="Z20" i="68"/>
  <c r="AF20" i="68" s="1"/>
  <c r="AO20" i="68" s="1"/>
  <c r="AI21" i="77"/>
  <c r="AI20" i="95"/>
  <c r="AI21" i="4"/>
  <c r="W22" i="45"/>
  <c r="Z21" i="64"/>
  <c r="AG21" i="64" s="1"/>
  <c r="AP21" i="64" s="1"/>
  <c r="W22" i="22"/>
  <c r="Y22" i="22" s="1"/>
  <c r="Z22" i="40"/>
  <c r="AE22" i="40" s="1"/>
  <c r="Z23" i="79"/>
  <c r="Z22" i="73"/>
  <c r="AF22" i="1"/>
  <c r="AO22" i="1" s="1"/>
  <c r="Z21" i="92"/>
  <c r="AG21" i="92" s="1"/>
  <c r="AP21" i="92" s="1"/>
  <c r="W23" i="1"/>
  <c r="Y23" i="1" s="1"/>
  <c r="AG22" i="1"/>
  <c r="AP22" i="1" s="1"/>
  <c r="Z21" i="91"/>
  <c r="AE20" i="5"/>
  <c r="AG21" i="60"/>
  <c r="AP21" i="60" s="1"/>
  <c r="AI22" i="76"/>
  <c r="AR22" i="76" s="1"/>
  <c r="Z21" i="95"/>
  <c r="AF21" i="95" s="1"/>
  <c r="AO21" i="95" s="1"/>
  <c r="W21" i="5"/>
  <c r="AF21" i="22"/>
  <c r="AO21" i="22" s="1"/>
  <c r="AF21" i="29"/>
  <c r="AO21" i="29" s="1"/>
  <c r="Z20" i="7"/>
  <c r="AG20" i="7" s="1"/>
  <c r="AP20" i="7" s="1"/>
  <c r="AE21" i="29"/>
  <c r="AI21" i="29" s="1"/>
  <c r="Z21" i="12"/>
  <c r="AG21" i="12" s="1"/>
  <c r="AP21" i="12" s="1"/>
  <c r="Z22" i="63"/>
  <c r="Z22" i="88"/>
  <c r="AF22" i="88" s="1"/>
  <c r="AO22" i="88" s="1"/>
  <c r="Z22" i="82"/>
  <c r="AG22" i="82" s="1"/>
  <c r="AP22" i="82" s="1"/>
  <c r="Z22" i="80"/>
  <c r="AE22" i="80" s="1"/>
  <c r="AE21" i="60"/>
  <c r="AN21" i="60" s="1"/>
  <c r="AG21" i="29"/>
  <c r="AP21" i="29" s="1"/>
  <c r="Z23" i="21"/>
  <c r="Z23" i="69"/>
  <c r="AF23" i="69" s="1"/>
  <c r="AO23" i="69" s="1"/>
  <c r="AO25" i="69" s="1"/>
  <c r="Z22" i="31"/>
  <c r="W23" i="31" s="1"/>
  <c r="Z22" i="30"/>
  <c r="AF22" i="30" s="1"/>
  <c r="AO22" i="30" s="1"/>
  <c r="W22" i="60"/>
  <c r="Y22" i="60" s="1"/>
  <c r="Z22" i="33"/>
  <c r="AF22" i="33" s="1"/>
  <c r="AO22" i="33" s="1"/>
  <c r="Z22" i="70"/>
  <c r="Z22" i="14"/>
  <c r="W23" i="14" s="1"/>
  <c r="W23" i="33"/>
  <c r="W23" i="80"/>
  <c r="AF22" i="40"/>
  <c r="AO22" i="40" s="1"/>
  <c r="AG23" i="21"/>
  <c r="AP23" i="21" s="1"/>
  <c r="AP25" i="21" s="1"/>
  <c r="AF23" i="21"/>
  <c r="AO23" i="21" s="1"/>
  <c r="AO25" i="21" s="1"/>
  <c r="AE23" i="21"/>
  <c r="AE22" i="88"/>
  <c r="W23" i="88"/>
  <c r="W23" i="82"/>
  <c r="AF22" i="82"/>
  <c r="AO22" i="82" s="1"/>
  <c r="AE22" i="82"/>
  <c r="AG22" i="31"/>
  <c r="AP22" i="31" s="1"/>
  <c r="AF22" i="31"/>
  <c r="AO22" i="31" s="1"/>
  <c r="AE22" i="31"/>
  <c r="AF22" i="70"/>
  <c r="AO22" i="70" s="1"/>
  <c r="W23" i="70"/>
  <c r="AE22" i="70"/>
  <c r="AG22" i="70"/>
  <c r="AP22" i="70" s="1"/>
  <c r="AF21" i="59"/>
  <c r="AO21" i="59" s="1"/>
  <c r="W22" i="59"/>
  <c r="AE21" i="59"/>
  <c r="AG21" i="59"/>
  <c r="AP21" i="59" s="1"/>
  <c r="AE21" i="12"/>
  <c r="W23" i="63"/>
  <c r="AE22" i="63"/>
  <c r="AF22" i="63"/>
  <c r="AO22" i="63" s="1"/>
  <c r="AG22" i="63"/>
  <c r="AP22" i="63" s="1"/>
  <c r="AF20" i="7"/>
  <c r="AO20" i="7" s="1"/>
  <c r="W21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W23" i="84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AN21" i="11"/>
  <c r="AI21" i="1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Z21" i="93" s="1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R21" i="81"/>
  <c r="AR21" i="31"/>
  <c r="AG20" i="6"/>
  <c r="AP20" i="6" s="1"/>
  <c r="AF20" i="6"/>
  <c r="AO20" i="6" s="1"/>
  <c r="W21" i="6"/>
  <c r="AE20" i="6"/>
  <c r="AH22" i="2"/>
  <c r="AQ22" i="2" s="1"/>
  <c r="AR21" i="75"/>
  <c r="AI23" i="96"/>
  <c r="AN23" i="96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F21" i="89" l="1"/>
  <c r="AO21" i="89" s="1"/>
  <c r="AG21" i="89"/>
  <c r="AP21" i="89" s="1"/>
  <c r="W22" i="89"/>
  <c r="AE21" i="89"/>
  <c r="AE21" i="95"/>
  <c r="W23" i="77"/>
  <c r="AF21" i="92"/>
  <c r="AO21" i="92" s="1"/>
  <c r="AE22" i="81"/>
  <c r="AE20" i="7"/>
  <c r="AG20" i="68"/>
  <c r="AP20" i="68" s="1"/>
  <c r="AF22" i="80"/>
  <c r="AO22" i="80" s="1"/>
  <c r="AG21" i="95"/>
  <c r="AP21" i="95" s="1"/>
  <c r="W23" i="19"/>
  <c r="AE22" i="77"/>
  <c r="Z21" i="62"/>
  <c r="X22" i="60"/>
  <c r="W22" i="92"/>
  <c r="AG22" i="84"/>
  <c r="AP22" i="84" s="1"/>
  <c r="W22" i="12"/>
  <c r="W21" i="68"/>
  <c r="AG22" i="30"/>
  <c r="AP22" i="30" s="1"/>
  <c r="AG22" i="40"/>
  <c r="AP22" i="40" s="1"/>
  <c r="AG22" i="33"/>
  <c r="AP22" i="33" s="1"/>
  <c r="Z22" i="22"/>
  <c r="AG22" i="22" s="1"/>
  <c r="AP22" i="22" s="1"/>
  <c r="AF22" i="84"/>
  <c r="AO22" i="84" s="1"/>
  <c r="AN21" i="29"/>
  <c r="AF22" i="77"/>
  <c r="AO22" i="77" s="1"/>
  <c r="Z21" i="49"/>
  <c r="AE21" i="49" s="1"/>
  <c r="X23" i="1"/>
  <c r="Z23" i="65"/>
  <c r="Z21" i="23"/>
  <c r="AE21" i="92"/>
  <c r="AF21" i="12"/>
  <c r="AO21" i="12" s="1"/>
  <c r="AE20" i="68"/>
  <c r="AE22" i="30"/>
  <c r="W23" i="40"/>
  <c r="Y23" i="40" s="1"/>
  <c r="AE22" i="19"/>
  <c r="W22" i="95"/>
  <c r="AF22" i="19"/>
  <c r="AO22" i="19" s="1"/>
  <c r="AI22" i="65"/>
  <c r="AG22" i="80"/>
  <c r="AP22" i="80" s="1"/>
  <c r="AE22" i="33"/>
  <c r="Z22" i="24"/>
  <c r="W23" i="30"/>
  <c r="Z21" i="32"/>
  <c r="AE23" i="69"/>
  <c r="Z21" i="20"/>
  <c r="W22" i="20" s="1"/>
  <c r="AG22" i="88"/>
  <c r="AP22" i="88" s="1"/>
  <c r="AF22" i="14"/>
  <c r="AO22" i="14" s="1"/>
  <c r="AG23" i="69"/>
  <c r="AP23" i="69" s="1"/>
  <c r="AP25" i="69" s="1"/>
  <c r="Z23" i="83"/>
  <c r="Z22" i="60"/>
  <c r="AF22" i="60" s="1"/>
  <c r="AO22" i="60" s="1"/>
  <c r="Z21" i="10"/>
  <c r="AF21" i="10" s="1"/>
  <c r="AO21" i="10" s="1"/>
  <c r="AG22" i="14"/>
  <c r="AP22" i="14" s="1"/>
  <c r="AI21" i="60"/>
  <c r="AR21" i="60" s="1"/>
  <c r="Z23" i="87"/>
  <c r="AE23" i="87" s="1"/>
  <c r="Z24" i="96"/>
  <c r="W25" i="96" s="1"/>
  <c r="Z23" i="48"/>
  <c r="AE23" i="48" s="1"/>
  <c r="AE22" i="14"/>
  <c r="W22" i="49"/>
  <c r="AF21" i="49"/>
  <c r="AO21" i="49" s="1"/>
  <c r="AG23" i="48"/>
  <c r="AP23" i="48" s="1"/>
  <c r="AG22" i="24"/>
  <c r="AP22" i="24" s="1"/>
  <c r="AF22" i="24"/>
  <c r="AO22" i="24" s="1"/>
  <c r="W23" i="24"/>
  <c r="AE22" i="24"/>
  <c r="AF23" i="87"/>
  <c r="AO23" i="87" s="1"/>
  <c r="AG24" i="96"/>
  <c r="AP24" i="96" s="1"/>
  <c r="AE24" i="96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W23" i="22"/>
  <c r="AE22" i="22"/>
  <c r="X22" i="91"/>
  <c r="Y22" i="91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AH22" i="51"/>
  <c r="AQ22" i="51" s="1"/>
  <c r="AN21" i="64"/>
  <c r="AI21" i="64"/>
  <c r="AH22" i="58"/>
  <c r="AQ22" i="58" s="1"/>
  <c r="Y23" i="73"/>
  <c r="X23" i="73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W24" i="48" l="1"/>
  <c r="Z22" i="95"/>
  <c r="AF22" i="22"/>
  <c r="AO22" i="22" s="1"/>
  <c r="AG22" i="60"/>
  <c r="AP22" i="60" s="1"/>
  <c r="AG21" i="49"/>
  <c r="AP21" i="49" s="1"/>
  <c r="Z23" i="73"/>
  <c r="Z23" i="30"/>
  <c r="Z23" i="26"/>
  <c r="AI22" i="19"/>
  <c r="AF24" i="96"/>
  <c r="AO24" i="96" s="1"/>
  <c r="AG21" i="10"/>
  <c r="AP21" i="10" s="1"/>
  <c r="AE21" i="10"/>
  <c r="Z23" i="37"/>
  <c r="Z21" i="68"/>
  <c r="AF21" i="20"/>
  <c r="AO21" i="20" s="1"/>
  <c r="W22" i="10"/>
  <c r="Y22" i="10" s="1"/>
  <c r="Z24" i="79"/>
  <c r="AG24" i="79" s="1"/>
  <c r="AP24" i="79" s="1"/>
  <c r="AG21" i="20"/>
  <c r="AP21" i="20" s="1"/>
  <c r="AE22" i="60"/>
  <c r="AE21" i="20"/>
  <c r="W23" i="60"/>
  <c r="Z21" i="57"/>
  <c r="AF21" i="57" s="1"/>
  <c r="AO21" i="57" s="1"/>
  <c r="Z21" i="7"/>
  <c r="AG21" i="7" s="1"/>
  <c r="AP21" i="7" s="1"/>
  <c r="AG23" i="87"/>
  <c r="AP23" i="87" s="1"/>
  <c r="AF23" i="48"/>
  <c r="AO23" i="48" s="1"/>
  <c r="Z22" i="59"/>
  <c r="Z22" i="67"/>
  <c r="Z22" i="78"/>
  <c r="W23" i="78" s="1"/>
  <c r="Z23" i="40"/>
  <c r="W24" i="40" s="1"/>
  <c r="W24" i="87"/>
  <c r="AI22" i="14"/>
  <c r="Z23" i="42"/>
  <c r="Z24" i="86"/>
  <c r="Z22" i="72"/>
  <c r="W23" i="72" s="1"/>
  <c r="Z23" i="25"/>
  <c r="AG23" i="25" s="1"/>
  <c r="AP23" i="25" s="1"/>
  <c r="AN22" i="14"/>
  <c r="Z22" i="92"/>
  <c r="AF22" i="92" s="1"/>
  <c r="AO22" i="92" s="1"/>
  <c r="Z22" i="17"/>
  <c r="AF22" i="17" s="1"/>
  <c r="AO22" i="17" s="1"/>
  <c r="Z23" i="80"/>
  <c r="AG23" i="80" s="1"/>
  <c r="AP23" i="80" s="1"/>
  <c r="Z22" i="64"/>
  <c r="AE22" i="64" s="1"/>
  <c r="Z23" i="3"/>
  <c r="AF23" i="3" s="1"/>
  <c r="AO23" i="3" s="1"/>
  <c r="AO25" i="3" s="1"/>
  <c r="AG22" i="95"/>
  <c r="AP22" i="95" s="1"/>
  <c r="AF22" i="95"/>
  <c r="AO22" i="95" s="1"/>
  <c r="W23" i="95"/>
  <c r="AE22" i="95"/>
  <c r="AE23" i="82"/>
  <c r="W24" i="82"/>
  <c r="AG23" i="82"/>
  <c r="AP23" i="82" s="1"/>
  <c r="AF23" i="82"/>
  <c r="AO23" i="82" s="1"/>
  <c r="AE23" i="80"/>
  <c r="AE22" i="92"/>
  <c r="W23" i="17"/>
  <c r="AE22" i="17"/>
  <c r="AG22" i="17"/>
  <c r="AP22" i="17" s="1"/>
  <c r="AJ18" i="66"/>
  <c r="AK18" i="66"/>
  <c r="AT18" i="66" s="1"/>
  <c r="AJ6" i="21"/>
  <c r="AK6" i="21"/>
  <c r="AT6" i="21" s="1"/>
  <c r="AB4" i="15"/>
  <c r="AJ3" i="15"/>
  <c r="AE21" i="7"/>
  <c r="AH23" i="84"/>
  <c r="AQ23" i="84" s="1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R22" i="13"/>
  <c r="Y23" i="22"/>
  <c r="X23" i="22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E23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N21" i="10"/>
  <c r="Y22" i="49"/>
  <c r="X22" i="49"/>
  <c r="W24" i="25" l="1"/>
  <c r="AE23" i="40"/>
  <c r="AI21" i="49"/>
  <c r="AF23" i="25"/>
  <c r="AO23" i="25" s="1"/>
  <c r="W25" i="79"/>
  <c r="Y25" i="79" s="1"/>
  <c r="W22" i="7"/>
  <c r="AG23" i="3"/>
  <c r="AP23" i="3" s="1"/>
  <c r="AP25" i="3" s="1"/>
  <c r="AE24" i="79"/>
  <c r="AF21" i="7"/>
  <c r="AO21" i="7" s="1"/>
  <c r="AG23" i="40"/>
  <c r="AP23" i="40" s="1"/>
  <c r="AF24" i="79"/>
  <c r="AO24" i="79" s="1"/>
  <c r="AI21" i="10"/>
  <c r="AE21" i="57"/>
  <c r="Z23" i="54"/>
  <c r="X22" i="10"/>
  <c r="Z22" i="10" s="1"/>
  <c r="W22" i="57"/>
  <c r="Z23" i="53"/>
  <c r="AG23" i="53" s="1"/>
  <c r="AP23" i="53" s="1"/>
  <c r="AP25" i="53" s="1"/>
  <c r="AF22" i="78"/>
  <c r="AO22" i="78" s="1"/>
  <c r="AE22" i="72"/>
  <c r="AE22" i="78"/>
  <c r="W23" i="64"/>
  <c r="AF22" i="72"/>
  <c r="AO22" i="72" s="1"/>
  <c r="AG22" i="78"/>
  <c r="AP22" i="78" s="1"/>
  <c r="AF22" i="64"/>
  <c r="AO22" i="64" s="1"/>
  <c r="AG21" i="57"/>
  <c r="AP21" i="57" s="1"/>
  <c r="AG22" i="72"/>
  <c r="AP22" i="72" s="1"/>
  <c r="W24" i="80"/>
  <c r="Z22" i="18"/>
  <c r="W23" i="92"/>
  <c r="X23" i="92" s="1"/>
  <c r="Z22" i="49"/>
  <c r="AE22" i="49" s="1"/>
  <c r="Z23" i="34"/>
  <c r="Z22" i="93"/>
  <c r="AG22" i="93" s="1"/>
  <c r="AP22" i="93" s="1"/>
  <c r="Z22" i="62"/>
  <c r="AG22" i="92"/>
  <c r="AP22" i="92" s="1"/>
  <c r="AK23" i="9"/>
  <c r="AT23" i="9" s="1"/>
  <c r="Z24" i="83"/>
  <c r="AG24" i="83" s="1"/>
  <c r="AP24" i="83" s="1"/>
  <c r="AL23" i="69"/>
  <c r="AU23" i="69" s="1"/>
  <c r="Z23" i="38"/>
  <c r="AG23" i="38" s="1"/>
  <c r="AP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G24" i="76"/>
  <c r="AP24" i="76" s="1"/>
  <c r="AF23" i="34"/>
  <c r="AO23" i="34" s="1"/>
  <c r="AE23" i="34"/>
  <c r="AG23" i="34"/>
  <c r="AP23" i="34" s="1"/>
  <c r="W24" i="34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N22" i="78"/>
  <c r="AR21" i="32"/>
  <c r="AS11" i="69"/>
  <c r="AL11" i="69"/>
  <c r="AU11" i="69" s="1"/>
  <c r="AN24" i="79"/>
  <c r="AS18" i="66"/>
  <c r="AL18" i="66"/>
  <c r="AU18" i="66" s="1"/>
  <c r="X23" i="64"/>
  <c r="Y23" i="64"/>
  <c r="AI21" i="57"/>
  <c r="AN21" i="57"/>
  <c r="AE22" i="93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Z22" i="7" s="1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X25" i="79"/>
  <c r="AN22" i="92"/>
  <c r="AI22" i="92"/>
  <c r="AN22" i="64"/>
  <c r="AI23" i="82"/>
  <c r="AN23" i="82"/>
  <c r="AN22" i="95"/>
  <c r="AI22" i="95"/>
  <c r="Z23" i="45" l="1"/>
  <c r="AI24" i="79"/>
  <c r="AF23" i="53"/>
  <c r="AO23" i="53" s="1"/>
  <c r="AO25" i="53" s="1"/>
  <c r="AE23" i="53"/>
  <c r="Y23" i="92"/>
  <c r="Z23" i="92" s="1"/>
  <c r="Z23" i="61"/>
  <c r="AI23" i="3"/>
  <c r="AN23" i="3"/>
  <c r="AN25" i="3" s="1"/>
  <c r="W23" i="49"/>
  <c r="Z23" i="72"/>
  <c r="AE24" i="76"/>
  <c r="AI24" i="76" s="1"/>
  <c r="W25" i="83"/>
  <c r="AI22" i="64"/>
  <c r="Z23" i="50"/>
  <c r="AG23" i="50" s="1"/>
  <c r="AP23" i="50" s="1"/>
  <c r="AP25" i="50" s="1"/>
  <c r="Z23" i="59"/>
  <c r="Z24" i="40"/>
  <c r="W25" i="40" s="1"/>
  <c r="AE24" i="83"/>
  <c r="AN24" i="83" s="1"/>
  <c r="AF22" i="49"/>
  <c r="AO22" i="49" s="1"/>
  <c r="AF24" i="83"/>
  <c r="AO24" i="83" s="1"/>
  <c r="AI22" i="78"/>
  <c r="AG22" i="49"/>
  <c r="AP22" i="49" s="1"/>
  <c r="W24" i="38"/>
  <c r="Z25" i="79"/>
  <c r="W26" i="79" s="1"/>
  <c r="Z23" i="51"/>
  <c r="AG23" i="51" s="1"/>
  <c r="AP23" i="51" s="1"/>
  <c r="AP25" i="51" s="1"/>
  <c r="W23" i="93"/>
  <c r="Z23" i="64"/>
  <c r="AF23" i="64" s="1"/>
  <c r="AO23" i="64" s="1"/>
  <c r="AO25" i="64" s="1"/>
  <c r="AE23" i="38"/>
  <c r="Z24" i="37"/>
  <c r="AF24" i="37" s="1"/>
  <c r="AO24" i="37" s="1"/>
  <c r="Z22" i="46"/>
  <c r="AF22" i="46" s="1"/>
  <c r="AO22" i="46" s="1"/>
  <c r="Z22" i="35"/>
  <c r="Z23" i="58"/>
  <c r="AF23" i="38"/>
  <c r="AO23" i="38" s="1"/>
  <c r="Z23" i="85"/>
  <c r="W24" i="85" s="1"/>
  <c r="Z23" i="11"/>
  <c r="AF23" i="11" s="1"/>
  <c r="AO23" i="11" s="1"/>
  <c r="AO25" i="11" s="1"/>
  <c r="AF22" i="93"/>
  <c r="AO22" i="93" s="1"/>
  <c r="Z24" i="30"/>
  <c r="Z23" i="90"/>
  <c r="Z24" i="25"/>
  <c r="W25" i="25" s="1"/>
  <c r="Z22" i="5"/>
  <c r="AG22" i="5" s="1"/>
  <c r="AP22" i="5" s="1"/>
  <c r="AF24" i="76"/>
  <c r="AO24" i="76" s="1"/>
  <c r="Z24" i="80"/>
  <c r="W25" i="80" s="1"/>
  <c r="AK23" i="52"/>
  <c r="AT23" i="52" s="1"/>
  <c r="Z23" i="67"/>
  <c r="AG23" i="67" s="1"/>
  <c r="AP23" i="67" s="1"/>
  <c r="AP25" i="67" s="1"/>
  <c r="Z24" i="43"/>
  <c r="W25" i="43" s="1"/>
  <c r="Z23" i="47"/>
  <c r="AG23" i="47" s="1"/>
  <c r="AP23" i="47" s="1"/>
  <c r="Z23" i="95"/>
  <c r="W24" i="95" s="1"/>
  <c r="AE24" i="37"/>
  <c r="W25" i="37"/>
  <c r="AG22" i="46"/>
  <c r="AP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AF23" i="59"/>
  <c r="AO23" i="59" s="1"/>
  <c r="AO25" i="59" s="1"/>
  <c r="AE23" i="59"/>
  <c r="AG23" i="59"/>
  <c r="AP23" i="59" s="1"/>
  <c r="AP25" i="59" s="1"/>
  <c r="AF23" i="47"/>
  <c r="AO23" i="47" s="1"/>
  <c r="AE23" i="47"/>
  <c r="AG23" i="95"/>
  <c r="AP23" i="95" s="1"/>
  <c r="W25" i="30"/>
  <c r="AG24" i="30"/>
  <c r="AP24" i="30" s="1"/>
  <c r="AF24" i="30"/>
  <c r="AO24" i="30" s="1"/>
  <c r="AE24" i="30"/>
  <c r="AG23" i="11"/>
  <c r="AP23" i="11" s="1"/>
  <c r="AP25" i="11" s="1"/>
  <c r="AE23" i="11"/>
  <c r="AF25" i="79"/>
  <c r="AO25" i="79" s="1"/>
  <c r="AF23" i="51"/>
  <c r="AO23" i="51" s="1"/>
  <c r="AO25" i="51" s="1"/>
  <c r="AE23" i="51"/>
  <c r="AE23" i="90"/>
  <c r="W24" i="90"/>
  <c r="AG23" i="90"/>
  <c r="AP23" i="90" s="1"/>
  <c r="AF23" i="90"/>
  <c r="AO23" i="90" s="1"/>
  <c r="W23" i="5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J23" i="22" s="1"/>
  <c r="AS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E23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N22" i="93"/>
  <c r="AH23" i="64"/>
  <c r="AQ23" i="64" s="1"/>
  <c r="AQ25" i="64" s="1"/>
  <c r="AZ3" i="64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W24" i="92" l="1"/>
  <c r="AF23" i="92"/>
  <c r="AO23" i="92" s="1"/>
  <c r="AE25" i="79"/>
  <c r="AF23" i="95"/>
  <c r="AO23" i="95" s="1"/>
  <c r="AE22" i="46"/>
  <c r="AI22" i="46" s="1"/>
  <c r="AF24" i="80"/>
  <c r="AO24" i="80" s="1"/>
  <c r="AG25" i="79"/>
  <c r="AP25" i="79" s="1"/>
  <c r="AE23" i="95"/>
  <c r="W23" i="46"/>
  <c r="AI22" i="93"/>
  <c r="AI24" i="83"/>
  <c r="AR24" i="83" s="1"/>
  <c r="AN24" i="76"/>
  <c r="AE23" i="67"/>
  <c r="W24" i="47"/>
  <c r="AG24" i="37"/>
  <c r="AP24" i="37" s="1"/>
  <c r="AE23" i="50"/>
  <c r="AF23" i="67"/>
  <c r="AO23" i="67" s="1"/>
  <c r="AO25" i="67" s="1"/>
  <c r="AF23" i="50"/>
  <c r="AO23" i="50" s="1"/>
  <c r="AO25" i="50" s="1"/>
  <c r="AE24" i="25"/>
  <c r="AG23" i="64"/>
  <c r="AP23" i="64" s="1"/>
  <c r="AP25" i="64" s="1"/>
  <c r="Z24" i="36"/>
  <c r="AE24" i="36" s="1"/>
  <c r="Z25" i="44"/>
  <c r="AG25" i="44" s="1"/>
  <c r="AP25" i="44" s="1"/>
  <c r="AF24" i="25"/>
  <c r="AO24" i="25" s="1"/>
  <c r="AE23" i="64"/>
  <c r="AI23" i="64" s="1"/>
  <c r="AG24" i="25"/>
  <c r="AP24" i="25" s="1"/>
  <c r="AG23" i="92"/>
  <c r="AP23" i="92" s="1"/>
  <c r="Z23" i="18"/>
  <c r="AE23" i="18" s="1"/>
  <c r="AE23" i="92"/>
  <c r="AI23" i="38"/>
  <c r="AR23" i="38" s="1"/>
  <c r="AG23" i="85"/>
  <c r="AP23" i="85" s="1"/>
  <c r="AE22" i="5"/>
  <c r="AE24" i="43"/>
  <c r="Z24" i="31"/>
  <c r="AG24" i="31" s="1"/>
  <c r="AP24" i="31" s="1"/>
  <c r="AF22" i="5"/>
  <c r="AO22" i="5" s="1"/>
  <c r="AG24" i="43"/>
  <c r="AP24" i="43" s="1"/>
  <c r="AF24" i="43"/>
  <c r="AO24" i="43" s="1"/>
  <c r="AF23" i="85"/>
  <c r="AO23" i="85" s="1"/>
  <c r="Z24" i="77"/>
  <c r="AN23" i="38"/>
  <c r="AK23" i="60"/>
  <c r="AT23" i="60" s="1"/>
  <c r="Z24" i="38"/>
  <c r="W25" i="38" s="1"/>
  <c r="Z25" i="48"/>
  <c r="AE25" i="48" s="1"/>
  <c r="Z23" i="93"/>
  <c r="Z23" i="12"/>
  <c r="AG23" i="12" s="1"/>
  <c r="AP23" i="12" s="1"/>
  <c r="AP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G23" i="55"/>
  <c r="AP23" i="55" s="1"/>
  <c r="AP25" i="55" s="1"/>
  <c r="AE25" i="44"/>
  <c r="W26" i="44"/>
  <c r="W26" i="48"/>
  <c r="AF25" i="48"/>
  <c r="AO25" i="48" s="1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J23" i="67" s="1"/>
  <c r="AS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N23" i="59"/>
  <c r="AN25" i="59" s="1"/>
  <c r="AI23" i="59"/>
  <c r="AI22" i="35"/>
  <c r="AN22" i="35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N22" i="5"/>
  <c r="AI23" i="90"/>
  <c r="AN23" i="90"/>
  <c r="AI24" i="30"/>
  <c r="AN24" i="30"/>
  <c r="X24" i="95"/>
  <c r="Y24" i="95"/>
  <c r="AN24" i="43"/>
  <c r="X24" i="92"/>
  <c r="Y24" i="92"/>
  <c r="Y24" i="45"/>
  <c r="X24" i="45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W25" i="3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I24" i="43" l="1"/>
  <c r="AG24" i="38"/>
  <c r="AP24" i="38" s="1"/>
  <c r="AN22" i="46"/>
  <c r="AI23" i="67"/>
  <c r="AK23" i="67"/>
  <c r="AT23" i="67" s="1"/>
  <c r="AE24" i="38"/>
  <c r="AI24" i="80"/>
  <c r="AG25" i="48"/>
  <c r="AP25" i="48" s="1"/>
  <c r="AF25" i="44"/>
  <c r="AO25" i="44" s="1"/>
  <c r="Z23" i="27"/>
  <c r="AF23" i="18"/>
  <c r="AO23" i="18" s="1"/>
  <c r="AO25" i="18" s="1"/>
  <c r="AE24" i="31"/>
  <c r="AG23" i="18"/>
  <c r="AP23" i="18" s="1"/>
  <c r="AP25" i="18" s="1"/>
  <c r="Z26" i="96"/>
  <c r="Z24" i="85"/>
  <c r="W25" i="36"/>
  <c r="Y25" i="36" s="1"/>
  <c r="AE23" i="12"/>
  <c r="AI23" i="12" s="1"/>
  <c r="AF24" i="31"/>
  <c r="AO24" i="31" s="1"/>
  <c r="AN24" i="80"/>
  <c r="AF24" i="36"/>
  <c r="AO24" i="36" s="1"/>
  <c r="AF23" i="12"/>
  <c r="AO23" i="12" s="1"/>
  <c r="AO25" i="12" s="1"/>
  <c r="Z25" i="37"/>
  <c r="AE25" i="37" s="1"/>
  <c r="Z25" i="30"/>
  <c r="AF25" i="30" s="1"/>
  <c r="AO25" i="30" s="1"/>
  <c r="AF24" i="38"/>
  <c r="AO24" i="38" s="1"/>
  <c r="AE23" i="55"/>
  <c r="Z23" i="23"/>
  <c r="Z24" i="41"/>
  <c r="Z24" i="95"/>
  <c r="AG24" i="95" s="1"/>
  <c r="AP24" i="95" s="1"/>
  <c r="AI22" i="5"/>
  <c r="AR22" i="5" s="1"/>
  <c r="Z25" i="43"/>
  <c r="AE25" i="43" s="1"/>
  <c r="Z23" i="32"/>
  <c r="AF23" i="32" s="1"/>
  <c r="AO23" i="32" s="1"/>
  <c r="AE23" i="32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Y25" i="77"/>
  <c r="X25" i="77"/>
  <c r="AJ20" i="61"/>
  <c r="AK20" i="61"/>
  <c r="AT20" i="61" s="1"/>
  <c r="AJ14" i="61"/>
  <c r="AK14" i="61"/>
  <c r="AT14" i="61" s="1"/>
  <c r="AJ8" i="61"/>
  <c r="AK8" i="61"/>
  <c r="AT8" i="61" s="1"/>
  <c r="AF25" i="37"/>
  <c r="AO25" i="37" s="1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U25" i="3" s="1"/>
  <c r="C11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W26" i="30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G25" i="30" l="1"/>
  <c r="AP25" i="30" s="1"/>
  <c r="AN23" i="12"/>
  <c r="AN25" i="12" s="1"/>
  <c r="AE25" i="30"/>
  <c r="Z23" i="57"/>
  <c r="AF25" i="43"/>
  <c r="AO25" i="43" s="1"/>
  <c r="AI23" i="18"/>
  <c r="W25" i="95"/>
  <c r="AL23" i="61"/>
  <c r="AU23" i="61" s="1"/>
  <c r="AG25" i="37"/>
  <c r="AP25" i="37" s="1"/>
  <c r="AF24" i="95"/>
  <c r="AO24" i="95" s="1"/>
  <c r="Z24" i="93"/>
  <c r="W25" i="93" s="1"/>
  <c r="W26" i="37"/>
  <c r="X26" i="37" s="1"/>
  <c r="AE24" i="95"/>
  <c r="Z24" i="39"/>
  <c r="AL23" i="64"/>
  <c r="AU23" i="64" s="1"/>
  <c r="Z25" i="31"/>
  <c r="Z26" i="86"/>
  <c r="AG26" i="86" s="1"/>
  <c r="AP26" i="86" s="1"/>
  <c r="AG23" i="32"/>
  <c r="AP23" i="32" s="1"/>
  <c r="Z25" i="82"/>
  <c r="Z23" i="68"/>
  <c r="Z25" i="77"/>
  <c r="W26" i="77" s="1"/>
  <c r="W26" i="43"/>
  <c r="AG25" i="43"/>
  <c r="AP25" i="43" s="1"/>
  <c r="AL23" i="11"/>
  <c r="AU23" i="11" s="1"/>
  <c r="AL23" i="58"/>
  <c r="AU23" i="58" s="1"/>
  <c r="Z25" i="42"/>
  <c r="AG25" i="42" s="1"/>
  <c r="AP25" i="42" s="1"/>
  <c r="Z24" i="78"/>
  <c r="AF24" i="78" s="1"/>
  <c r="AO24" i="78" s="1"/>
  <c r="Z26" i="48"/>
  <c r="AG26" i="48" s="1"/>
  <c r="AP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F25" i="42"/>
  <c r="AO25" i="42" s="1"/>
  <c r="AE25" i="42"/>
  <c r="W26" i="42"/>
  <c r="AG24" i="78"/>
  <c r="AP24" i="78" s="1"/>
  <c r="AE24" i="78"/>
  <c r="AF26" i="48"/>
  <c r="AO26" i="48" s="1"/>
  <c r="AE26" i="48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AU25" i="22" s="1"/>
  <c r="C11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N23" i="32"/>
  <c r="AN25" i="43"/>
  <c r="Z25" i="33" l="1"/>
  <c r="AF26" i="86"/>
  <c r="AO26" i="86" s="1"/>
  <c r="W27" i="86"/>
  <c r="AE26" i="86"/>
  <c r="AF24" i="93"/>
  <c r="AO24" i="93" s="1"/>
  <c r="AI25" i="43"/>
  <c r="AG24" i="93"/>
  <c r="AP24" i="93" s="1"/>
  <c r="W27" i="48"/>
  <c r="AE24" i="93"/>
  <c r="W25" i="78"/>
  <c r="Z24" i="91"/>
  <c r="AG24" i="91" s="1"/>
  <c r="AP24" i="91" s="1"/>
  <c r="AI23" i="32"/>
  <c r="Z26" i="76"/>
  <c r="Z23" i="6"/>
  <c r="AE23" i="6" s="1"/>
  <c r="AF25" i="73"/>
  <c r="AO25" i="73" s="1"/>
  <c r="Z27" i="96"/>
  <c r="AF27" i="96" s="1"/>
  <c r="AO27" i="96" s="1"/>
  <c r="Z25" i="85"/>
  <c r="AG25" i="85" s="1"/>
  <c r="AP25" i="85" s="1"/>
  <c r="Z24" i="74"/>
  <c r="AK23" i="7"/>
  <c r="AT23" i="7" s="1"/>
  <c r="Z25" i="75"/>
  <c r="AE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AF24" i="27" s="1"/>
  <c r="AO24" i="27" s="1"/>
  <c r="AG23" i="6"/>
  <c r="AP23" i="6" s="1"/>
  <c r="AP25" i="6" s="1"/>
  <c r="AF23" i="6"/>
  <c r="AO23" i="6" s="1"/>
  <c r="AO25" i="6" s="1"/>
  <c r="AE26" i="28"/>
  <c r="W26" i="75"/>
  <c r="AG25" i="75"/>
  <c r="AP25" i="75" s="1"/>
  <c r="AF25" i="75"/>
  <c r="AO25" i="75" s="1"/>
  <c r="AE26" i="30"/>
  <c r="W27" i="30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S25" i="59" s="1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U25" i="58" s="1"/>
  <c r="C11" i="58" s="1"/>
  <c r="F11" i="97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Y26" i="31"/>
  <c r="AR23" i="23"/>
  <c r="AR25" i="23" s="1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E24" i="91" l="1"/>
  <c r="AF25" i="85"/>
  <c r="AO25" i="85" s="1"/>
  <c r="AF26" i="28"/>
  <c r="AO26" i="28" s="1"/>
  <c r="W25" i="91"/>
  <c r="AE25" i="85"/>
  <c r="AI25" i="85" s="1"/>
  <c r="AF24" i="91"/>
  <c r="AO24" i="91" s="1"/>
  <c r="W26" i="85"/>
  <c r="Z27" i="86"/>
  <c r="Z25" i="92"/>
  <c r="Z26" i="82"/>
  <c r="AG27" i="96"/>
  <c r="AP27" i="96" s="1"/>
  <c r="W28" i="96"/>
  <c r="AE27" i="96"/>
  <c r="Z27" i="79"/>
  <c r="AG27" i="79" s="1"/>
  <c r="AP27" i="79" s="1"/>
  <c r="Z26" i="31"/>
  <c r="Z24" i="94"/>
  <c r="Z25" i="78"/>
  <c r="W26" i="78" s="1"/>
  <c r="Z26" i="42"/>
  <c r="Z26" i="26"/>
  <c r="Z27" i="48"/>
  <c r="AF27" i="48" s="1"/>
  <c r="AO27" i="48" s="1"/>
  <c r="Z25" i="93"/>
  <c r="AI25" i="73"/>
  <c r="Z25" i="29"/>
  <c r="AG25" i="29" s="1"/>
  <c r="AP25" i="29" s="1"/>
  <c r="Z26" i="73"/>
  <c r="W27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E25" i="78"/>
  <c r="AG26" i="40"/>
  <c r="AP26" i="40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U25" i="56" s="1"/>
  <c r="C11" i="56" s="1"/>
  <c r="F9" i="97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S11" i="23"/>
  <c r="AL11" i="23"/>
  <c r="AU11" i="23" s="1"/>
  <c r="Z26" i="80"/>
  <c r="AS5" i="5"/>
  <c r="AL5" i="5"/>
  <c r="AU5" i="5" s="1"/>
  <c r="AI26" i="44"/>
  <c r="AN26" i="44"/>
  <c r="AR25" i="31"/>
  <c r="AN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30" l="1"/>
  <c r="AF25" i="78"/>
  <c r="AO25" i="78" s="1"/>
  <c r="AF25" i="29"/>
  <c r="AO25" i="29" s="1"/>
  <c r="AN25" i="85"/>
  <c r="AG25" i="78"/>
  <c r="AP25" i="78" s="1"/>
  <c r="AF26" i="25"/>
  <c r="AO26" i="25" s="1"/>
  <c r="W26" i="29"/>
  <c r="Z27" i="28"/>
  <c r="Z26" i="33"/>
  <c r="AF26" i="73"/>
  <c r="AO26" i="73" s="1"/>
  <c r="AE25" i="29"/>
  <c r="AN25" i="29" s="1"/>
  <c r="AF27" i="79"/>
  <c r="AO27" i="79" s="1"/>
  <c r="AG27" i="48"/>
  <c r="AP27" i="48" s="1"/>
  <c r="AE27" i="79"/>
  <c r="AE27" i="48"/>
  <c r="W28" i="79"/>
  <c r="X28" i="79" s="1"/>
  <c r="AI26" i="30"/>
  <c r="AR26" i="30" s="1"/>
  <c r="AG26" i="25"/>
  <c r="AP26" i="25" s="1"/>
  <c r="AE26" i="73"/>
  <c r="Z26" i="36"/>
  <c r="Z26" i="84"/>
  <c r="W27" i="40"/>
  <c r="Y27" i="40" s="1"/>
  <c r="AG26" i="73"/>
  <c r="AP26" i="73" s="1"/>
  <c r="Z25" i="91"/>
  <c r="AG25" i="91" s="1"/>
  <c r="AP25" i="91" s="1"/>
  <c r="AF26" i="40"/>
  <c r="AO26" i="40" s="1"/>
  <c r="AL23" i="57"/>
  <c r="AU23" i="57" s="1"/>
  <c r="Z26" i="75"/>
  <c r="AE26" i="75" s="1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U25" i="20" s="1"/>
  <c r="C11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S25" i="49" s="1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X26" i="81"/>
  <c r="Y26" i="8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AI26" i="73" l="1"/>
  <c r="Z26" i="29"/>
  <c r="Z28" i="79"/>
  <c r="AG28" i="79" s="1"/>
  <c r="AP28" i="79" s="1"/>
  <c r="X27" i="40"/>
  <c r="Z26" i="95"/>
  <c r="W27" i="95" s="1"/>
  <c r="Z26" i="93"/>
  <c r="AG26" i="93" s="1"/>
  <c r="AP26" i="93" s="1"/>
  <c r="Z26" i="34"/>
  <c r="Z27" i="73"/>
  <c r="W28" i="73" s="1"/>
  <c r="Z27" i="42"/>
  <c r="W26" i="91"/>
  <c r="Z25" i="32"/>
  <c r="AG25" i="32" s="1"/>
  <c r="AP25" i="32" s="1"/>
  <c r="Z27" i="38"/>
  <c r="W28" i="38" s="1"/>
  <c r="AE25" i="91"/>
  <c r="W27" i="75"/>
  <c r="Y27" i="75" s="1"/>
  <c r="AF25" i="91"/>
  <c r="AO25" i="91" s="1"/>
  <c r="Z26" i="88"/>
  <c r="AF26" i="88" s="1"/>
  <c r="AO26" i="88" s="1"/>
  <c r="Z28" i="86"/>
  <c r="W29" i="86" s="1"/>
  <c r="Z25" i="94"/>
  <c r="AG25" i="94" s="1"/>
  <c r="AP25" i="94" s="1"/>
  <c r="W27" i="93"/>
  <c r="W28" i="43"/>
  <c r="AE27" i="43"/>
  <c r="AG27" i="43"/>
  <c r="AP27" i="43" s="1"/>
  <c r="AF27" i="43"/>
  <c r="AO27" i="43" s="1"/>
  <c r="W29" i="79"/>
  <c r="AF28" i="79"/>
  <c r="AO28" i="79" s="1"/>
  <c r="AE28" i="79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Z27" i="77" s="1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W26" i="32" l="1"/>
  <c r="AE26" i="95"/>
  <c r="AE25" i="32"/>
  <c r="AF26" i="93"/>
  <c r="AO26" i="93" s="1"/>
  <c r="AF28" i="86"/>
  <c r="AO28" i="86" s="1"/>
  <c r="AE26" i="88"/>
  <c r="AF25" i="32"/>
  <c r="AO25" i="32" s="1"/>
  <c r="Z27" i="36"/>
  <c r="AG26" i="88"/>
  <c r="AP26" i="88" s="1"/>
  <c r="AF27" i="73"/>
  <c r="AO27" i="73" s="1"/>
  <c r="AE27" i="73"/>
  <c r="AI27" i="73" s="1"/>
  <c r="AG27" i="73"/>
  <c r="AP27" i="73" s="1"/>
  <c r="AE26" i="93"/>
  <c r="X27" i="75"/>
  <c r="Z27" i="75" s="1"/>
  <c r="W28" i="75" s="1"/>
  <c r="AE28" i="86"/>
  <c r="W27" i="88"/>
  <c r="AF27" i="38"/>
  <c r="AO27" i="38" s="1"/>
  <c r="W26" i="94"/>
  <c r="AE27" i="38"/>
  <c r="Z26" i="39"/>
  <c r="AG27" i="38"/>
  <c r="AP27" i="38" s="1"/>
  <c r="AG28" i="86"/>
  <c r="AP28" i="86" s="1"/>
  <c r="AF25" i="94"/>
  <c r="AO25" i="94" s="1"/>
  <c r="AE25" i="94"/>
  <c r="AN25" i="94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I26" i="95"/>
  <c r="AN26" i="95"/>
  <c r="AR25" i="91"/>
  <c r="Y27" i="34"/>
  <c r="X27" i="34"/>
  <c r="AF27" i="75"/>
  <c r="AO27" i="75" s="1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N27" i="73" l="1"/>
  <c r="AI25" i="94"/>
  <c r="Z28" i="38"/>
  <c r="AI28" i="86"/>
  <c r="AG27" i="75"/>
  <c r="AP27" i="75" s="1"/>
  <c r="AF26" i="90"/>
  <c r="AO26" i="90" s="1"/>
  <c r="Z27" i="95"/>
  <c r="AN28" i="86"/>
  <c r="AG28" i="30"/>
  <c r="AP28" i="30" s="1"/>
  <c r="W29" i="30"/>
  <c r="Y29" i="30" s="1"/>
  <c r="Z28" i="44"/>
  <c r="AG28" i="44" s="1"/>
  <c r="AP28" i="44" s="1"/>
  <c r="Z28" i="42"/>
  <c r="AE28" i="42" s="1"/>
  <c r="AI27" i="38"/>
  <c r="W28" i="87"/>
  <c r="AE27" i="87"/>
  <c r="Z27" i="85"/>
  <c r="AF27" i="85" s="1"/>
  <c r="AO27" i="85" s="1"/>
  <c r="Z26" i="27"/>
  <c r="AE26" i="27" s="1"/>
  <c r="Z28" i="26"/>
  <c r="Z26" i="94"/>
  <c r="AG26" i="90"/>
  <c r="AP26" i="90" s="1"/>
  <c r="W27" i="90"/>
  <c r="AE28" i="30"/>
  <c r="AN28" i="30" s="1"/>
  <c r="Z28" i="76"/>
  <c r="W29" i="76" s="1"/>
  <c r="AE26" i="91"/>
  <c r="AF26" i="91"/>
  <c r="AO26" i="91" s="1"/>
  <c r="AF27" i="87"/>
  <c r="AO27" i="87" s="1"/>
  <c r="AG26" i="91"/>
  <c r="AP26" i="91" s="1"/>
  <c r="Z29" i="86"/>
  <c r="AG29" i="86" s="1"/>
  <c r="AP29" i="86" s="1"/>
  <c r="AG28" i="42"/>
  <c r="AP28" i="42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AG26" i="27"/>
  <c r="AP26" i="27" s="1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E28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Z27" i="41" l="1"/>
  <c r="W29" i="44"/>
  <c r="AF28" i="76"/>
  <c r="AO28" i="76" s="1"/>
  <c r="AF26" i="27"/>
  <c r="AO26" i="27" s="1"/>
  <c r="AI27" i="75"/>
  <c r="AF28" i="44"/>
  <c r="AO28" i="44" s="1"/>
  <c r="W27" i="27"/>
  <c r="AE28" i="76"/>
  <c r="W29" i="42"/>
  <c r="Z27" i="78"/>
  <c r="W28" i="78" s="1"/>
  <c r="Z26" i="46"/>
  <c r="AG26" i="46" s="1"/>
  <c r="AP26" i="46" s="1"/>
  <c r="AI28" i="30"/>
  <c r="Z27" i="91"/>
  <c r="Z29" i="48"/>
  <c r="W30" i="48" s="1"/>
  <c r="AF29" i="86"/>
  <c r="AO29" i="86" s="1"/>
  <c r="AG27" i="85"/>
  <c r="AP27" i="85" s="1"/>
  <c r="W30" i="86"/>
  <c r="X30" i="86" s="1"/>
  <c r="Z28" i="25"/>
  <c r="W29" i="25" s="1"/>
  <c r="W28" i="85"/>
  <c r="AE27" i="85"/>
  <c r="AN27" i="85" s="1"/>
  <c r="Z28" i="82"/>
  <c r="Z28" i="83"/>
  <c r="AE28" i="83" s="1"/>
  <c r="Z27" i="92"/>
  <c r="AF27" i="92" s="1"/>
  <c r="AO27" i="92" s="1"/>
  <c r="Z28" i="36"/>
  <c r="AG28" i="36" s="1"/>
  <c r="AP28" i="36" s="1"/>
  <c r="AE29" i="86"/>
  <c r="Z28" i="31"/>
  <c r="AF28" i="31" s="1"/>
  <c r="AO28" i="31" s="1"/>
  <c r="Z28" i="87"/>
  <c r="AG28" i="87" s="1"/>
  <c r="AP28" i="87" s="1"/>
  <c r="AG27" i="92"/>
  <c r="AP27" i="92" s="1"/>
  <c r="AF29" i="48"/>
  <c r="AO29" i="48" s="1"/>
  <c r="AE29" i="48"/>
  <c r="AG29" i="48"/>
  <c r="AP29" i="48" s="1"/>
  <c r="AE28" i="25"/>
  <c r="AG27" i="78"/>
  <c r="AP27" i="78" s="1"/>
  <c r="AF27" i="78"/>
  <c r="AO27" i="78" s="1"/>
  <c r="AE27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E26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AF28" i="83"/>
  <c r="AO28" i="83" s="1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Z27" i="74" l="1"/>
  <c r="W27" i="46"/>
  <c r="AE27" i="92"/>
  <c r="AF26" i="46"/>
  <c r="AO26" i="46" s="1"/>
  <c r="W28" i="92"/>
  <c r="Y28" i="92" s="1"/>
  <c r="Y30" i="86"/>
  <c r="Z27" i="27"/>
  <c r="AF28" i="25"/>
  <c r="AO28" i="25" s="1"/>
  <c r="AG28" i="25"/>
  <c r="AP28" i="25" s="1"/>
  <c r="W29" i="36"/>
  <c r="Z29" i="38"/>
  <c r="AF29" i="38" s="1"/>
  <c r="AO29" i="38" s="1"/>
  <c r="AF28" i="36"/>
  <c r="AO28" i="36" s="1"/>
  <c r="W29" i="83"/>
  <c r="AI27" i="85"/>
  <c r="AG28" i="83"/>
  <c r="AP28" i="83" s="1"/>
  <c r="Z27" i="47"/>
  <c r="AF27" i="47" s="1"/>
  <c r="AO27" i="47" s="1"/>
  <c r="W29" i="31"/>
  <c r="X29" i="31" s="1"/>
  <c r="AE28" i="36"/>
  <c r="AN28" i="36" s="1"/>
  <c r="Z29" i="28"/>
  <c r="AE29" i="28" s="1"/>
  <c r="AG28" i="31"/>
  <c r="AP28" i="31" s="1"/>
  <c r="Z28" i="85"/>
  <c r="AF28" i="85" s="1"/>
  <c r="AO28" i="85" s="1"/>
  <c r="AE28" i="87"/>
  <c r="AE28" i="31"/>
  <c r="AN28" i="31" s="1"/>
  <c r="Z28" i="80"/>
  <c r="AE28" i="80" s="1"/>
  <c r="AG27" i="74"/>
  <c r="AP27" i="74" s="1"/>
  <c r="AF27" i="74"/>
  <c r="AO27" i="74" s="1"/>
  <c r="AE27" i="74"/>
  <c r="W28" i="74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E27" i="47"/>
  <c r="Y28" i="78"/>
  <c r="X28" i="78"/>
  <c r="AI27" i="92"/>
  <c r="AN27" i="92"/>
  <c r="AI28" i="83"/>
  <c r="AN28" i="83"/>
  <c r="AE29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AI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Y30" i="48"/>
  <c r="X30" i="48"/>
  <c r="Y29" i="36"/>
  <c r="X29" i="36"/>
  <c r="W30" i="38" l="1"/>
  <c r="AG29" i="38"/>
  <c r="AP29" i="38" s="1"/>
  <c r="Y29" i="31"/>
  <c r="Z28" i="93"/>
  <c r="W29" i="93" s="1"/>
  <c r="Z27" i="32"/>
  <c r="W28" i="32" s="1"/>
  <c r="Z29" i="25"/>
  <c r="Z28" i="41"/>
  <c r="AE28" i="85"/>
  <c r="Z28" i="34"/>
  <c r="Z30" i="48"/>
  <c r="AF30" i="48" s="1"/>
  <c r="AO30" i="48" s="1"/>
  <c r="Z29" i="31"/>
  <c r="W30" i="31" s="1"/>
  <c r="Z29" i="43"/>
  <c r="Z28" i="29"/>
  <c r="Z29" i="82"/>
  <c r="W30" i="82" s="1"/>
  <c r="AG28" i="85"/>
  <c r="AP28" i="85" s="1"/>
  <c r="Z29" i="36"/>
  <c r="AF29" i="36" s="1"/>
  <c r="AO29" i="36" s="1"/>
  <c r="Z29" i="73"/>
  <c r="W30" i="73" s="1"/>
  <c r="W29" i="85"/>
  <c r="Z29" i="87"/>
  <c r="AF28" i="80"/>
  <c r="AO28" i="80" s="1"/>
  <c r="AI28" i="31"/>
  <c r="Z28" i="91"/>
  <c r="W29" i="91" s="1"/>
  <c r="AF29" i="28"/>
  <c r="AO29" i="28" s="1"/>
  <c r="Z28" i="92"/>
  <c r="AF28" i="92" s="1"/>
  <c r="AO28" i="92" s="1"/>
  <c r="Z30" i="79"/>
  <c r="AG28" i="80"/>
  <c r="AP28" i="80" s="1"/>
  <c r="W29" i="80"/>
  <c r="Z30" i="96"/>
  <c r="AF30" i="96" s="1"/>
  <c r="AO30" i="96" s="1"/>
  <c r="AE28" i="92"/>
  <c r="AE28" i="93"/>
  <c r="AG29" i="43"/>
  <c r="AP29" i="43" s="1"/>
  <c r="AF29" i="43"/>
  <c r="AO29" i="43" s="1"/>
  <c r="AE29" i="43"/>
  <c r="W30" i="43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AG28" i="91"/>
  <c r="AP28" i="91" s="1"/>
  <c r="AF28" i="91"/>
  <c r="AO28" i="91" s="1"/>
  <c r="AR28" i="82"/>
  <c r="AR27" i="93"/>
  <c r="X28" i="74"/>
  <c r="Y28" i="74"/>
  <c r="AF29" i="31"/>
  <c r="AO29" i="31" s="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AE29" i="31" l="1"/>
  <c r="Z29" i="80"/>
  <c r="Z29" i="40"/>
  <c r="AE29" i="73"/>
  <c r="AE27" i="32"/>
  <c r="AN27" i="32" s="1"/>
  <c r="AF27" i="32"/>
  <c r="AO27" i="32" s="1"/>
  <c r="AG29" i="31"/>
  <c r="AP29" i="31" s="1"/>
  <c r="AG27" i="32"/>
  <c r="AP27" i="32" s="1"/>
  <c r="Z30" i="28"/>
  <c r="AG30" i="48"/>
  <c r="AP30" i="48" s="1"/>
  <c r="AF28" i="93"/>
  <c r="AO28" i="93" s="1"/>
  <c r="AG29" i="73"/>
  <c r="AP29" i="73" s="1"/>
  <c r="W31" i="48"/>
  <c r="AE30" i="96"/>
  <c r="AG28" i="93"/>
  <c r="AP28" i="93" s="1"/>
  <c r="AF29" i="82"/>
  <c r="AO29" i="82" s="1"/>
  <c r="AG29" i="82"/>
  <c r="AP29" i="82" s="1"/>
  <c r="AE29" i="82"/>
  <c r="AI28" i="80"/>
  <c r="AG28" i="92"/>
  <c r="AP28" i="92" s="1"/>
  <c r="Z29" i="77"/>
  <c r="AE29" i="77" s="1"/>
  <c r="Z28" i="47"/>
  <c r="W31" i="96"/>
  <c r="X31" i="96" s="1"/>
  <c r="W29" i="92"/>
  <c r="AE28" i="91"/>
  <c r="AG30" i="96"/>
  <c r="AP30" i="96" s="1"/>
  <c r="AI29" i="28"/>
  <c r="Z28" i="39"/>
  <c r="AF28" i="39" s="1"/>
  <c r="AO28" i="39" s="1"/>
  <c r="Z28" i="81"/>
  <c r="AF28" i="81" s="1"/>
  <c r="AO28" i="81" s="1"/>
  <c r="Z28" i="74"/>
  <c r="W29" i="74" s="1"/>
  <c r="Z29" i="85"/>
  <c r="AF29" i="85" s="1"/>
  <c r="AO29" i="85" s="1"/>
  <c r="Z29" i="37"/>
  <c r="AE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G28" i="39"/>
  <c r="AP28" i="39" s="1"/>
  <c r="W29" i="39"/>
  <c r="AG30" i="28"/>
  <c r="AP30" i="28" s="1"/>
  <c r="AF30" i="28"/>
  <c r="AO30" i="28" s="1"/>
  <c r="W31" i="28"/>
  <c r="AE30" i="28"/>
  <c r="AE29" i="75"/>
  <c r="W30" i="75"/>
  <c r="AF29" i="75"/>
  <c r="AO29" i="75" s="1"/>
  <c r="AG29" i="75"/>
  <c r="AP29" i="7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N29" i="82"/>
  <c r="Z29" i="29" l="1"/>
  <c r="AI27" i="32"/>
  <c r="AI29" i="82"/>
  <c r="Y31" i="96"/>
  <c r="AI28" i="93"/>
  <c r="AR28" i="93" s="1"/>
  <c r="Z29" i="84"/>
  <c r="Z29" i="91"/>
  <c r="AE28" i="39"/>
  <c r="AE28" i="74"/>
  <c r="Z27" i="35"/>
  <c r="AG27" i="35" s="1"/>
  <c r="AP27" i="35" s="1"/>
  <c r="Z28" i="45"/>
  <c r="AE28" i="45" s="1"/>
  <c r="Z31" i="96"/>
  <c r="AF29" i="37"/>
  <c r="AO29" i="37" s="1"/>
  <c r="AF29" i="77"/>
  <c r="AO29" i="77" s="1"/>
  <c r="W30" i="77"/>
  <c r="Z29" i="92"/>
  <c r="AG29" i="77"/>
  <c r="AP29" i="77" s="1"/>
  <c r="Z29" i="33"/>
  <c r="AG28" i="81"/>
  <c r="AP28" i="81" s="1"/>
  <c r="AF28" i="74"/>
  <c r="AO28" i="74" s="1"/>
  <c r="Z31" i="48"/>
  <c r="Z31" i="79"/>
  <c r="W32" i="79" s="1"/>
  <c r="AE28" i="81"/>
  <c r="AN28" i="81" s="1"/>
  <c r="AG28" i="74"/>
  <c r="AP28" i="74" s="1"/>
  <c r="AG29" i="37"/>
  <c r="AP29" i="37" s="1"/>
  <c r="W29" i="81"/>
  <c r="Z30" i="76"/>
  <c r="AF30" i="76" s="1"/>
  <c r="AO30" i="76" s="1"/>
  <c r="Z29" i="34"/>
  <c r="W30" i="37"/>
  <c r="Y30" i="37" s="1"/>
  <c r="Z29" i="95"/>
  <c r="W30" i="95" s="1"/>
  <c r="Z29" i="93"/>
  <c r="AG29" i="93" s="1"/>
  <c r="AP29" i="93" s="1"/>
  <c r="AE27" i="35"/>
  <c r="W28" i="35"/>
  <c r="AF27" i="35"/>
  <c r="AO27" i="35" s="1"/>
  <c r="AF29" i="93"/>
  <c r="AO29" i="93" s="1"/>
  <c r="W30" i="93"/>
  <c r="W32" i="86"/>
  <c r="AG31" i="86"/>
  <c r="AP31" i="86" s="1"/>
  <c r="AF31" i="86"/>
  <c r="AO31" i="86" s="1"/>
  <c r="AE31" i="86"/>
  <c r="AG31" i="79"/>
  <c r="AP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G29" i="95"/>
  <c r="AP29" i="95" s="1"/>
  <c r="AF29" i="95"/>
  <c r="AO29" i="95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X30" i="37" l="1"/>
  <c r="AI29" i="77"/>
  <c r="Z30" i="77"/>
  <c r="AF31" i="79"/>
  <c r="AO31" i="79" s="1"/>
  <c r="AF28" i="45"/>
  <c r="AO28" i="45" s="1"/>
  <c r="W29" i="45"/>
  <c r="Z30" i="75"/>
  <c r="AE31" i="79"/>
  <c r="Z30" i="83"/>
  <c r="AF30" i="83" s="1"/>
  <c r="AO30" i="83" s="1"/>
  <c r="AE29" i="93"/>
  <c r="AI28" i="81"/>
  <c r="Z30" i="40"/>
  <c r="AG30" i="40" s="1"/>
  <c r="AP30" i="40" s="1"/>
  <c r="Z29" i="39"/>
  <c r="AG29" i="39" s="1"/>
  <c r="AP29" i="39" s="1"/>
  <c r="AE29" i="95"/>
  <c r="Z30" i="80"/>
  <c r="Z30" i="85"/>
  <c r="AG30" i="85" s="1"/>
  <c r="AP30" i="85" s="1"/>
  <c r="Z30" i="37"/>
  <c r="AG30" i="37" s="1"/>
  <c r="AP30" i="37" s="1"/>
  <c r="AG30" i="83"/>
  <c r="AP30" i="83" s="1"/>
  <c r="AE30" i="83"/>
  <c r="W31" i="83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F30" i="40" l="1"/>
  <c r="AO30" i="40" s="1"/>
  <c r="AI28" i="45"/>
  <c r="W31" i="37"/>
  <c r="Z29" i="45"/>
  <c r="AF29" i="39"/>
  <c r="AO29" i="39" s="1"/>
  <c r="W31" i="85"/>
  <c r="AE30" i="37"/>
  <c r="AE30" i="85"/>
  <c r="AF30" i="37"/>
  <c r="AO30" i="37" s="1"/>
  <c r="AF30" i="85"/>
  <c r="AO30" i="85" s="1"/>
  <c r="Z30" i="88"/>
  <c r="W31" i="88" s="1"/>
  <c r="Z30" i="34"/>
  <c r="AF30" i="34" s="1"/>
  <c r="AO30" i="34" s="1"/>
  <c r="Z31" i="42"/>
  <c r="AE31" i="42" s="1"/>
  <c r="Z30" i="33"/>
  <c r="W31" i="33" s="1"/>
  <c r="Z28" i="35"/>
  <c r="W29" i="35" s="1"/>
  <c r="Z31" i="76"/>
  <c r="W32" i="76" s="1"/>
  <c r="AG31" i="42"/>
  <c r="AP31" i="42" s="1"/>
  <c r="AF31" i="42"/>
  <c r="AO31" i="42" s="1"/>
  <c r="AE29" i="90"/>
  <c r="W30" i="90"/>
  <c r="AF29" i="90"/>
  <c r="AO29" i="90" s="1"/>
  <c r="AG29" i="90"/>
  <c r="AP29" i="90" s="1"/>
  <c r="AG30" i="34"/>
  <c r="AP30" i="34" s="1"/>
  <c r="AE30" i="34"/>
  <c r="AG31" i="76"/>
  <c r="AP31" i="76" s="1"/>
  <c r="AF31" i="76"/>
  <c r="AO31" i="76" s="1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N29" i="39"/>
  <c r="AI30" i="26"/>
  <c r="AN30" i="26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E30" i="88" l="1"/>
  <c r="AF30" i="88"/>
  <c r="AO30" i="88" s="1"/>
  <c r="Z31" i="26"/>
  <c r="AI29" i="39"/>
  <c r="W31" i="34"/>
  <c r="Z31" i="37"/>
  <c r="Z30" i="41"/>
  <c r="Z31" i="87"/>
  <c r="AE30" i="33"/>
  <c r="W32" i="42"/>
  <c r="AE28" i="35"/>
  <c r="Z31" i="77"/>
  <c r="W32" i="77" s="1"/>
  <c r="Z31" i="25"/>
  <c r="AF30" i="33"/>
  <c r="AO30" i="33" s="1"/>
  <c r="AE31" i="76"/>
  <c r="AG30" i="88"/>
  <c r="AP30" i="88" s="1"/>
  <c r="Z31" i="44"/>
  <c r="AF31" i="44" s="1"/>
  <c r="AO31" i="44" s="1"/>
  <c r="Z29" i="94"/>
  <c r="AF29" i="94" s="1"/>
  <c r="AO29" i="94" s="1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F31" i="36"/>
  <c r="AO31" i="36" s="1"/>
  <c r="AG31" i="36"/>
  <c r="AP31" i="36" s="1"/>
  <c r="AG31" i="44"/>
  <c r="AP31" i="44" s="1"/>
  <c r="W32" i="83"/>
  <c r="AG31" i="83"/>
  <c r="AP31" i="83" s="1"/>
  <c r="W32" i="82"/>
  <c r="AE31" i="82"/>
  <c r="AG31" i="31"/>
  <c r="AP31" i="31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Y29" i="35"/>
  <c r="Z30" i="74" l="1"/>
  <c r="Z32" i="42"/>
  <c r="Z31" i="33"/>
  <c r="Z31" i="95"/>
  <c r="Z30" i="45"/>
  <c r="AF30" i="45" s="1"/>
  <c r="AO30" i="45" s="1"/>
  <c r="W32" i="36"/>
  <c r="Z31" i="34"/>
  <c r="W30" i="94"/>
  <c r="AG31" i="77"/>
  <c r="AP31" i="77" s="1"/>
  <c r="AG29" i="94"/>
  <c r="AP29" i="94" s="1"/>
  <c r="AF31" i="77"/>
  <c r="AO31" i="77" s="1"/>
  <c r="AE29" i="94"/>
  <c r="AN29" i="94" s="1"/>
  <c r="Z30" i="78"/>
  <c r="AI28" i="35"/>
  <c r="AE31" i="77"/>
  <c r="Z30" i="47"/>
  <c r="W31" i="47" s="1"/>
  <c r="Z30" i="90"/>
  <c r="AF30" i="90" s="1"/>
  <c r="AO30" i="90" s="1"/>
  <c r="W32" i="44"/>
  <c r="Y32" i="44" s="1"/>
  <c r="Z30" i="32"/>
  <c r="AE31" i="44"/>
  <c r="AF31" i="82"/>
  <c r="AO31" i="82" s="1"/>
  <c r="Z31" i="93"/>
  <c r="W32" i="93" s="1"/>
  <c r="Z29" i="35"/>
  <c r="Z32" i="28"/>
  <c r="AE32" i="28" s="1"/>
  <c r="AF31" i="83"/>
  <c r="AO31" i="83" s="1"/>
  <c r="Z31" i="88"/>
  <c r="AE31" i="88" s="1"/>
  <c r="AG30" i="47"/>
  <c r="AP30" i="47" s="1"/>
  <c r="AF30" i="47"/>
  <c r="AO30" i="47" s="1"/>
  <c r="AE30" i="47"/>
  <c r="AG30" i="90"/>
  <c r="AP30" i="90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1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36"/>
  <c r="X32" i="36"/>
  <c r="AI31" i="26"/>
  <c r="AN31" i="26"/>
  <c r="Z32" i="36" l="1"/>
  <c r="AG32" i="28"/>
  <c r="AP32" i="28" s="1"/>
  <c r="Z32" i="38"/>
  <c r="AI29" i="94"/>
  <c r="W33" i="28"/>
  <c r="W31" i="90"/>
  <c r="X32" i="44"/>
  <c r="AH32" i="44" s="1"/>
  <c r="AQ32" i="44" s="1"/>
  <c r="AE30" i="90"/>
  <c r="Z32" i="87"/>
  <c r="Z32" i="26"/>
  <c r="AG31" i="88"/>
  <c r="AP31" i="88" s="1"/>
  <c r="AF31" i="88"/>
  <c r="AO31" i="88" s="1"/>
  <c r="Z32" i="77"/>
  <c r="AF32" i="77" s="1"/>
  <c r="AO32" i="77" s="1"/>
  <c r="Z31" i="92"/>
  <c r="AE31" i="92" s="1"/>
  <c r="Z32" i="30"/>
  <c r="AF32" i="28"/>
  <c r="AO32" i="28" s="1"/>
  <c r="W32" i="88"/>
  <c r="Z32" i="25"/>
  <c r="W33" i="25" s="1"/>
  <c r="Z32" i="82"/>
  <c r="AF32" i="82" s="1"/>
  <c r="AO32" i="82" s="1"/>
  <c r="Z32" i="37"/>
  <c r="AE32" i="37" s="1"/>
  <c r="Z32" i="43"/>
  <c r="W33" i="43" s="1"/>
  <c r="AG30" i="94"/>
  <c r="AP30" i="94" s="1"/>
  <c r="AF30" i="94"/>
  <c r="AO30" i="94" s="1"/>
  <c r="W31" i="94"/>
  <c r="AE30" i="94"/>
  <c r="AE32" i="43"/>
  <c r="AG32" i="26"/>
  <c r="AP32" i="26" s="1"/>
  <c r="AF32" i="26"/>
  <c r="AO32" i="26" s="1"/>
  <c r="AE32" i="26"/>
  <c r="W33" i="26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R30" i="84"/>
  <c r="AR32" i="48"/>
  <c r="AH31" i="29"/>
  <c r="AQ31" i="29" s="1"/>
  <c r="AR32" i="79"/>
  <c r="AR31" i="26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Z31" i="74" l="1"/>
  <c r="AE32" i="25"/>
  <c r="AF32" i="25"/>
  <c r="AO32" i="25" s="1"/>
  <c r="Z31" i="45"/>
  <c r="AG32" i="25"/>
  <c r="AP32" i="25" s="1"/>
  <c r="Z32" i="44"/>
  <c r="AE32" i="82"/>
  <c r="Z31" i="32"/>
  <c r="Z32" i="34"/>
  <c r="AG32" i="77"/>
  <c r="AP32" i="77" s="1"/>
  <c r="W33" i="77"/>
  <c r="X33" i="77" s="1"/>
  <c r="W32" i="92"/>
  <c r="AE32" i="77"/>
  <c r="AF31" i="92"/>
  <c r="AO31" i="92" s="1"/>
  <c r="AG32" i="43"/>
  <c r="AP32" i="43" s="1"/>
  <c r="W33" i="82"/>
  <c r="Z32" i="85"/>
  <c r="AE32" i="85" s="1"/>
  <c r="Z32" i="73"/>
  <c r="W33" i="73" s="1"/>
  <c r="AG32" i="37"/>
  <c r="AP32" i="37" s="1"/>
  <c r="AF32" i="37"/>
  <c r="AO32" i="37" s="1"/>
  <c r="Z31" i="39"/>
  <c r="AG31" i="92"/>
  <c r="AP31" i="92" s="1"/>
  <c r="AG32" i="82"/>
  <c r="AP32" i="82" s="1"/>
  <c r="Z31" i="78"/>
  <c r="Z32" i="40"/>
  <c r="AF32" i="40" s="1"/>
  <c r="AO32" i="40" s="1"/>
  <c r="Z32" i="95"/>
  <c r="AG32" i="95" s="1"/>
  <c r="AP32" i="95" s="1"/>
  <c r="AF32" i="43"/>
  <c r="AO32" i="43" s="1"/>
  <c r="W33" i="37"/>
  <c r="AE32" i="73"/>
  <c r="W33" i="95"/>
  <c r="AE32" i="95"/>
  <c r="W32" i="32"/>
  <c r="AG31" i="32"/>
  <c r="AP31" i="32" s="1"/>
  <c r="AF31" i="32"/>
  <c r="AO31" i="32" s="1"/>
  <c r="AE31" i="32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43" l="1"/>
  <c r="AF32" i="73"/>
  <c r="AO32" i="73" s="1"/>
  <c r="Z33" i="38"/>
  <c r="AG32" i="73"/>
  <c r="AP32" i="73" s="1"/>
  <c r="AI32" i="82"/>
  <c r="AR32" i="82" s="1"/>
  <c r="AG32" i="85"/>
  <c r="AP32" i="85" s="1"/>
  <c r="Z31" i="94"/>
  <c r="W33" i="85"/>
  <c r="Z30" i="46"/>
  <c r="AG30" i="46" s="1"/>
  <c r="AP30" i="46" s="1"/>
  <c r="Z31" i="81"/>
  <c r="AE31" i="81" s="1"/>
  <c r="Z33" i="26"/>
  <c r="AG33" i="26" s="1"/>
  <c r="AP33" i="26" s="1"/>
  <c r="AE32" i="40"/>
  <c r="AF32" i="95"/>
  <c r="AO32" i="95" s="1"/>
  <c r="Z33" i="37"/>
  <c r="Z33" i="82"/>
  <c r="AE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AE33" i="43"/>
  <c r="W31" i="46"/>
  <c r="AF32" i="92"/>
  <c r="AO32" i="92" s="1"/>
  <c r="AE32" i="92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H32" i="41"/>
  <c r="AQ32" i="41" s="1"/>
  <c r="Y34" i="86"/>
  <c r="X34" i="86"/>
  <c r="AN31" i="84"/>
  <c r="AI31" i="84"/>
  <c r="Y33" i="40"/>
  <c r="X33" i="40"/>
  <c r="Z33" i="40" s="1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95" l="1"/>
  <c r="W34" i="26"/>
  <c r="AG33" i="87"/>
  <c r="AP33" i="87" s="1"/>
  <c r="AE33" i="26"/>
  <c r="AG32" i="92"/>
  <c r="AP32" i="92" s="1"/>
  <c r="Z32" i="39"/>
  <c r="AE32" i="39" s="1"/>
  <c r="AF33" i="26"/>
  <c r="AO33" i="26" s="1"/>
  <c r="AE33" i="87"/>
  <c r="AF33" i="87"/>
  <c r="AO33" i="87" s="1"/>
  <c r="AE33" i="77"/>
  <c r="W32" i="81"/>
  <c r="W34" i="77"/>
  <c r="W34" i="82"/>
  <c r="AF31" i="81"/>
  <c r="AO31" i="81" s="1"/>
  <c r="AF30" i="46"/>
  <c r="AO30" i="46" s="1"/>
  <c r="AF33" i="77"/>
  <c r="AO33" i="77" s="1"/>
  <c r="AF33" i="82"/>
  <c r="AO33" i="82" s="1"/>
  <c r="AG31" i="81"/>
  <c r="AP31" i="81" s="1"/>
  <c r="AE30" i="46"/>
  <c r="Z32" i="45"/>
  <c r="Z33" i="73"/>
  <c r="AG33" i="73" s="1"/>
  <c r="AP33" i="73" s="1"/>
  <c r="Z32" i="32"/>
  <c r="Z34" i="48"/>
  <c r="W35" i="48" s="1"/>
  <c r="AG33" i="82"/>
  <c r="AP33" i="82" s="1"/>
  <c r="Z32" i="84"/>
  <c r="Z32" i="78"/>
  <c r="AE32" i="78" s="1"/>
  <c r="Z31" i="27"/>
  <c r="AF31" i="27" s="1"/>
  <c r="AO31" i="27" s="1"/>
  <c r="Z34" i="79"/>
  <c r="W35" i="79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R31" i="90"/>
  <c r="AG34" i="48"/>
  <c r="AP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X34" i="37"/>
  <c r="AN34" i="96"/>
  <c r="AI34" i="96"/>
  <c r="X34" i="26"/>
  <c r="Y34" i="26"/>
  <c r="AN30" i="46"/>
  <c r="X34" i="77"/>
  <c r="Y34" i="77"/>
  <c r="Z32" i="81" l="1"/>
  <c r="AF34" i="48"/>
  <c r="AO34" i="48" s="1"/>
  <c r="AE34" i="48"/>
  <c r="AI33" i="82"/>
  <c r="Z34" i="28"/>
  <c r="AG34" i="28" s="1"/>
  <c r="AP34" i="28" s="1"/>
  <c r="W32" i="27"/>
  <c r="W34" i="73"/>
  <c r="AE33" i="73"/>
  <c r="AI30" i="46"/>
  <c r="Z35" i="96"/>
  <c r="W36" i="96" s="1"/>
  <c r="AG32" i="78"/>
  <c r="AP32" i="78" s="1"/>
  <c r="AF33" i="73"/>
  <c r="AO33" i="73" s="1"/>
  <c r="AF32" i="78"/>
  <c r="AO32" i="78" s="1"/>
  <c r="AE31" i="27"/>
  <c r="Z31" i="46"/>
  <c r="Z34" i="37"/>
  <c r="AG34" i="37" s="1"/>
  <c r="AP34" i="37" s="1"/>
  <c r="Z34" i="26"/>
  <c r="AF34" i="26" s="1"/>
  <c r="AO34" i="26" s="1"/>
  <c r="AG31" i="27"/>
  <c r="AP31" i="27" s="1"/>
  <c r="AE34" i="79"/>
  <c r="Z33" i="93"/>
  <c r="Z34" i="82"/>
  <c r="W33" i="78"/>
  <c r="AF34" i="79"/>
  <c r="AO34" i="79" s="1"/>
  <c r="AG34" i="79"/>
  <c r="AP34" i="79" s="1"/>
  <c r="Z33" i="33"/>
  <c r="W34" i="33" s="1"/>
  <c r="Z34" i="38"/>
  <c r="AF34" i="38" s="1"/>
  <c r="AO34" i="38" s="1"/>
  <c r="Z34" i="25"/>
  <c r="AE34" i="25" s="1"/>
  <c r="Z33" i="80"/>
  <c r="W34" i="80" s="1"/>
  <c r="Z31" i="35"/>
  <c r="AG31" i="35" s="1"/>
  <c r="AP31" i="35" s="1"/>
  <c r="AE33" i="33"/>
  <c r="AG33" i="33"/>
  <c r="AP33" i="33" s="1"/>
  <c r="AE34" i="38"/>
  <c r="AE34" i="43"/>
  <c r="AG34" i="43"/>
  <c r="AP34" i="43" s="1"/>
  <c r="W35" i="43"/>
  <c r="AF34" i="43"/>
  <c r="AO34" i="43" s="1"/>
  <c r="W35" i="25"/>
  <c r="AG34" i="25"/>
  <c r="AP34" i="25" s="1"/>
  <c r="AF34" i="25"/>
  <c r="AO34" i="25" s="1"/>
  <c r="AR32" i="88"/>
  <c r="AH34" i="26"/>
  <c r="AQ34" i="26" s="1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N32" i="78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E34" i="28" l="1"/>
  <c r="AI32" i="78"/>
  <c r="AF34" i="28"/>
  <c r="AO34" i="28" s="1"/>
  <c r="AG34" i="26"/>
  <c r="AP34" i="26" s="1"/>
  <c r="W35" i="37"/>
  <c r="Y35" i="37" s="1"/>
  <c r="W35" i="26"/>
  <c r="X35" i="26" s="1"/>
  <c r="Z34" i="36"/>
  <c r="Z34" i="40"/>
  <c r="AE34" i="26"/>
  <c r="AN34" i="26" s="1"/>
  <c r="AE34" i="37"/>
  <c r="AF33" i="80"/>
  <c r="AO33" i="80" s="1"/>
  <c r="AI34" i="79"/>
  <c r="AF34" i="37"/>
  <c r="AO34" i="37" s="1"/>
  <c r="AE33" i="80"/>
  <c r="Z31" i="89"/>
  <c r="AG33" i="80"/>
  <c r="AP33" i="80" s="1"/>
  <c r="W32" i="35"/>
  <c r="Y32" i="35" s="1"/>
  <c r="AG34" i="38"/>
  <c r="AP34" i="38" s="1"/>
  <c r="W35" i="38"/>
  <c r="Z34" i="30"/>
  <c r="Z35" i="48"/>
  <c r="W36" i="48" s="1"/>
  <c r="Z33" i="78"/>
  <c r="AF33" i="33"/>
  <c r="AO33" i="33" s="1"/>
  <c r="Z34" i="85"/>
  <c r="Z33" i="41"/>
  <c r="AG33" i="41" s="1"/>
  <c r="AP33" i="41" s="1"/>
  <c r="AE31" i="35"/>
  <c r="AF31" i="35"/>
  <c r="AO31" i="35" s="1"/>
  <c r="Z34" i="31"/>
  <c r="AE34" i="31" s="1"/>
  <c r="AE33" i="41"/>
  <c r="W34" i="41"/>
  <c r="AF33" i="41"/>
  <c r="AO33" i="41" s="1"/>
  <c r="AF31" i="89"/>
  <c r="AO31" i="89" s="1"/>
  <c r="AE31" i="89"/>
  <c r="AG31" i="89"/>
  <c r="AP31" i="89" s="1"/>
  <c r="W32" i="89"/>
  <c r="AF35" i="48"/>
  <c r="AO35" i="48" s="1"/>
  <c r="AG35" i="48"/>
  <c r="AP35" i="48" s="1"/>
  <c r="AG34" i="31"/>
  <c r="AP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Z34" i="44" l="1"/>
  <c r="X35" i="37"/>
  <c r="AI33" i="80"/>
  <c r="X32" i="35"/>
  <c r="AE35" i="48"/>
  <c r="Z34" i="92"/>
  <c r="AE34" i="92" s="1"/>
  <c r="Z32" i="46"/>
  <c r="Z33" i="29"/>
  <c r="Z34" i="34"/>
  <c r="Z34" i="93"/>
  <c r="Z35" i="26"/>
  <c r="W36" i="26" s="1"/>
  <c r="Z33" i="90"/>
  <c r="Z36" i="96"/>
  <c r="Z35" i="28"/>
  <c r="W36" i="28" s="1"/>
  <c r="Z35" i="37"/>
  <c r="Z33" i="81"/>
  <c r="Z35" i="25"/>
  <c r="AG35" i="25" s="1"/>
  <c r="AP35" i="25" s="1"/>
  <c r="Z32" i="35"/>
  <c r="AE32" i="35" s="1"/>
  <c r="AF34" i="31"/>
  <c r="AO34" i="31" s="1"/>
  <c r="Z35" i="43"/>
  <c r="AG35" i="43" s="1"/>
  <c r="AP35" i="43" s="1"/>
  <c r="Z35" i="86"/>
  <c r="AF35" i="86" s="1"/>
  <c r="AO35" i="86" s="1"/>
  <c r="W35" i="31"/>
  <c r="Z34" i="80"/>
  <c r="AF34" i="80" s="1"/>
  <c r="AO34" i="80" s="1"/>
  <c r="AE35" i="43"/>
  <c r="AF35" i="28"/>
  <c r="AO35" i="28" s="1"/>
  <c r="AE35" i="37"/>
  <c r="W36" i="37"/>
  <c r="AF35" i="37"/>
  <c r="AO35" i="37" s="1"/>
  <c r="AG35" i="37"/>
  <c r="AP35" i="37" s="1"/>
  <c r="AG32" i="35"/>
  <c r="AP32" i="35" s="1"/>
  <c r="AE35" i="86"/>
  <c r="W36" i="86"/>
  <c r="AG35" i="86"/>
  <c r="AP35" i="86" s="1"/>
  <c r="AG34" i="44"/>
  <c r="AP34" i="44" s="1"/>
  <c r="AF34" i="44"/>
  <c r="AO34" i="44" s="1"/>
  <c r="AE34" i="44"/>
  <c r="W35" i="44"/>
  <c r="AF34" i="92"/>
  <c r="AO34" i="92" s="1"/>
  <c r="AG34" i="92"/>
  <c r="AP34" i="92" s="1"/>
  <c r="W35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4" i="41" l="1"/>
  <c r="AE35" i="26"/>
  <c r="Z34" i="88"/>
  <c r="W35" i="88" s="1"/>
  <c r="AF32" i="35"/>
  <c r="AO32" i="35" s="1"/>
  <c r="AE35" i="28"/>
  <c r="AN35" i="28" s="1"/>
  <c r="Z35" i="77"/>
  <c r="AG35" i="26"/>
  <c r="AP35" i="26" s="1"/>
  <c r="Z35" i="30"/>
  <c r="AE35" i="30" s="1"/>
  <c r="W36" i="25"/>
  <c r="W36" i="43"/>
  <c r="AE35" i="25"/>
  <c r="AN35" i="25" s="1"/>
  <c r="AF35" i="26"/>
  <c r="AO35" i="26" s="1"/>
  <c r="AF35" i="25"/>
  <c r="AO35" i="25" s="1"/>
  <c r="W35" i="80"/>
  <c r="AG35" i="28"/>
  <c r="AP35" i="28" s="1"/>
  <c r="AF35" i="43"/>
  <c r="AO35" i="43" s="1"/>
  <c r="Z35" i="76"/>
  <c r="W36" i="76" s="1"/>
  <c r="AE34" i="80"/>
  <c r="Z35" i="40"/>
  <c r="Z35" i="85"/>
  <c r="AF35" i="85" s="1"/>
  <c r="AO35" i="85" s="1"/>
  <c r="W33" i="35"/>
  <c r="AG34" i="80"/>
  <c r="AP34" i="80" s="1"/>
  <c r="Z34" i="91"/>
  <c r="W35" i="91" s="1"/>
  <c r="AE34" i="88"/>
  <c r="AF34" i="88"/>
  <c r="AO34" i="88" s="1"/>
  <c r="AG34" i="88"/>
  <c r="AP34" i="88" s="1"/>
  <c r="AG35" i="30"/>
  <c r="AP35" i="30" s="1"/>
  <c r="AF35" i="30"/>
  <c r="AO35" i="30" s="1"/>
  <c r="W36" i="30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5" i="44"/>
  <c r="X35" i="44"/>
  <c r="Y33" i="35"/>
  <c r="X33" i="35"/>
  <c r="AI34" i="80"/>
  <c r="AN34" i="80"/>
  <c r="AN35" i="43"/>
  <c r="AI35" i="43"/>
  <c r="X33" i="46"/>
  <c r="Y33" i="4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Z35" i="73" l="1"/>
  <c r="Z37" i="96"/>
  <c r="AI35" i="28"/>
  <c r="Z33" i="46"/>
  <c r="AI35" i="25"/>
  <c r="AR35" i="25" s="1"/>
  <c r="AE35" i="76"/>
  <c r="AF35" i="76"/>
  <c r="AO35" i="76" s="1"/>
  <c r="AG35" i="76"/>
  <c r="AP35" i="76" s="1"/>
  <c r="Z34" i="45"/>
  <c r="AF34" i="45" s="1"/>
  <c r="AO34" i="45" s="1"/>
  <c r="AE34" i="91"/>
  <c r="AG34" i="91"/>
  <c r="AP34" i="91" s="1"/>
  <c r="AF34" i="91"/>
  <c r="AO34" i="91" s="1"/>
  <c r="Z36" i="28"/>
  <c r="AG36" i="28" s="1"/>
  <c r="AP36" i="28" s="1"/>
  <c r="Z34" i="81"/>
  <c r="W35" i="81" s="1"/>
  <c r="Z33" i="35"/>
  <c r="AF33" i="35" s="1"/>
  <c r="AO33" i="35" s="1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AG36" i="86"/>
  <c r="AP36" i="86" s="1"/>
  <c r="AF36" i="86"/>
  <c r="AO36" i="86" s="1"/>
  <c r="AE36" i="86"/>
  <c r="W37" i="86"/>
  <c r="AR34" i="95"/>
  <c r="AE34" i="81"/>
  <c r="AG34" i="81"/>
  <c r="AP34" i="81" s="1"/>
  <c r="AF34" i="81"/>
  <c r="AO34" i="81" s="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6" i="82" l="1"/>
  <c r="AI34" i="91"/>
  <c r="AF35" i="95"/>
  <c r="AO35" i="95" s="1"/>
  <c r="Z34" i="74"/>
  <c r="AE35" i="95"/>
  <c r="AI35" i="95" s="1"/>
  <c r="W34" i="35"/>
  <c r="AE33" i="35"/>
  <c r="AF34" i="90"/>
  <c r="AO34" i="90" s="1"/>
  <c r="AG33" i="35"/>
  <c r="AP33" i="35" s="1"/>
  <c r="AE34" i="90"/>
  <c r="AG34" i="45"/>
  <c r="AP34" i="45" s="1"/>
  <c r="AG35" i="34"/>
  <c r="AP35" i="34" s="1"/>
  <c r="AE34" i="29"/>
  <c r="AE34" i="45"/>
  <c r="W36" i="34"/>
  <c r="W35" i="45"/>
  <c r="Z36" i="30"/>
  <c r="W37" i="30" s="1"/>
  <c r="W37" i="37"/>
  <c r="Z36" i="40"/>
  <c r="AF36" i="40" s="1"/>
  <c r="AO36" i="40" s="1"/>
  <c r="W35" i="29"/>
  <c r="AE36" i="28"/>
  <c r="AF34" i="29"/>
  <c r="AO34" i="29" s="1"/>
  <c r="W37" i="28"/>
  <c r="X37" i="28" s="1"/>
  <c r="Z36" i="76"/>
  <c r="Z35" i="91"/>
  <c r="AE35" i="91" s="1"/>
  <c r="AG35" i="95"/>
  <c r="AP35" i="95" s="1"/>
  <c r="AE36" i="37"/>
  <c r="AG34" i="90"/>
  <c r="AP34" i="90" s="1"/>
  <c r="AE35" i="34"/>
  <c r="AI35" i="34" s="1"/>
  <c r="AF36" i="37"/>
  <c r="AO36" i="37" s="1"/>
  <c r="AG36" i="40"/>
  <c r="AP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N35" i="95"/>
  <c r="Y34" i="35"/>
  <c r="X34" i="35"/>
  <c r="AN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N36" i="37"/>
  <c r="AI36" i="37"/>
  <c r="W36" i="44"/>
  <c r="AG35" i="44"/>
  <c r="AP35" i="44" s="1"/>
  <c r="AF35" i="44"/>
  <c r="AO35" i="44" s="1"/>
  <c r="AE35" i="44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6" i="42" l="1"/>
  <c r="Y37" i="28"/>
  <c r="AE36" i="30"/>
  <c r="AN35" i="34"/>
  <c r="Z35" i="29"/>
  <c r="AF35" i="29" s="1"/>
  <c r="AO35" i="29" s="1"/>
  <c r="AI34" i="45"/>
  <c r="AF36" i="30"/>
  <c r="AO36" i="30" s="1"/>
  <c r="AG36" i="30"/>
  <c r="AP36" i="30" s="1"/>
  <c r="Z33" i="89"/>
  <c r="Z35" i="84"/>
  <c r="AG35" i="84" s="1"/>
  <c r="AP35" i="84" s="1"/>
  <c r="Z35" i="81"/>
  <c r="AE35" i="81" s="1"/>
  <c r="Z35" i="78"/>
  <c r="Z34" i="47"/>
  <c r="Z37" i="28"/>
  <c r="AG37" i="28" s="1"/>
  <c r="AP37" i="28" s="1"/>
  <c r="Z37" i="86"/>
  <c r="Z35" i="75"/>
  <c r="Z34" i="35"/>
  <c r="AG34" i="35" s="1"/>
  <c r="AP34" i="35" s="1"/>
  <c r="Z35" i="45"/>
  <c r="AG35" i="45" s="1"/>
  <c r="AP35" i="45" s="1"/>
  <c r="Z36" i="73"/>
  <c r="W37" i="73" s="1"/>
  <c r="Z35" i="90"/>
  <c r="W36" i="90" s="1"/>
  <c r="W36" i="84"/>
  <c r="AE35" i="84"/>
  <c r="AG36" i="83"/>
  <c r="AP36" i="83" s="1"/>
  <c r="AF36" i="83"/>
  <c r="AO36" i="83" s="1"/>
  <c r="W37" i="83"/>
  <c r="AE36" i="83"/>
  <c r="AF35" i="45"/>
  <c r="AO35" i="45" s="1"/>
  <c r="W36" i="45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F35" i="81"/>
  <c r="AO35" i="81" s="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W36" i="81" l="1"/>
  <c r="AG35" i="29"/>
  <c r="AP35" i="29" s="1"/>
  <c r="AG35" i="81"/>
  <c r="AP35" i="81" s="1"/>
  <c r="AF34" i="35"/>
  <c r="AO34" i="35" s="1"/>
  <c r="Z36" i="93"/>
  <c r="AE36" i="93" s="1"/>
  <c r="AF35" i="84"/>
  <c r="AO35" i="84" s="1"/>
  <c r="W36" i="29"/>
  <c r="AE35" i="29"/>
  <c r="W35" i="35"/>
  <c r="AI36" i="30"/>
  <c r="AF35" i="90"/>
  <c r="AO35" i="90" s="1"/>
  <c r="AE37" i="28"/>
  <c r="AE36" i="73"/>
  <c r="AE35" i="90"/>
  <c r="Z37" i="76"/>
  <c r="AF37" i="76" s="1"/>
  <c r="AO37" i="76" s="1"/>
  <c r="AF37" i="28"/>
  <c r="AO37" i="28" s="1"/>
  <c r="AF36" i="73"/>
  <c r="AO36" i="73" s="1"/>
  <c r="AG36" i="73"/>
  <c r="AP36" i="73" s="1"/>
  <c r="Z37" i="25"/>
  <c r="Z36" i="44"/>
  <c r="AF36" i="44" s="1"/>
  <c r="AO36" i="44" s="1"/>
  <c r="Z34" i="27"/>
  <c r="AF34" i="27" s="1"/>
  <c r="AO34" i="27" s="1"/>
  <c r="AE35" i="45"/>
  <c r="Z37" i="40"/>
  <c r="AE37" i="40" s="1"/>
  <c r="Z36" i="91"/>
  <c r="AF36" i="91" s="1"/>
  <c r="AO36" i="91" s="1"/>
  <c r="Z35" i="94"/>
  <c r="AG35" i="94" s="1"/>
  <c r="AP35" i="94" s="1"/>
  <c r="Z35" i="39"/>
  <c r="W36" i="39" s="1"/>
  <c r="Z37" i="79"/>
  <c r="W38" i="79" s="1"/>
  <c r="Z37" i="82"/>
  <c r="W38" i="82" s="1"/>
  <c r="Z37" i="43"/>
  <c r="W38" i="43" s="1"/>
  <c r="AG35" i="90"/>
  <c r="AP35" i="90" s="1"/>
  <c r="Z36" i="92"/>
  <c r="AG36" i="92" s="1"/>
  <c r="AP36" i="92" s="1"/>
  <c r="AG37" i="82"/>
  <c r="AP37" i="82" s="1"/>
  <c r="AG36" i="93"/>
  <c r="AP36" i="93" s="1"/>
  <c r="AE36" i="44"/>
  <c r="AF36" i="92"/>
  <c r="AO36" i="92" s="1"/>
  <c r="W37" i="92"/>
  <c r="AE36" i="92"/>
  <c r="AG36" i="91"/>
  <c r="AP36" i="91" s="1"/>
  <c r="AF35" i="94"/>
  <c r="AO35" i="94" s="1"/>
  <c r="AE35" i="94"/>
  <c r="W36" i="94"/>
  <c r="AE35" i="39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G37" i="40" l="1"/>
  <c r="AP37" i="40" s="1"/>
  <c r="Z37" i="73"/>
  <c r="AE37" i="43"/>
  <c r="AF36" i="93"/>
  <c r="AO36" i="93" s="1"/>
  <c r="AI35" i="90"/>
  <c r="AR35" i="90" s="1"/>
  <c r="W37" i="93"/>
  <c r="AI36" i="73"/>
  <c r="AF37" i="40"/>
  <c r="AO37" i="40" s="1"/>
  <c r="Z36" i="75"/>
  <c r="AF37" i="82"/>
  <c r="AO37" i="82" s="1"/>
  <c r="W38" i="40"/>
  <c r="X38" i="40" s="1"/>
  <c r="Z36" i="29"/>
  <c r="W37" i="29" s="1"/>
  <c r="W37" i="91"/>
  <c r="AE34" i="27"/>
  <c r="AF35" i="39"/>
  <c r="AO35" i="39" s="1"/>
  <c r="AE37" i="76"/>
  <c r="W35" i="27"/>
  <c r="X35" i="27" s="1"/>
  <c r="AG35" i="39"/>
  <c r="AP35" i="39" s="1"/>
  <c r="W37" i="44"/>
  <c r="Y37" i="44" s="1"/>
  <c r="W38" i="76"/>
  <c r="AG34" i="27"/>
  <c r="AP34" i="27" s="1"/>
  <c r="AG36" i="44"/>
  <c r="AP36" i="44" s="1"/>
  <c r="Z37" i="38"/>
  <c r="AF37" i="38" s="1"/>
  <c r="AO37" i="38" s="1"/>
  <c r="Z38" i="48"/>
  <c r="W39" i="48" s="1"/>
  <c r="Z36" i="33"/>
  <c r="AF36" i="33" s="1"/>
  <c r="AO36" i="33" s="1"/>
  <c r="Z37" i="42"/>
  <c r="AG37" i="79"/>
  <c r="AP37" i="79" s="1"/>
  <c r="Z36" i="78"/>
  <c r="AE36" i="91"/>
  <c r="AN36" i="91" s="1"/>
  <c r="AE37" i="82"/>
  <c r="AG37" i="43"/>
  <c r="AP37" i="43" s="1"/>
  <c r="Z35" i="35"/>
  <c r="AE35" i="35" s="1"/>
  <c r="AE37" i="79"/>
  <c r="AF37" i="43"/>
  <c r="AO37" i="43" s="1"/>
  <c r="AF37" i="79"/>
  <c r="AO37" i="79" s="1"/>
  <c r="AF35" i="35"/>
  <c r="AO35" i="35" s="1"/>
  <c r="AG35" i="35"/>
  <c r="AP35" i="35" s="1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W38" i="73"/>
  <c r="AG37" i="73"/>
  <c r="AP37" i="73" s="1"/>
  <c r="AE37" i="73"/>
  <c r="AF37" i="73"/>
  <c r="AO37" i="73" s="1"/>
  <c r="AH37" i="77"/>
  <c r="AQ37" i="77" s="1"/>
  <c r="Y36" i="39"/>
  <c r="X36" i="39"/>
  <c r="Y37" i="91"/>
  <c r="X37" i="91"/>
  <c r="Z37" i="91" s="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Y37" i="92"/>
  <c r="X37" i="92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N37" i="79"/>
  <c r="AI37" i="82"/>
  <c r="AN37" i="82"/>
  <c r="AH37" i="85"/>
  <c r="AQ37" i="85" s="1"/>
  <c r="AR35" i="78"/>
  <c r="AR36" i="83"/>
  <c r="AG37" i="38"/>
  <c r="AP37" i="38" s="1"/>
  <c r="AR37" i="48"/>
  <c r="AR33" i="89"/>
  <c r="AR36" i="77"/>
  <c r="W38" i="87"/>
  <c r="AG37" i="87"/>
  <c r="AP37" i="87" s="1"/>
  <c r="AE37" i="87"/>
  <c r="AF37" i="87"/>
  <c r="AO37" i="87" s="1"/>
  <c r="Y38" i="30"/>
  <c r="X38" i="3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X37" i="44"/>
  <c r="X38" i="82"/>
  <c r="Y38" i="82"/>
  <c r="AE37" i="38" l="1"/>
  <c r="W38" i="38"/>
  <c r="AI36" i="91"/>
  <c r="AR36" i="91" s="1"/>
  <c r="Y35" i="27"/>
  <c r="Z35" i="27" s="1"/>
  <c r="Y38" i="40"/>
  <c r="Z38" i="40" s="1"/>
  <c r="AI37" i="79"/>
  <c r="AI37" i="43"/>
  <c r="W37" i="33"/>
  <c r="Z37" i="36"/>
  <c r="W38" i="36" s="1"/>
  <c r="AE36" i="33"/>
  <c r="AE38" i="48"/>
  <c r="AG36" i="33"/>
  <c r="AP36" i="33" s="1"/>
  <c r="AF38" i="48"/>
  <c r="AO38" i="48" s="1"/>
  <c r="Z37" i="92"/>
  <c r="AE37" i="92" s="1"/>
  <c r="AG38" i="48"/>
  <c r="AP38" i="48" s="1"/>
  <c r="Z37" i="31"/>
  <c r="Z38" i="37"/>
  <c r="W36" i="35"/>
  <c r="Y36" i="35" s="1"/>
  <c r="Z39" i="96"/>
  <c r="Z36" i="39"/>
  <c r="AG36" i="39" s="1"/>
  <c r="AP36" i="39" s="1"/>
  <c r="Z37" i="34"/>
  <c r="AF37" i="34" s="1"/>
  <c r="AO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G36" i="94"/>
  <c r="AP36" i="94" s="1"/>
  <c r="AG37" i="31"/>
  <c r="AP37" i="31" s="1"/>
  <c r="AF37" i="31"/>
  <c r="AO37" i="31" s="1"/>
  <c r="AE37" i="31"/>
  <c r="W38" i="31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R36" i="92"/>
  <c r="AE36" i="39"/>
  <c r="W37" i="39"/>
  <c r="AF36" i="39"/>
  <c r="AO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N38" i="48"/>
  <c r="AH38" i="82"/>
  <c r="AQ38" i="82" s="1"/>
  <c r="X37" i="78"/>
  <c r="Y37" i="78"/>
  <c r="AN37" i="42"/>
  <c r="AI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R36" i="36"/>
  <c r="AI35" i="74"/>
  <c r="AN35" i="74"/>
  <c r="Y37" i="75"/>
  <c r="X37" i="75"/>
  <c r="AI36" i="29"/>
  <c r="AN36" i="29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F35" i="27" l="1"/>
  <c r="AO35" i="27" s="1"/>
  <c r="AE35" i="27"/>
  <c r="W36" i="27"/>
  <c r="AG35" i="27"/>
  <c r="AP35" i="27" s="1"/>
  <c r="AF38" i="40"/>
  <c r="AO38" i="40" s="1"/>
  <c r="AE38" i="40"/>
  <c r="AG38" i="40"/>
  <c r="AP38" i="40" s="1"/>
  <c r="W39" i="40"/>
  <c r="W38" i="34"/>
  <c r="AE37" i="95"/>
  <c r="AF37" i="36"/>
  <c r="AO37" i="36" s="1"/>
  <c r="AF37" i="95"/>
  <c r="AO37" i="95" s="1"/>
  <c r="AE37" i="34"/>
  <c r="AI38" i="48"/>
  <c r="AG37" i="95"/>
  <c r="AP37" i="95" s="1"/>
  <c r="AI36" i="33"/>
  <c r="AR36" i="33" s="1"/>
  <c r="Z38" i="26"/>
  <c r="AG38" i="26" s="1"/>
  <c r="AP38" i="26" s="1"/>
  <c r="AF38" i="76"/>
  <c r="AO38" i="76" s="1"/>
  <c r="X36" i="35"/>
  <c r="Z36" i="32"/>
  <c r="Z37" i="33"/>
  <c r="AF37" i="33" s="1"/>
  <c r="AO37" i="33" s="1"/>
  <c r="AE38" i="79"/>
  <c r="AE36" i="94"/>
  <c r="AN36" i="94" s="1"/>
  <c r="AF36" i="94"/>
  <c r="AO36" i="94" s="1"/>
  <c r="Z38" i="73"/>
  <c r="AF38" i="73" s="1"/>
  <c r="AO38" i="73" s="1"/>
  <c r="Z38" i="42"/>
  <c r="Z37" i="78"/>
  <c r="AG37" i="78" s="1"/>
  <c r="AP37" i="78" s="1"/>
  <c r="AG37" i="34"/>
  <c r="AP37" i="34" s="1"/>
  <c r="AF38" i="79"/>
  <c r="AO38" i="79" s="1"/>
  <c r="Z37" i="75"/>
  <c r="W38" i="75" s="1"/>
  <c r="Z37" i="80"/>
  <c r="AF37" i="80" s="1"/>
  <c r="AO37" i="80" s="1"/>
  <c r="AG38" i="79"/>
  <c r="AP38" i="79" s="1"/>
  <c r="AE38" i="76"/>
  <c r="Z36" i="74"/>
  <c r="AF36" i="74" s="1"/>
  <c r="AO36" i="74" s="1"/>
  <c r="Z39" i="48"/>
  <c r="AE39" i="48" s="1"/>
  <c r="AG38" i="76"/>
  <c r="AP38" i="76" s="1"/>
  <c r="Z38" i="38"/>
  <c r="W39" i="38" s="1"/>
  <c r="AE37" i="75"/>
  <c r="AG36" i="74"/>
  <c r="AP36" i="74" s="1"/>
  <c r="W37" i="74"/>
  <c r="AF38" i="38"/>
  <c r="AO38" i="38" s="1"/>
  <c r="AE38" i="73"/>
  <c r="W39" i="73"/>
  <c r="AG38" i="73"/>
  <c r="AP38" i="73" s="1"/>
  <c r="AE37" i="80"/>
  <c r="W38" i="80"/>
  <c r="AG37" i="80"/>
  <c r="AP37" i="80" s="1"/>
  <c r="AR35" i="35"/>
  <c r="X37" i="88"/>
  <c r="Y37" i="88"/>
  <c r="AH36" i="35"/>
  <c r="AQ36" i="35" s="1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W39" i="26"/>
  <c r="W38" i="78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X37" i="94"/>
  <c r="Y37" i="94"/>
  <c r="Y38" i="92"/>
  <c r="X38" i="92"/>
  <c r="X40" i="96"/>
  <c r="Y40" i="96"/>
  <c r="AH37" i="75"/>
  <c r="AQ37" i="75" s="1"/>
  <c r="AR35" i="32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Y38" i="95"/>
  <c r="X38" i="95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I38" i="40" l="1"/>
  <c r="Z39" i="40"/>
  <c r="Z39" i="37"/>
  <c r="AF39" i="37" s="1"/>
  <c r="AO39" i="37" s="1"/>
  <c r="AF39" i="48"/>
  <c r="AO39" i="48" s="1"/>
  <c r="Z37" i="39"/>
  <c r="AG37" i="39" s="1"/>
  <c r="AP37" i="39" s="1"/>
  <c r="Z37" i="81"/>
  <c r="Z38" i="36"/>
  <c r="AE38" i="26"/>
  <c r="AI38" i="79"/>
  <c r="AF38" i="26"/>
  <c r="AO38" i="26" s="1"/>
  <c r="AI37" i="36"/>
  <c r="AR37" i="36" s="1"/>
  <c r="AI38" i="76"/>
  <c r="Z36" i="27"/>
  <c r="AG39" i="48"/>
  <c r="AP39" i="48" s="1"/>
  <c r="AF37" i="75"/>
  <c r="AO37" i="75" s="1"/>
  <c r="Z38" i="85"/>
  <c r="Z38" i="92"/>
  <c r="W39" i="92" s="1"/>
  <c r="W40" i="48"/>
  <c r="AG37" i="33"/>
  <c r="AP37" i="33" s="1"/>
  <c r="Z38" i="34"/>
  <c r="W38" i="33"/>
  <c r="AF37" i="78"/>
  <c r="AO37" i="78" s="1"/>
  <c r="AN38" i="76"/>
  <c r="AE37" i="78"/>
  <c r="AI37" i="78" s="1"/>
  <c r="Z36" i="47"/>
  <c r="Z39" i="28"/>
  <c r="AE38" i="38"/>
  <c r="Z37" i="84"/>
  <c r="AG37" i="75"/>
  <c r="AP37" i="75" s="1"/>
  <c r="AE36" i="74"/>
  <c r="AN36" i="74" s="1"/>
  <c r="Z37" i="45"/>
  <c r="Z36" i="46"/>
  <c r="Z38" i="91"/>
  <c r="AF38" i="91" s="1"/>
  <c r="AO38" i="91" s="1"/>
  <c r="Z37" i="90"/>
  <c r="AG38" i="38"/>
  <c r="AP38" i="38" s="1"/>
  <c r="Z38" i="83"/>
  <c r="W39" i="83" s="1"/>
  <c r="AG39" i="37"/>
  <c r="AP39" i="37" s="1"/>
  <c r="AE39" i="37"/>
  <c r="W40" i="37"/>
  <c r="W37" i="47"/>
  <c r="AG36" i="47"/>
  <c r="AP36" i="47" s="1"/>
  <c r="AF36" i="47"/>
  <c r="AO36" i="47" s="1"/>
  <c r="AE36" i="47"/>
  <c r="W38" i="39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F38" i="92"/>
  <c r="AO38" i="92" s="1"/>
  <c r="Y39" i="43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X38" i="75"/>
  <c r="Y38" i="75"/>
  <c r="AG38" i="92" l="1"/>
  <c r="AP38" i="92" s="1"/>
  <c r="AF37" i="39"/>
  <c r="AO37" i="39" s="1"/>
  <c r="AE38" i="92"/>
  <c r="AE37" i="39"/>
  <c r="Z37" i="74"/>
  <c r="AG37" i="74" s="1"/>
  <c r="AP37" i="74" s="1"/>
  <c r="AG38" i="91"/>
  <c r="AP38" i="91" s="1"/>
  <c r="AI37" i="75"/>
  <c r="Z38" i="44"/>
  <c r="AE38" i="91"/>
  <c r="AN37" i="78"/>
  <c r="Z39" i="43"/>
  <c r="W40" i="43" s="1"/>
  <c r="AG38" i="83"/>
  <c r="AP38" i="83" s="1"/>
  <c r="AE38" i="83"/>
  <c r="AI36" i="74"/>
  <c r="Z39" i="42"/>
  <c r="AG39" i="42" s="1"/>
  <c r="AP39" i="42" s="1"/>
  <c r="Z39" i="30"/>
  <c r="Z40" i="48"/>
  <c r="W41" i="48" s="1"/>
  <c r="AF38" i="83"/>
  <c r="AO38" i="83" s="1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R38" i="26"/>
  <c r="X38" i="29"/>
  <c r="Z38" i="29" s="1"/>
  <c r="Y38" i="29"/>
  <c r="AF39" i="42"/>
  <c r="AO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AF40" i="48"/>
  <c r="AO40" i="48" s="1"/>
  <c r="AN38" i="91"/>
  <c r="AI38" i="91"/>
  <c r="Y39" i="83"/>
  <c r="X39" i="83"/>
  <c r="AE40" i="48" l="1"/>
  <c r="Z40" i="40"/>
  <c r="W38" i="74"/>
  <c r="AE39" i="43"/>
  <c r="AF39" i="43"/>
  <c r="AO39" i="43" s="1"/>
  <c r="AE37" i="74"/>
  <c r="AG40" i="48"/>
  <c r="AP40" i="48" s="1"/>
  <c r="AG39" i="43"/>
  <c r="AP39" i="43" s="1"/>
  <c r="AF37" i="74"/>
  <c r="AO37" i="74" s="1"/>
  <c r="W40" i="42"/>
  <c r="AE39" i="42"/>
  <c r="AG38" i="33"/>
  <c r="AP38" i="33" s="1"/>
  <c r="Z40" i="37"/>
  <c r="W41" i="37" s="1"/>
  <c r="AE38" i="33"/>
  <c r="AF38" i="33"/>
  <c r="AO38" i="33" s="1"/>
  <c r="Z38" i="45"/>
  <c r="AG38" i="45" s="1"/>
  <c r="AP38" i="45" s="1"/>
  <c r="Z37" i="47"/>
  <c r="AF37" i="47" s="1"/>
  <c r="AO37" i="47" s="1"/>
  <c r="AG39" i="36"/>
  <c r="AP39" i="36" s="1"/>
  <c r="AE39" i="36"/>
  <c r="AF39" i="36"/>
  <c r="AO39" i="36" s="1"/>
  <c r="W40" i="36"/>
  <c r="AF38" i="45"/>
  <c r="AO38" i="45" s="1"/>
  <c r="AE38" i="45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36" i="89" l="1"/>
  <c r="Z41" i="48"/>
  <c r="Z39" i="95"/>
  <c r="Z40" i="43"/>
  <c r="Z40" i="42"/>
  <c r="Z39" i="77"/>
  <c r="AI38" i="33"/>
  <c r="Z40" i="86"/>
  <c r="W41" i="86" s="1"/>
  <c r="Z38" i="94"/>
  <c r="Z38" i="74"/>
  <c r="Z39" i="44"/>
  <c r="AF39" i="44" s="1"/>
  <c r="AO39" i="44" s="1"/>
  <c r="AE37" i="47"/>
  <c r="W39" i="45"/>
  <c r="Z38" i="32"/>
  <c r="AG38" i="32" s="1"/>
  <c r="AP38" i="32" s="1"/>
  <c r="Z38" i="41"/>
  <c r="AE38" i="41" s="1"/>
  <c r="W39" i="41"/>
  <c r="AG38" i="41"/>
  <c r="AP38" i="41" s="1"/>
  <c r="AE40" i="26"/>
  <c r="W41" i="26"/>
  <c r="AG40" i="26"/>
  <c r="AP40" i="26" s="1"/>
  <c r="AF40" i="26"/>
  <c r="AO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AF38" i="41" l="1"/>
  <c r="AO38" i="41" s="1"/>
  <c r="Z39" i="84"/>
  <c r="AF40" i="86"/>
  <c r="AO40" i="86" s="1"/>
  <c r="AE38" i="32"/>
  <c r="Z39" i="81"/>
  <c r="W40" i="81" s="1"/>
  <c r="AG40" i="86"/>
  <c r="AP40" i="86" s="1"/>
  <c r="AF38" i="32"/>
  <c r="AO38" i="32" s="1"/>
  <c r="W39" i="32"/>
  <c r="Z40" i="38"/>
  <c r="Z40" i="91"/>
  <c r="W41" i="91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W41" i="25" l="1"/>
  <c r="AF39" i="81"/>
  <c r="AO39" i="81" s="1"/>
  <c r="Z38" i="27"/>
  <c r="AG39" i="81"/>
  <c r="AP39" i="81" s="1"/>
  <c r="AG40" i="91"/>
  <c r="AP40" i="91" s="1"/>
  <c r="AE40" i="91"/>
  <c r="AG40" i="25"/>
  <c r="AP40" i="25" s="1"/>
  <c r="AF40" i="91"/>
  <c r="AO40" i="91" s="1"/>
  <c r="Z39" i="88"/>
  <c r="AI38" i="32"/>
  <c r="AF40" i="25"/>
  <c r="AO40" i="25" s="1"/>
  <c r="Z41" i="86"/>
  <c r="Z40" i="77"/>
  <c r="Z39" i="39"/>
  <c r="Z38" i="35"/>
  <c r="Z39" i="94"/>
  <c r="Z41" i="28"/>
  <c r="W42" i="28" s="1"/>
  <c r="Z40" i="44"/>
  <c r="AE40" i="44" s="1"/>
  <c r="Z42" i="48"/>
  <c r="AF42" i="48" s="1"/>
  <c r="AO42" i="48" s="1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40" i="44"/>
  <c r="AP40" i="44" s="1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AG41" i="28"/>
  <c r="AP41" i="2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W41" i="44" l="1"/>
  <c r="AF40" i="44"/>
  <c r="AO40" i="44" s="1"/>
  <c r="Z40" i="31"/>
  <c r="Z40" i="84"/>
  <c r="W41" i="84" s="1"/>
  <c r="Z41" i="91"/>
  <c r="AF41" i="91" s="1"/>
  <c r="AO41" i="91" s="1"/>
  <c r="W38" i="89"/>
  <c r="X38" i="89" s="1"/>
  <c r="AG37" i="89"/>
  <c r="AP37" i="89" s="1"/>
  <c r="Z41" i="38"/>
  <c r="AG41" i="38" s="1"/>
  <c r="AP41" i="38" s="1"/>
  <c r="AE37" i="89"/>
  <c r="Z40" i="81"/>
  <c r="AG40" i="81" s="1"/>
  <c r="AP40" i="81" s="1"/>
  <c r="AG40" i="84"/>
  <c r="AP40" i="84" s="1"/>
  <c r="W42" i="91"/>
  <c r="AE41" i="38"/>
  <c r="W42" i="38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0" i="75" s="1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Y38" i="89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42" i="37" l="1"/>
  <c r="AF40" i="84"/>
  <c r="AO40" i="84" s="1"/>
  <c r="AF40" i="81"/>
  <c r="AO40" i="81" s="1"/>
  <c r="AG41" i="91"/>
  <c r="AP41" i="91" s="1"/>
  <c r="W41" i="81"/>
  <c r="X41" i="81" s="1"/>
  <c r="AE40" i="84"/>
  <c r="Z40" i="45"/>
  <c r="Z41" i="87"/>
  <c r="AE40" i="81"/>
  <c r="Z38" i="89"/>
  <c r="AF38" i="89" s="1"/>
  <c r="AO38" i="89" s="1"/>
  <c r="Z42" i="86"/>
  <c r="AE42" i="86" s="1"/>
  <c r="Z39" i="27"/>
  <c r="Z40" i="93"/>
  <c r="AF40" i="93" s="1"/>
  <c r="AO40" i="93" s="1"/>
  <c r="AI37" i="89"/>
  <c r="AR37" i="89" s="1"/>
  <c r="AE41" i="91"/>
  <c r="Z39" i="46"/>
  <c r="Z41" i="85"/>
  <c r="AF41" i="85" s="1"/>
  <c r="AO41" i="85" s="1"/>
  <c r="Z39" i="47"/>
  <c r="Z41" i="82"/>
  <c r="AE41" i="82" s="1"/>
  <c r="AF41" i="38"/>
  <c r="AO41" i="38" s="1"/>
  <c r="Z40" i="80"/>
  <c r="Z41" i="44"/>
  <c r="Z42" i="40"/>
  <c r="AG42" i="40" s="1"/>
  <c r="AP42" i="40" s="1"/>
  <c r="W41" i="45"/>
  <c r="AG40" i="45"/>
  <c r="AP40" i="45" s="1"/>
  <c r="AF40" i="45"/>
  <c r="AO40" i="45" s="1"/>
  <c r="AE40" i="45"/>
  <c r="AG38" i="89"/>
  <c r="AP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Z40" i="74"/>
  <c r="AH39" i="35"/>
  <c r="AQ39" i="35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G42" i="86" l="1"/>
  <c r="AP42" i="86" s="1"/>
  <c r="AE41" i="85"/>
  <c r="AF42" i="86"/>
  <c r="AO42" i="86" s="1"/>
  <c r="W43" i="86"/>
  <c r="Y41" i="81"/>
  <c r="Z41" i="81" s="1"/>
  <c r="W42" i="81" s="1"/>
  <c r="AG41" i="85"/>
  <c r="AP41" i="85" s="1"/>
  <c r="W43" i="40"/>
  <c r="W42" i="85"/>
  <c r="AG40" i="93"/>
  <c r="AP40" i="93" s="1"/>
  <c r="Z42" i="38"/>
  <c r="W42" i="82"/>
  <c r="Y42" i="82" s="1"/>
  <c r="AI41" i="38"/>
  <c r="AR41" i="38" s="1"/>
  <c r="AE42" i="40"/>
  <c r="AF42" i="40"/>
  <c r="AO42" i="40" s="1"/>
  <c r="Z42" i="30"/>
  <c r="Z41" i="95"/>
  <c r="Z42" i="25"/>
  <c r="AE42" i="25" s="1"/>
  <c r="Z42" i="91"/>
  <c r="AG42" i="91" s="1"/>
  <c r="AP42" i="9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Y42" i="79"/>
  <c r="X42" i="79"/>
  <c r="Y42" i="87"/>
  <c r="X42" i="87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Z41" i="33" s="1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W43" i="25" l="1"/>
  <c r="AF42" i="25"/>
  <c r="AO42" i="25" s="1"/>
  <c r="AG42" i="25"/>
  <c r="AP42" i="25" s="1"/>
  <c r="Z42" i="87"/>
  <c r="AI42" i="40"/>
  <c r="AR42" i="40" s="1"/>
  <c r="Z40" i="27"/>
  <c r="W41" i="27" s="1"/>
  <c r="AF42" i="91"/>
  <c r="AO42" i="91" s="1"/>
  <c r="AG41" i="81"/>
  <c r="AP41" i="81" s="1"/>
  <c r="AE42" i="91"/>
  <c r="AI42" i="91" s="1"/>
  <c r="AF41" i="81"/>
  <c r="AO41" i="81" s="1"/>
  <c r="Z41" i="80"/>
  <c r="AE41" i="80" s="1"/>
  <c r="W43" i="91"/>
  <c r="Z43" i="96"/>
  <c r="Z42" i="44"/>
  <c r="AF42" i="44" s="1"/>
  <c r="AO42" i="44" s="1"/>
  <c r="AE41" i="81"/>
  <c r="Z43" i="40"/>
  <c r="AF43" i="40" s="1"/>
  <c r="AO43" i="40" s="1"/>
  <c r="Z41" i="32"/>
  <c r="AF41" i="32" s="1"/>
  <c r="AO41" i="32" s="1"/>
  <c r="Z43" i="86"/>
  <c r="W44" i="86" s="1"/>
  <c r="Z41" i="45"/>
  <c r="Z42" i="79"/>
  <c r="AG42" i="79" s="1"/>
  <c r="AP42" i="79" s="1"/>
  <c r="AG42" i="73"/>
  <c r="AP42" i="73" s="1"/>
  <c r="AF42" i="73"/>
  <c r="AO42" i="73" s="1"/>
  <c r="AE42" i="73"/>
  <c r="W43" i="73"/>
  <c r="W43" i="79"/>
  <c r="AH41" i="93"/>
  <c r="AQ41" i="93" s="1"/>
  <c r="AN41" i="77"/>
  <c r="AI41" i="77"/>
  <c r="X41" i="41"/>
  <c r="Y41" i="41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G42" i="44"/>
  <c r="AP42" i="44" s="1"/>
  <c r="X42" i="92"/>
  <c r="Y42" i="92"/>
  <c r="AH39" i="89"/>
  <c r="AQ39" i="89" s="1"/>
  <c r="AF40" i="27"/>
  <c r="AO40" i="27" s="1"/>
  <c r="AG40" i="27"/>
  <c r="AP40" i="27" s="1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AG43" i="40"/>
  <c r="AP43" i="40" s="1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G41" i="32" l="1"/>
  <c r="AP41" i="32" s="1"/>
  <c r="Z43" i="91"/>
  <c r="Z41" i="39"/>
  <c r="AF41" i="80"/>
  <c r="AO41" i="80" s="1"/>
  <c r="AI41" i="81"/>
  <c r="AG41" i="80"/>
  <c r="AP41" i="80" s="1"/>
  <c r="Z41" i="94"/>
  <c r="Z44" i="48"/>
  <c r="AE42" i="79"/>
  <c r="W44" i="40"/>
  <c r="AE43" i="40"/>
  <c r="AN43" i="40" s="1"/>
  <c r="AE42" i="44"/>
  <c r="Z41" i="41"/>
  <c r="W42" i="41" s="1"/>
  <c r="AF42" i="79"/>
  <c r="AO42" i="79" s="1"/>
  <c r="W43" i="44"/>
  <c r="Z43" i="43"/>
  <c r="AG43" i="43" s="1"/>
  <c r="AP43" i="43" s="1"/>
  <c r="Z40" i="35"/>
  <c r="AG40" i="35" s="1"/>
  <c r="AP40" i="35" s="1"/>
  <c r="W42" i="80"/>
  <c r="Z41" i="78"/>
  <c r="AF41" i="78" s="1"/>
  <c r="AO41" i="78" s="1"/>
  <c r="Z41" i="74"/>
  <c r="AF41" i="74" s="1"/>
  <c r="AO41" i="74" s="1"/>
  <c r="Z42" i="92"/>
  <c r="W42" i="32"/>
  <c r="AE43" i="86"/>
  <c r="AI43" i="86" s="1"/>
  <c r="Z43" i="42"/>
  <c r="AE41" i="32"/>
  <c r="AN41" i="32" s="1"/>
  <c r="AF43" i="86"/>
  <c r="AO43" i="86" s="1"/>
  <c r="AG43" i="86"/>
  <c r="AP43" i="86" s="1"/>
  <c r="AF41" i="94"/>
  <c r="AO41" i="94" s="1"/>
  <c r="AE41" i="94"/>
  <c r="W42" i="94"/>
  <c r="AG41" i="94"/>
  <c r="AP41" i="94" s="1"/>
  <c r="AE43" i="43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R40" i="90"/>
  <c r="X44" i="96"/>
  <c r="Y44" i="96"/>
  <c r="Y42" i="80"/>
  <c r="X42" i="80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3" i="40" l="1"/>
  <c r="W41" i="35"/>
  <c r="AE40" i="35"/>
  <c r="AF40" i="35"/>
  <c r="AO40" i="35" s="1"/>
  <c r="Z43" i="79"/>
  <c r="W44" i="79" s="1"/>
  <c r="Z44" i="86"/>
  <c r="AE44" i="86" s="1"/>
  <c r="Z42" i="83"/>
  <c r="Z43" i="26"/>
  <c r="AE43" i="26" s="1"/>
  <c r="Z42" i="80"/>
  <c r="W43" i="80" s="1"/>
  <c r="AI41" i="32"/>
  <c r="W42" i="74"/>
  <c r="Y42" i="74" s="1"/>
  <c r="W42" i="78"/>
  <c r="AF41" i="41"/>
  <c r="AO41" i="41" s="1"/>
  <c r="AI42" i="79"/>
  <c r="AE41" i="41"/>
  <c r="AG41" i="41"/>
  <c r="AP41" i="41" s="1"/>
  <c r="AG41" i="74"/>
  <c r="AP41" i="74" s="1"/>
  <c r="AE41" i="74"/>
  <c r="AE41" i="78"/>
  <c r="Z42" i="33"/>
  <c r="Z43" i="44"/>
  <c r="AF43" i="44" s="1"/>
  <c r="AO43" i="44" s="1"/>
  <c r="Z42" i="45"/>
  <c r="AG42" i="45" s="1"/>
  <c r="AP42" i="45" s="1"/>
  <c r="Z41" i="27"/>
  <c r="W42" i="27" s="1"/>
  <c r="AG43" i="44"/>
  <c r="AP43" i="44" s="1"/>
  <c r="AE43" i="44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AG42" i="80"/>
  <c r="AP42" i="80" s="1"/>
  <c r="AE42" i="80"/>
  <c r="AF42" i="80"/>
  <c r="AO42" i="80" s="1"/>
  <c r="Y41" i="46"/>
  <c r="X41" i="4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Z41" i="47" s="1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AE43" i="79" l="1"/>
  <c r="AF43" i="79"/>
  <c r="AO43" i="79" s="1"/>
  <c r="AG43" i="79"/>
  <c r="AP43" i="79" s="1"/>
  <c r="Z42" i="75"/>
  <c r="AE42" i="75" s="1"/>
  <c r="Z42" i="41"/>
  <c r="W43" i="41" s="1"/>
  <c r="Z42" i="93"/>
  <c r="AE42" i="93" s="1"/>
  <c r="W44" i="26"/>
  <c r="W44" i="44"/>
  <c r="Z42" i="94"/>
  <c r="AG41" i="27"/>
  <c r="AP41" i="27" s="1"/>
  <c r="X42" i="74"/>
  <c r="Z42" i="74" s="1"/>
  <c r="AE41" i="27"/>
  <c r="AI41" i="27" s="1"/>
  <c r="AF41" i="27"/>
  <c r="AO41" i="27" s="1"/>
  <c r="AE42" i="45"/>
  <c r="AI41" i="74"/>
  <c r="Z43" i="85"/>
  <c r="W43" i="45"/>
  <c r="Y43" i="45" s="1"/>
  <c r="Z44" i="28"/>
  <c r="AE44" i="28" s="1"/>
  <c r="Z44" i="42"/>
  <c r="AE44" i="42" s="1"/>
  <c r="AF42" i="45"/>
  <c r="AO42" i="45" s="1"/>
  <c r="Z43" i="77"/>
  <c r="AE43" i="77" s="1"/>
  <c r="Z42" i="78"/>
  <c r="AG42" i="78" s="1"/>
  <c r="AP42" i="78" s="1"/>
  <c r="Z40" i="89"/>
  <c r="AG40" i="89" s="1"/>
  <c r="AP40" i="89" s="1"/>
  <c r="Z42" i="39"/>
  <c r="AE42" i="39" s="1"/>
  <c r="AG41" i="47"/>
  <c r="AP41" i="47" s="1"/>
  <c r="AF41" i="47"/>
  <c r="AO41" i="47" s="1"/>
  <c r="W42" i="47"/>
  <c r="AE41" i="47"/>
  <c r="AF43" i="77"/>
  <c r="AO43" i="77" s="1"/>
  <c r="AG43" i="77"/>
  <c r="AP43" i="77" s="1"/>
  <c r="AG42" i="75"/>
  <c r="AP42" i="75" s="1"/>
  <c r="AF42" i="75"/>
  <c r="AO42" i="75" s="1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F44" i="28"/>
  <c r="AO44" i="28" s="1"/>
  <c r="W45" i="28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4" i="91"/>
  <c r="AQ44" i="91" s="1"/>
  <c r="AR41" i="41"/>
  <c r="AN42" i="95"/>
  <c r="AI42" i="95"/>
  <c r="AN42" i="83"/>
  <c r="AI42" i="83"/>
  <c r="AH44" i="42"/>
  <c r="AQ44" i="42" s="1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N43" i="44"/>
  <c r="AI43" i="44"/>
  <c r="AN42" i="33"/>
  <c r="AI42" i="33"/>
  <c r="AG42" i="94"/>
  <c r="AP42" i="94" s="1"/>
  <c r="AF42" i="94"/>
  <c r="AO42" i="94" s="1"/>
  <c r="AE42" i="94"/>
  <c r="W43" i="94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G44" i="42"/>
  <c r="AP44" i="42" s="1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AE42" i="41" l="1"/>
  <c r="AG42" i="41"/>
  <c r="AP42" i="41" s="1"/>
  <c r="AH42" i="74"/>
  <c r="AQ42" i="74" s="1"/>
  <c r="AF42" i="41"/>
  <c r="AO42" i="41" s="1"/>
  <c r="W44" i="77"/>
  <c r="Y44" i="77" s="1"/>
  <c r="W43" i="78"/>
  <c r="X43" i="45"/>
  <c r="W43" i="39"/>
  <c r="AF44" i="42"/>
  <c r="AO44" i="42" s="1"/>
  <c r="Z43" i="83"/>
  <c r="Z42" i="90"/>
  <c r="AE42" i="90" s="1"/>
  <c r="AG44" i="28"/>
  <c r="AP44" i="28" s="1"/>
  <c r="AF42" i="39"/>
  <c r="AO42" i="39" s="1"/>
  <c r="AN41" i="27"/>
  <c r="W45" i="42"/>
  <c r="AG42" i="39"/>
  <c r="AP42" i="39" s="1"/>
  <c r="Z44" i="38"/>
  <c r="W45" i="38" s="1"/>
  <c r="AE42" i="78"/>
  <c r="AE40" i="89"/>
  <c r="AN40" i="89" s="1"/>
  <c r="AF42" i="78"/>
  <c r="AO42" i="78" s="1"/>
  <c r="AF40" i="89"/>
  <c r="AO40" i="89" s="1"/>
  <c r="Z42" i="29"/>
  <c r="AF42" i="29" s="1"/>
  <c r="AO42" i="29" s="1"/>
  <c r="Z43" i="36"/>
  <c r="AE43" i="36" s="1"/>
  <c r="Z44" i="79"/>
  <c r="AF44" i="79" s="1"/>
  <c r="AO44" i="79" s="1"/>
  <c r="Z44" i="25"/>
  <c r="AF44" i="25" s="1"/>
  <c r="AO44" i="25" s="1"/>
  <c r="Z43" i="45"/>
  <c r="AF43" i="45" s="1"/>
  <c r="AO43" i="45" s="1"/>
  <c r="W41" i="89"/>
  <c r="AG44" i="30"/>
  <c r="AP44" i="30" s="1"/>
  <c r="AF44" i="30"/>
  <c r="AO44" i="30" s="1"/>
  <c r="AE44" i="30"/>
  <c r="W45" i="30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AG42" i="90"/>
  <c r="AP42" i="90" s="1"/>
  <c r="X43" i="84"/>
  <c r="Y43" i="84"/>
  <c r="AF44" i="38"/>
  <c r="AO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Y41" i="89"/>
  <c r="X41" i="89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X44" i="77" l="1"/>
  <c r="Z44" i="77" s="1"/>
  <c r="AE44" i="38"/>
  <c r="AF42" i="90"/>
  <c r="AO42" i="90" s="1"/>
  <c r="AG43" i="36"/>
  <c r="AP43" i="36" s="1"/>
  <c r="W44" i="36"/>
  <c r="AF43" i="36"/>
  <c r="AO43" i="36" s="1"/>
  <c r="W45" i="79"/>
  <c r="AE42" i="29"/>
  <c r="AG44" i="38"/>
  <c r="AP44" i="38" s="1"/>
  <c r="W43" i="90"/>
  <c r="X43" i="90" s="1"/>
  <c r="AE44" i="79"/>
  <c r="AG42" i="29"/>
  <c r="AP42" i="29" s="1"/>
  <c r="W43" i="29"/>
  <c r="AI40" i="89"/>
  <c r="AI42" i="39"/>
  <c r="W45" i="25"/>
  <c r="Y45" i="25" s="1"/>
  <c r="W44" i="45"/>
  <c r="Z41" i="89"/>
  <c r="Z43" i="84"/>
  <c r="AG43" i="84" s="1"/>
  <c r="AP43" i="84" s="1"/>
  <c r="Z42" i="47"/>
  <c r="AG44" i="25"/>
  <c r="AP44" i="25" s="1"/>
  <c r="Z43" i="32"/>
  <c r="AF43" i="32" s="1"/>
  <c r="AO43" i="32" s="1"/>
  <c r="Z45" i="96"/>
  <c r="AE45" i="96" s="1"/>
  <c r="Z43" i="41"/>
  <c r="AG43" i="41" s="1"/>
  <c r="AP43" i="41" s="1"/>
  <c r="AE44" i="25"/>
  <c r="AN44" i="25" s="1"/>
  <c r="Z43" i="39"/>
  <c r="AF43" i="39" s="1"/>
  <c r="AO43" i="39" s="1"/>
  <c r="AG43" i="45"/>
  <c r="AP43" i="45" s="1"/>
  <c r="Z45" i="40"/>
  <c r="AF45" i="40" s="1"/>
  <c r="AO45" i="40" s="1"/>
  <c r="Z45" i="42"/>
  <c r="AE45" i="42" s="1"/>
  <c r="AE43" i="45"/>
  <c r="Z43" i="78"/>
  <c r="W44" i="78" s="1"/>
  <c r="AG43" i="39"/>
  <c r="AP43" i="39" s="1"/>
  <c r="AE43" i="39"/>
  <c r="AF43" i="41"/>
  <c r="AO43" i="41" s="1"/>
  <c r="AE43" i="41"/>
  <c r="W44" i="41"/>
  <c r="AF45" i="96"/>
  <c r="AO45" i="96" s="1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E43" i="93"/>
  <c r="W44" i="93"/>
  <c r="AG43" i="93"/>
  <c r="AP43" i="93" s="1"/>
  <c r="AF43" i="93"/>
  <c r="AO43" i="93" s="1"/>
  <c r="AR43" i="85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AR42" i="39"/>
  <c r="Z43" i="75"/>
  <c r="Y43" i="74"/>
  <c r="X43" i="74"/>
  <c r="X44" i="92"/>
  <c r="Y44" i="92"/>
  <c r="AI42" i="29"/>
  <c r="AN42" i="29"/>
  <c r="AN43" i="36"/>
  <c r="Y44" i="45"/>
  <c r="X44" i="45"/>
  <c r="AE44" i="77" l="1"/>
  <c r="W45" i="77"/>
  <c r="AG44" i="77"/>
  <c r="AP44" i="77" s="1"/>
  <c r="AF44" i="77"/>
  <c r="AO44" i="77" s="1"/>
  <c r="AG43" i="32"/>
  <c r="AP43" i="32" s="1"/>
  <c r="AG45" i="40"/>
  <c r="AP45" i="40" s="1"/>
  <c r="AG45" i="96"/>
  <c r="AP45" i="96" s="1"/>
  <c r="AI43" i="36"/>
  <c r="X45" i="25"/>
  <c r="Z45" i="25" s="1"/>
  <c r="W46" i="40"/>
  <c r="W46" i="96"/>
  <c r="X46" i="96" s="1"/>
  <c r="AE43" i="32"/>
  <c r="AE45" i="40"/>
  <c r="AG45" i="42"/>
  <c r="AP45" i="42" s="1"/>
  <c r="AE43" i="78"/>
  <c r="AG43" i="78"/>
  <c r="AP43" i="78" s="1"/>
  <c r="AF43" i="78"/>
  <c r="AO43" i="78" s="1"/>
  <c r="AE43" i="84"/>
  <c r="AF43" i="84"/>
  <c r="AO43" i="84" s="1"/>
  <c r="Z44" i="83"/>
  <c r="AE44" i="83" s="1"/>
  <c r="AF45" i="42"/>
  <c r="AO45" i="42" s="1"/>
  <c r="AI44" i="25"/>
  <c r="Z43" i="74"/>
  <c r="W44" i="74" s="1"/>
  <c r="W46" i="42"/>
  <c r="Z44" i="95"/>
  <c r="AE44" i="95" s="1"/>
  <c r="Z44" i="92"/>
  <c r="Z43" i="29"/>
  <c r="AG43" i="29" s="1"/>
  <c r="AP43" i="29" s="1"/>
  <c r="Z42" i="46"/>
  <c r="AF42" i="46" s="1"/>
  <c r="AO42" i="46" s="1"/>
  <c r="W44" i="39"/>
  <c r="Z45" i="37"/>
  <c r="AG45" i="37" s="1"/>
  <c r="AP45" i="37" s="1"/>
  <c r="Z45" i="30"/>
  <c r="W46" i="30" s="1"/>
  <c r="Z45" i="38"/>
  <c r="AE45" i="38" s="1"/>
  <c r="Z44" i="82"/>
  <c r="AG44" i="82" s="1"/>
  <c r="AP44" i="82" s="1"/>
  <c r="Z46" i="48"/>
  <c r="AF46" i="48" s="1"/>
  <c r="AO46" i="48" s="1"/>
  <c r="AE43" i="74"/>
  <c r="AG45" i="38"/>
  <c r="AP45" i="38" s="1"/>
  <c r="AF45" i="38"/>
  <c r="AO45" i="38" s="1"/>
  <c r="W46" i="3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H46" i="48"/>
  <c r="AQ46" i="48" s="1"/>
  <c r="AI43" i="93"/>
  <c r="AN43" i="93"/>
  <c r="AN43" i="33"/>
  <c r="AI43" i="33"/>
  <c r="AR44" i="37"/>
  <c r="AF43" i="29"/>
  <c r="AO43" i="29" s="1"/>
  <c r="AE43" i="29"/>
  <c r="W44" i="29"/>
  <c r="Y45" i="87"/>
  <c r="X45" i="87"/>
  <c r="AH45" i="37"/>
  <c r="AQ45" i="37" s="1"/>
  <c r="AN45" i="28"/>
  <c r="AI45" i="2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W46" i="25" l="1"/>
  <c r="AE45" i="25"/>
  <c r="AF45" i="25"/>
  <c r="AO45" i="25" s="1"/>
  <c r="Z44" i="34"/>
  <c r="W45" i="34" s="1"/>
  <c r="AI43" i="78"/>
  <c r="AR43" i="78" s="1"/>
  <c r="AG46" i="48"/>
  <c r="AP46" i="48" s="1"/>
  <c r="AE44" i="82"/>
  <c r="Z46" i="86"/>
  <c r="Z46" i="40"/>
  <c r="AE42" i="46"/>
  <c r="AF43" i="74"/>
  <c r="AO43" i="74" s="1"/>
  <c r="Z46" i="96"/>
  <c r="Z42" i="89"/>
  <c r="Z44" i="31"/>
  <c r="AG42" i="46"/>
  <c r="AP42" i="46" s="1"/>
  <c r="AG43" i="74"/>
  <c r="AP43" i="74" s="1"/>
  <c r="W43" i="46"/>
  <c r="Y43" i="46" s="1"/>
  <c r="AF44" i="82"/>
  <c r="AO44" i="82" s="1"/>
  <c r="AI43" i="32"/>
  <c r="AE45" i="30"/>
  <c r="W45" i="82"/>
  <c r="Z45" i="77"/>
  <c r="Z44" i="39"/>
  <c r="AG44" i="39" s="1"/>
  <c r="AP44" i="39" s="1"/>
  <c r="AF45" i="30"/>
  <c r="AO45" i="30" s="1"/>
  <c r="AG44" i="95"/>
  <c r="AP44" i="95" s="1"/>
  <c r="AF44" i="83"/>
  <c r="AO44" i="83" s="1"/>
  <c r="AG45" i="30"/>
  <c r="AP45" i="30" s="1"/>
  <c r="AF44" i="95"/>
  <c r="AO44" i="95" s="1"/>
  <c r="AG45" i="25"/>
  <c r="AP45" i="25" s="1"/>
  <c r="AG44" i="83"/>
  <c r="AP44" i="83" s="1"/>
  <c r="Z45" i="85"/>
  <c r="W45" i="95"/>
  <c r="W46" i="37"/>
  <c r="W45" i="83"/>
  <c r="AE45" i="37"/>
  <c r="AI45" i="37" s="1"/>
  <c r="Z45" i="26"/>
  <c r="AE45" i="26" s="1"/>
  <c r="Z44" i="41"/>
  <c r="Z46" i="42"/>
  <c r="AF45" i="37"/>
  <c r="AO45" i="37" s="1"/>
  <c r="Z44" i="33"/>
  <c r="AE44" i="33" s="1"/>
  <c r="Z45" i="76"/>
  <c r="AF45" i="76" s="1"/>
  <c r="AO45" i="76" s="1"/>
  <c r="Z44" i="93"/>
  <c r="W45" i="93" s="1"/>
  <c r="W47" i="48"/>
  <c r="AE46" i="48"/>
  <c r="Z44" i="81"/>
  <c r="AG44" i="81" s="1"/>
  <c r="AP44" i="81" s="1"/>
  <c r="W46" i="26"/>
  <c r="AG45" i="26"/>
  <c r="AP45" i="26" s="1"/>
  <c r="AF45" i="26"/>
  <c r="AO45" i="26" s="1"/>
  <c r="AG45" i="85"/>
  <c r="AP45" i="85" s="1"/>
  <c r="AF45" i="85"/>
  <c r="AO45" i="85" s="1"/>
  <c r="AE45" i="85"/>
  <c r="W46" i="85"/>
  <c r="AE44" i="34"/>
  <c r="AG44" i="34"/>
  <c r="AP44" i="34" s="1"/>
  <c r="AF44" i="34"/>
  <c r="AO44" i="34" s="1"/>
  <c r="AG44" i="93"/>
  <c r="AP44" i="93" s="1"/>
  <c r="AE44" i="93"/>
  <c r="AF44" i="93"/>
  <c r="AO44" i="93" s="1"/>
  <c r="AG46" i="96"/>
  <c r="AP46" i="96" s="1"/>
  <c r="AF46" i="96"/>
  <c r="AO46" i="96" s="1"/>
  <c r="AE46" i="96"/>
  <c r="W47" i="96"/>
  <c r="AF44" i="33"/>
  <c r="AO44" i="33" s="1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6" i="48"/>
  <c r="AN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AR45" i="28"/>
  <c r="Y44" i="29"/>
  <c r="X44" i="29"/>
  <c r="AI44" i="95"/>
  <c r="AN44" i="95"/>
  <c r="Y46" i="25"/>
  <c r="X46" i="25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6" i="38" l="1"/>
  <c r="W45" i="39"/>
  <c r="AG45" i="76"/>
  <c r="AP45" i="76" s="1"/>
  <c r="Z45" i="83"/>
  <c r="AI45" i="25"/>
  <c r="AR45" i="25" s="1"/>
  <c r="AE45" i="76"/>
  <c r="AI45" i="76" s="1"/>
  <c r="Z44" i="29"/>
  <c r="AE44" i="39"/>
  <c r="AF44" i="39"/>
  <c r="AO44" i="39" s="1"/>
  <c r="AI43" i="74"/>
  <c r="Z46" i="25"/>
  <c r="AE46" i="25" s="1"/>
  <c r="Z46" i="37"/>
  <c r="AG46" i="37" s="1"/>
  <c r="AP46" i="37" s="1"/>
  <c r="Z46" i="44"/>
  <c r="AE44" i="81"/>
  <c r="W45" i="81"/>
  <c r="Z45" i="95"/>
  <c r="AG45" i="95" s="1"/>
  <c r="AP45" i="95" s="1"/>
  <c r="AF44" i="81"/>
  <c r="AO44" i="81" s="1"/>
  <c r="Z46" i="79"/>
  <c r="Z46" i="30"/>
  <c r="Z44" i="94"/>
  <c r="AF44" i="94" s="1"/>
  <c r="AO44" i="94" s="1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F45" i="95"/>
  <c r="AO45" i="95" s="1"/>
  <c r="AE45" i="95"/>
  <c r="W46" i="95"/>
  <c r="X47" i="42"/>
  <c r="Y47" i="42"/>
  <c r="AI44" i="31"/>
  <c r="AN44" i="31"/>
  <c r="AH44" i="74"/>
  <c r="AQ44" i="74" s="1"/>
  <c r="W47" i="37"/>
  <c r="AF46" i="37"/>
  <c r="AO46" i="37" s="1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G46" i="25"/>
  <c r="AP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AF46" i="25" l="1"/>
  <c r="AO46" i="25" s="1"/>
  <c r="W47" i="25"/>
  <c r="Z45" i="41"/>
  <c r="AI44" i="81"/>
  <c r="Z46" i="77"/>
  <c r="AE46" i="37"/>
  <c r="Z46" i="26"/>
  <c r="Z46" i="76"/>
  <c r="AG44" i="94"/>
  <c r="AP44" i="94" s="1"/>
  <c r="Z45" i="31"/>
  <c r="Z45" i="33"/>
  <c r="AF45" i="33" s="1"/>
  <c r="AO45" i="33" s="1"/>
  <c r="Z43" i="35"/>
  <c r="AF43" i="35" s="1"/>
  <c r="AO43" i="35" s="1"/>
  <c r="W45" i="94"/>
  <c r="X45" i="94" s="1"/>
  <c r="Z47" i="40"/>
  <c r="Z46" i="91"/>
  <c r="AE44" i="94"/>
  <c r="Z45" i="93"/>
  <c r="Z46" i="85"/>
  <c r="W47" i="85" s="1"/>
  <c r="Z44" i="90"/>
  <c r="AE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G45" i="33"/>
  <c r="AP45" i="33" s="1"/>
  <c r="AE45" i="33"/>
  <c r="W46" i="33"/>
  <c r="AG43" i="35"/>
  <c r="AP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Z46" i="95" l="1"/>
  <c r="AF46" i="85"/>
  <c r="AO46" i="85" s="1"/>
  <c r="W44" i="35"/>
  <c r="Z47" i="25"/>
  <c r="Z45" i="32"/>
  <c r="AE46" i="85"/>
  <c r="AG46" i="85"/>
  <c r="AP46" i="85" s="1"/>
  <c r="AF44" i="90"/>
  <c r="AO44" i="90" s="1"/>
  <c r="Z47" i="38"/>
  <c r="Z47" i="30"/>
  <c r="W48" i="30" s="1"/>
  <c r="AG44" i="90"/>
  <c r="AP44" i="90" s="1"/>
  <c r="Z47" i="28"/>
  <c r="W45" i="90"/>
  <c r="Z47" i="44"/>
  <c r="AE47" i="44" s="1"/>
  <c r="Z46" i="73"/>
  <c r="W47" i="73" s="1"/>
  <c r="Z45" i="29"/>
  <c r="AE45" i="29" s="1"/>
  <c r="Z46" i="83"/>
  <c r="AE46" i="83" s="1"/>
  <c r="AG47" i="44"/>
  <c r="AP47" i="44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7" i="85" l="1"/>
  <c r="W46" i="29"/>
  <c r="AF46" i="73"/>
  <c r="AO46" i="73" s="1"/>
  <c r="AI44" i="90"/>
  <c r="AF47" i="44"/>
  <c r="AO47" i="44" s="1"/>
  <c r="Z48" i="48"/>
  <c r="W49" i="48" s="1"/>
  <c r="AF45" i="29"/>
  <c r="AO45" i="29" s="1"/>
  <c r="AG46" i="83"/>
  <c r="AP46" i="83" s="1"/>
  <c r="Z44" i="46"/>
  <c r="AE46" i="73"/>
  <c r="W48" i="44"/>
  <c r="AG46" i="73"/>
  <c r="AP46" i="73" s="1"/>
  <c r="Z46" i="31"/>
  <c r="AG46" i="31" s="1"/>
  <c r="AP46" i="31" s="1"/>
  <c r="Z46" i="33"/>
  <c r="W47" i="33" s="1"/>
  <c r="Z46" i="82"/>
  <c r="AF46" i="82" s="1"/>
  <c r="AO46" i="82" s="1"/>
  <c r="W47" i="83"/>
  <c r="Z47" i="91"/>
  <c r="AF47" i="91" s="1"/>
  <c r="AO47" i="91" s="1"/>
  <c r="AF46" i="83"/>
  <c r="AO46" i="83" s="1"/>
  <c r="AE48" i="48"/>
  <c r="W47" i="82"/>
  <c r="AE46" i="82"/>
  <c r="AG46" i="82"/>
  <c r="AP46" i="82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95" l="1"/>
  <c r="AG48" i="48"/>
  <c r="AP48" i="48" s="1"/>
  <c r="Z46" i="45"/>
  <c r="Z48" i="28"/>
  <c r="AG48" i="28" s="1"/>
  <c r="AP48" i="28" s="1"/>
  <c r="AF48" i="48"/>
  <c r="AO48" i="48" s="1"/>
  <c r="AI46" i="83"/>
  <c r="AF46" i="33"/>
  <c r="AO46" i="33" s="1"/>
  <c r="Z46" i="29"/>
  <c r="Z46" i="80"/>
  <c r="AG46" i="33"/>
  <c r="AP46" i="33" s="1"/>
  <c r="Z47" i="83"/>
  <c r="AE47" i="83" s="1"/>
  <c r="Z46" i="32"/>
  <c r="AF46" i="31"/>
  <c r="AO46" i="31" s="1"/>
  <c r="W48" i="91"/>
  <c r="AE46" i="33"/>
  <c r="AG47" i="91"/>
  <c r="AP47" i="91" s="1"/>
  <c r="Z48" i="42"/>
  <c r="AG48" i="42" s="1"/>
  <c r="AP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6" i="39"/>
  <c r="AP46" i="39" s="1"/>
  <c r="AF46" i="39"/>
  <c r="AO46" i="39" s="1"/>
  <c r="AE44" i="89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F48" i="28" l="1"/>
  <c r="AO48" i="28" s="1"/>
  <c r="AI47" i="91"/>
  <c r="AI48" i="48"/>
  <c r="Z47" i="82"/>
  <c r="AE48" i="30"/>
  <c r="AN48" i="30" s="1"/>
  <c r="Z48" i="77"/>
  <c r="AF48" i="30"/>
  <c r="AO48" i="30" s="1"/>
  <c r="AG47" i="83"/>
  <c r="AP47" i="83" s="1"/>
  <c r="AE48" i="42"/>
  <c r="W49" i="42"/>
  <c r="Z46" i="75"/>
  <c r="W47" i="75" s="1"/>
  <c r="AF47" i="83"/>
  <c r="AO47" i="83" s="1"/>
  <c r="AF46" i="34"/>
  <c r="AO46" i="34" s="1"/>
  <c r="Z45" i="46"/>
  <c r="W48" i="83"/>
  <c r="Z46" i="74"/>
  <c r="Z46" i="78"/>
  <c r="W47" i="78" s="1"/>
  <c r="W45" i="89"/>
  <c r="X45" i="89" s="1"/>
  <c r="AF48" i="42"/>
  <c r="AO48" i="42" s="1"/>
  <c r="AF48" i="38"/>
  <c r="AO48" i="38" s="1"/>
  <c r="AE46" i="34"/>
  <c r="Z45" i="27"/>
  <c r="AF45" i="27" s="1"/>
  <c r="AO45" i="27" s="1"/>
  <c r="AG46" i="34"/>
  <c r="AP46" i="34" s="1"/>
  <c r="AE48" i="38"/>
  <c r="Z47" i="31"/>
  <c r="W48" i="31" s="1"/>
  <c r="Z45" i="47"/>
  <c r="W46" i="47" s="1"/>
  <c r="AG48" i="38"/>
  <c r="AP48" i="38" s="1"/>
  <c r="Z47" i="33"/>
  <c r="W48" i="33" s="1"/>
  <c r="AF44" i="89"/>
  <c r="AO44" i="89" s="1"/>
  <c r="Z48" i="85"/>
  <c r="AG48" i="85" s="1"/>
  <c r="AP48" i="85" s="1"/>
  <c r="W47" i="39"/>
  <c r="X47" i="39" s="1"/>
  <c r="Z49" i="48"/>
  <c r="AF49" i="48" s="1"/>
  <c r="AO49" i="48" s="1"/>
  <c r="Z48" i="79"/>
  <c r="AG48" i="79" s="1"/>
  <c r="AP48" i="79" s="1"/>
  <c r="AE45" i="27"/>
  <c r="W46" i="27"/>
  <c r="AG45" i="27"/>
  <c r="AP45" i="27" s="1"/>
  <c r="AG48" i="91"/>
  <c r="AP48" i="91" s="1"/>
  <c r="AF48" i="91"/>
  <c r="AO48" i="91" s="1"/>
  <c r="AE48" i="91"/>
  <c r="W49" i="91"/>
  <c r="AE47" i="33"/>
  <c r="AF48" i="85"/>
  <c r="AO48" i="85" s="1"/>
  <c r="AE48" i="85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N48" i="42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Z48" i="76" s="1"/>
  <c r="W49" i="77"/>
  <c r="AG48" i="77"/>
  <c r="AP48" i="77" s="1"/>
  <c r="AF48" i="77"/>
  <c r="AO48" i="77" s="1"/>
  <c r="AE48" i="77"/>
  <c r="AF46" i="78"/>
  <c r="AO46" i="78" s="1"/>
  <c r="AR47" i="9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AF46" i="75"/>
  <c r="AO46" i="75" s="1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E46" i="75" l="1"/>
  <c r="AI48" i="30"/>
  <c r="AG46" i="75"/>
  <c r="AP46" i="75" s="1"/>
  <c r="AE46" i="78"/>
  <c r="AG46" i="78"/>
  <c r="AP46" i="78" s="1"/>
  <c r="AF47" i="33"/>
  <c r="AO47" i="33" s="1"/>
  <c r="AG47" i="33"/>
  <c r="AP47" i="33" s="1"/>
  <c r="W49" i="79"/>
  <c r="W49" i="85"/>
  <c r="AE47" i="31"/>
  <c r="AI48" i="42"/>
  <c r="AR48" i="42" s="1"/>
  <c r="AF47" i="31"/>
  <c r="AO47" i="31" s="1"/>
  <c r="Y47" i="39"/>
  <c r="AG47" i="31"/>
  <c r="AP47" i="31" s="1"/>
  <c r="Z48" i="73"/>
  <c r="AE48" i="73" s="1"/>
  <c r="Z49" i="38"/>
  <c r="AE49" i="38" s="1"/>
  <c r="Z47" i="29"/>
  <c r="AG47" i="29" s="1"/>
  <c r="AP47" i="29" s="1"/>
  <c r="AG45" i="47"/>
  <c r="AP45" i="47" s="1"/>
  <c r="Z46" i="90"/>
  <c r="Z48" i="26"/>
  <c r="Z47" i="81"/>
  <c r="W48" i="81" s="1"/>
  <c r="Z49" i="28"/>
  <c r="AG49" i="28" s="1"/>
  <c r="AP49" i="28" s="1"/>
  <c r="AE48" i="79"/>
  <c r="AN48" i="79" s="1"/>
  <c r="AF48" i="79"/>
  <c r="AO48" i="79" s="1"/>
  <c r="AG49" i="48"/>
  <c r="AP49" i="48" s="1"/>
  <c r="W50" i="48"/>
  <c r="Z47" i="80"/>
  <c r="AG47" i="80" s="1"/>
  <c r="AP47" i="80" s="1"/>
  <c r="Z47" i="34"/>
  <c r="AE47" i="34" s="1"/>
  <c r="AE49" i="48"/>
  <c r="AI49" i="48" s="1"/>
  <c r="Z47" i="36"/>
  <c r="W48" i="36" s="1"/>
  <c r="Z45" i="35"/>
  <c r="W48" i="29"/>
  <c r="W50" i="28"/>
  <c r="AF49" i="38"/>
  <c r="AO49" i="38" s="1"/>
  <c r="W50" i="38"/>
  <c r="AG49" i="38"/>
  <c r="AP49" i="38" s="1"/>
  <c r="AG47" i="34"/>
  <c r="AP47" i="34" s="1"/>
  <c r="AF47" i="34"/>
  <c r="AO47" i="34" s="1"/>
  <c r="AG47" i="36"/>
  <c r="AP47" i="36" s="1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Z45" i="89"/>
  <c r="AH49" i="42"/>
  <c r="AQ49" i="42" s="1"/>
  <c r="AH48" i="95"/>
  <c r="AQ48" i="95" s="1"/>
  <c r="Z49" i="96"/>
  <c r="X48" i="33"/>
  <c r="Y48" i="33"/>
  <c r="AN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I48" i="79"/>
  <c r="AE47" i="29" l="1"/>
  <c r="W48" i="34"/>
  <c r="AE49" i="28"/>
  <c r="AF47" i="29"/>
  <c r="AO47" i="29" s="1"/>
  <c r="AE47" i="36"/>
  <c r="AN47" i="36" s="1"/>
  <c r="AF49" i="28"/>
  <c r="AO49" i="28" s="1"/>
  <c r="Z49" i="79"/>
  <c r="Z48" i="31"/>
  <c r="Z50" i="48"/>
  <c r="AI46" i="78"/>
  <c r="AF47" i="36"/>
  <c r="AO47" i="36" s="1"/>
  <c r="AF48" i="73"/>
  <c r="AO48" i="73" s="1"/>
  <c r="AF47" i="81"/>
  <c r="AO47" i="81" s="1"/>
  <c r="Z49" i="85"/>
  <c r="AG48" i="73"/>
  <c r="AP48" i="73" s="1"/>
  <c r="AG47" i="81"/>
  <c r="AP47" i="81" s="1"/>
  <c r="W48" i="80"/>
  <c r="X48" i="80" s="1"/>
  <c r="Z47" i="75"/>
  <c r="AE47" i="80"/>
  <c r="W49" i="73"/>
  <c r="Z49" i="25"/>
  <c r="Z46" i="88"/>
  <c r="Z47" i="84"/>
  <c r="AF47" i="84" s="1"/>
  <c r="AO47" i="84" s="1"/>
  <c r="AE47" i="81"/>
  <c r="AF47" i="80"/>
  <c r="AO47" i="80" s="1"/>
  <c r="Z49" i="91"/>
  <c r="W50" i="91" s="1"/>
  <c r="Z46" i="47"/>
  <c r="AE46" i="47" s="1"/>
  <c r="Z49" i="44"/>
  <c r="W50" i="44" s="1"/>
  <c r="Z48" i="33"/>
  <c r="AG48" i="33" s="1"/>
  <c r="AP48" i="33" s="1"/>
  <c r="Z47" i="78"/>
  <c r="AF47" i="78" s="1"/>
  <c r="AO47" i="78" s="1"/>
  <c r="AE49" i="77"/>
  <c r="W50" i="77"/>
  <c r="AF49" i="77"/>
  <c r="AO49" i="77" s="1"/>
  <c r="AG49" i="77"/>
  <c r="AP49" i="77" s="1"/>
  <c r="AF46" i="47"/>
  <c r="AO46" i="47" s="1"/>
  <c r="AF49" i="44"/>
  <c r="AO49" i="44" s="1"/>
  <c r="AE49" i="91"/>
  <c r="AG49" i="91"/>
  <c r="AP49" i="91" s="1"/>
  <c r="AE48" i="31"/>
  <c r="W49" i="31"/>
  <c r="AG48" i="31"/>
  <c r="AP48" i="31" s="1"/>
  <c r="AF48" i="31"/>
  <c r="AO48" i="31" s="1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E47" i="78" l="1"/>
  <c r="AI47" i="36"/>
  <c r="AE49" i="44"/>
  <c r="AG49" i="44"/>
  <c r="AP49" i="44" s="1"/>
  <c r="Y48" i="80"/>
  <c r="Z48" i="80" s="1"/>
  <c r="AE47" i="84"/>
  <c r="AN47" i="84" s="1"/>
  <c r="W49" i="33"/>
  <c r="AG46" i="47"/>
  <c r="AP46" i="47" s="1"/>
  <c r="AG47" i="84"/>
  <c r="AP47" i="84" s="1"/>
  <c r="AF48" i="33"/>
  <c r="AO48" i="33" s="1"/>
  <c r="W47" i="47"/>
  <c r="X47" i="47" s="1"/>
  <c r="W48" i="84"/>
  <c r="AF49" i="91"/>
  <c r="AO49" i="91" s="1"/>
  <c r="Z48" i="36"/>
  <c r="AE48" i="36" s="1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AE49" i="87"/>
  <c r="AF48" i="81"/>
  <c r="AO48" i="81" s="1"/>
  <c r="AE48" i="81"/>
  <c r="AG48" i="81"/>
  <c r="AP48" i="81" s="1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Y48" i="84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N48" i="33"/>
  <c r="AN49" i="44"/>
  <c r="AI49" i="44"/>
  <c r="AN46" i="47"/>
  <c r="AI49" i="77"/>
  <c r="AN49" i="77"/>
  <c r="AG48" i="29" l="1"/>
  <c r="AP48" i="29" s="1"/>
  <c r="Z50" i="79"/>
  <c r="W49" i="29"/>
  <c r="Y47" i="47"/>
  <c r="W48" i="90"/>
  <c r="X48" i="90" s="1"/>
  <c r="AI48" i="33"/>
  <c r="AF47" i="90"/>
  <c r="AO47" i="90" s="1"/>
  <c r="W49" i="80"/>
  <c r="AG48" i="80"/>
  <c r="AP48" i="80" s="1"/>
  <c r="AE48" i="80"/>
  <c r="AF48" i="80"/>
  <c r="AO48" i="80" s="1"/>
  <c r="W49" i="36"/>
  <c r="AI46" i="47"/>
  <c r="AR46" i="47" s="1"/>
  <c r="AF49" i="87"/>
  <c r="AO49" i="87" s="1"/>
  <c r="AG49" i="87"/>
  <c r="AP49" i="87" s="1"/>
  <c r="Z48" i="84"/>
  <c r="AF48" i="36"/>
  <c r="AO48" i="36" s="1"/>
  <c r="AG48" i="36"/>
  <c r="AP48" i="36" s="1"/>
  <c r="Z50" i="25"/>
  <c r="AG50" i="25" s="1"/>
  <c r="AP50" i="25" s="1"/>
  <c r="Z50" i="77"/>
  <c r="Z50" i="91"/>
  <c r="AE48" i="29"/>
  <c r="Z50" i="85"/>
  <c r="AF50" i="85" s="1"/>
  <c r="AO50" i="85" s="1"/>
  <c r="Z48" i="41"/>
  <c r="Z48" i="93"/>
  <c r="AE48" i="93" s="1"/>
  <c r="Z49" i="83"/>
  <c r="Z49" i="95"/>
  <c r="W50" i="95" s="1"/>
  <c r="AG49" i="26"/>
  <c r="AP49" i="26" s="1"/>
  <c r="AE47" i="90"/>
  <c r="AN47" i="90" s="1"/>
  <c r="Z48" i="39"/>
  <c r="Z49" i="31"/>
  <c r="AG49" i="31" s="1"/>
  <c r="AP49" i="31" s="1"/>
  <c r="Z47" i="88"/>
  <c r="AE47" i="88" s="1"/>
  <c r="Z48" i="75"/>
  <c r="AE48" i="75" s="1"/>
  <c r="W50" i="26"/>
  <c r="AG47" i="88"/>
  <c r="AP47" i="88" s="1"/>
  <c r="AF47" i="88"/>
  <c r="AO47" i="88" s="1"/>
  <c r="AF49" i="95"/>
  <c r="AO49" i="9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G50" i="85"/>
  <c r="AP50" i="85" s="1"/>
  <c r="AN48" i="92"/>
  <c r="AI48" i="92"/>
  <c r="Y48" i="74"/>
  <c r="X48" i="74"/>
  <c r="AI49" i="37"/>
  <c r="AN49" i="37"/>
  <c r="Y50" i="86"/>
  <c r="X50" i="86"/>
  <c r="AH47" i="88"/>
  <c r="AQ47" i="88" s="1"/>
  <c r="AF48" i="93"/>
  <c r="AO48" i="93" s="1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N48" i="36"/>
  <c r="W50" i="83"/>
  <c r="AE49" i="83"/>
  <c r="AF49" i="83"/>
  <c r="AO49" i="83" s="1"/>
  <c r="AG49" i="83"/>
  <c r="AP49" i="83" s="1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Z50" i="26" s="1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Y48" i="90"/>
  <c r="AI48" i="81"/>
  <c r="AN48" i="81"/>
  <c r="X49" i="80"/>
  <c r="Y49" i="80"/>
  <c r="Z49" i="80" s="1"/>
  <c r="W51" i="85" l="1"/>
  <c r="AI47" i="90"/>
  <c r="AI48" i="80"/>
  <c r="AE50" i="85"/>
  <c r="AI48" i="36"/>
  <c r="Z50" i="86"/>
  <c r="W51" i="25"/>
  <c r="AG48" i="93"/>
  <c r="AP48" i="93" s="1"/>
  <c r="AE50" i="25"/>
  <c r="W50" i="31"/>
  <c r="W49" i="93"/>
  <c r="AF50" i="25"/>
  <c r="AO50" i="25" s="1"/>
  <c r="AE49" i="31"/>
  <c r="Z48" i="90"/>
  <c r="AG48" i="90" s="1"/>
  <c r="AP48" i="90" s="1"/>
  <c r="AG48" i="75"/>
  <c r="AP48" i="75" s="1"/>
  <c r="AF48" i="75"/>
  <c r="AO48" i="75" s="1"/>
  <c r="AE49" i="95"/>
  <c r="AG49" i="95"/>
  <c r="AP49" i="95" s="1"/>
  <c r="Z47" i="27"/>
  <c r="AG47" i="27" s="1"/>
  <c r="AP47" i="27" s="1"/>
  <c r="Z49" i="43"/>
  <c r="AF49" i="43" s="1"/>
  <c r="AO49" i="43" s="1"/>
  <c r="W49" i="75"/>
  <c r="W48" i="88"/>
  <c r="AF49" i="31"/>
  <c r="AO49" i="31" s="1"/>
  <c r="AF48" i="90"/>
  <c r="AO48" i="90" s="1"/>
  <c r="AE48" i="90"/>
  <c r="AE49" i="80"/>
  <c r="W50" i="80"/>
  <c r="AF49" i="80"/>
  <c r="AO49" i="80" s="1"/>
  <c r="AG49" i="80"/>
  <c r="AP49" i="80" s="1"/>
  <c r="W48" i="27"/>
  <c r="AE47" i="27"/>
  <c r="AG49" i="43"/>
  <c r="AP49" i="43" s="1"/>
  <c r="W50" i="43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Y49" i="34"/>
  <c r="AR48" i="80"/>
  <c r="AR49" i="86"/>
  <c r="AN49" i="76"/>
  <c r="AI49" i="76"/>
  <c r="AI49" i="73"/>
  <c r="AN49" i="73"/>
  <c r="AR49" i="37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47" i="35" l="1"/>
  <c r="AE49" i="43"/>
  <c r="W49" i="90"/>
  <c r="Z49" i="34"/>
  <c r="AG49" i="34" s="1"/>
  <c r="AP49" i="34" s="1"/>
  <c r="AI49" i="95"/>
  <c r="AI50" i="25"/>
  <c r="Z51" i="28"/>
  <c r="Z50" i="31"/>
  <c r="Z49" i="93"/>
  <c r="W50" i="93" s="1"/>
  <c r="Z50" i="83"/>
  <c r="AF47" i="27"/>
  <c r="AO47" i="27" s="1"/>
  <c r="Z49" i="45"/>
  <c r="Z49" i="84"/>
  <c r="Z51" i="38"/>
  <c r="AE51" i="38" s="1"/>
  <c r="Z50" i="76"/>
  <c r="AE50" i="76" s="1"/>
  <c r="Z50" i="95"/>
  <c r="AG50" i="95" s="1"/>
  <c r="AP50" i="95" s="1"/>
  <c r="W50" i="34"/>
  <c r="AG51" i="38"/>
  <c r="AP51" i="38" s="1"/>
  <c r="AE50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W51" i="95" l="1"/>
  <c r="AF49" i="34"/>
  <c r="AO49" i="34" s="1"/>
  <c r="AE49" i="34"/>
  <c r="AG50" i="76"/>
  <c r="AP50" i="76" s="1"/>
  <c r="W51" i="76"/>
  <c r="Y51" i="76" s="1"/>
  <c r="Z51" i="96"/>
  <c r="AF49" i="93"/>
  <c r="AO49" i="93" s="1"/>
  <c r="AF51" i="38"/>
  <c r="AO51" i="38" s="1"/>
  <c r="Z48" i="47"/>
  <c r="W49" i="47" s="1"/>
  <c r="Z47" i="89"/>
  <c r="Z51" i="26"/>
  <c r="W52" i="26" s="1"/>
  <c r="AG49" i="93"/>
  <c r="AP49" i="93" s="1"/>
  <c r="W52" i="38"/>
  <c r="AE49" i="93"/>
  <c r="AF50" i="76"/>
  <c r="AO50" i="76" s="1"/>
  <c r="Z49" i="32"/>
  <c r="W50" i="32" s="1"/>
  <c r="Z49" i="90"/>
  <c r="W50" i="90" s="1"/>
  <c r="Z51" i="40"/>
  <c r="AG51" i="40" s="1"/>
  <c r="AP51" i="40" s="1"/>
  <c r="Z51" i="30"/>
  <c r="W52" i="30" s="1"/>
  <c r="Z48" i="27"/>
  <c r="AF48" i="27" s="1"/>
  <c r="AO48" i="27" s="1"/>
  <c r="Z50" i="80"/>
  <c r="AG50" i="80" s="1"/>
  <c r="AP50" i="80" s="1"/>
  <c r="AF50" i="80"/>
  <c r="AO50" i="80" s="1"/>
  <c r="AE50" i="80"/>
  <c r="AF51" i="30"/>
  <c r="AO51" i="30" s="1"/>
  <c r="AE51" i="30"/>
  <c r="AG48" i="27"/>
  <c r="AP48" i="27" s="1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AF49" i="90"/>
  <c r="AO49" i="90" s="1"/>
  <c r="AN49" i="81"/>
  <c r="AI49" i="81"/>
  <c r="X52" i="91"/>
  <c r="Y52" i="91"/>
  <c r="X50" i="36"/>
  <c r="Y50" i="36"/>
  <c r="AR46" i="89"/>
  <c r="Y51" i="95"/>
  <c r="X51" i="95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AE49" i="90" l="1"/>
  <c r="AE51" i="26"/>
  <c r="AG49" i="90"/>
  <c r="AP49" i="90" s="1"/>
  <c r="Z50" i="84"/>
  <c r="AG50" i="84" s="1"/>
  <c r="AP50" i="84" s="1"/>
  <c r="X51" i="76"/>
  <c r="AH51" i="76" s="1"/>
  <c r="AQ51" i="76" s="1"/>
  <c r="AF51" i="26"/>
  <c r="AO51" i="26" s="1"/>
  <c r="Z52" i="91"/>
  <c r="AG51" i="26"/>
  <c r="AP51" i="26" s="1"/>
  <c r="AF51" i="40"/>
  <c r="AO51" i="40" s="1"/>
  <c r="Z49" i="74"/>
  <c r="Z50" i="34"/>
  <c r="AE50" i="34" s="1"/>
  <c r="AE48" i="27"/>
  <c r="AE48" i="47"/>
  <c r="AF48" i="47"/>
  <c r="AO48" i="47" s="1"/>
  <c r="Z51" i="37"/>
  <c r="W52" i="37" s="1"/>
  <c r="AG48" i="47"/>
  <c r="AP48" i="47" s="1"/>
  <c r="W51" i="80"/>
  <c r="Y51" i="80" s="1"/>
  <c r="Z52" i="38"/>
  <c r="AE52" i="38" s="1"/>
  <c r="Z48" i="46"/>
  <c r="W49" i="27"/>
  <c r="AG51" i="30"/>
  <c r="AP51" i="30" s="1"/>
  <c r="Z50" i="45"/>
  <c r="AF50" i="45" s="1"/>
  <c r="AO50" i="45" s="1"/>
  <c r="Z50" i="36"/>
  <c r="AG50" i="36" s="1"/>
  <c r="AP50" i="36" s="1"/>
  <c r="Z48" i="35"/>
  <c r="AG48" i="35" s="1"/>
  <c r="AP48" i="35" s="1"/>
  <c r="AE50" i="45"/>
  <c r="W51" i="45"/>
  <c r="AG50" i="93"/>
  <c r="AP50" i="93" s="1"/>
  <c r="AE50" i="93"/>
  <c r="AF50" i="93"/>
  <c r="AO50" i="93" s="1"/>
  <c r="W51" i="93"/>
  <c r="W51" i="84"/>
  <c r="AF50" i="84"/>
  <c r="AO50" i="84" s="1"/>
  <c r="AE50" i="84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H50" i="84"/>
  <c r="AQ50" i="84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N51" i="3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Z50" i="39" l="1"/>
  <c r="AG50" i="34"/>
  <c r="AP50" i="34" s="1"/>
  <c r="AF48" i="35"/>
  <c r="AO48" i="35" s="1"/>
  <c r="AF50" i="34"/>
  <c r="AO50" i="34" s="1"/>
  <c r="X51" i="80"/>
  <c r="Z51" i="80" s="1"/>
  <c r="W51" i="34"/>
  <c r="W49" i="35"/>
  <c r="AE48" i="35"/>
  <c r="Z52" i="42"/>
  <c r="AG50" i="45"/>
  <c r="AP50" i="45" s="1"/>
  <c r="AF51" i="37"/>
  <c r="AO51" i="37" s="1"/>
  <c r="AG51" i="37"/>
  <c r="AP51" i="37" s="1"/>
  <c r="Z53" i="48"/>
  <c r="AE51" i="37"/>
  <c r="AI51" i="30"/>
  <c r="W51" i="36"/>
  <c r="X51" i="36" s="1"/>
  <c r="AE50" i="36"/>
  <c r="AN50" i="36" s="1"/>
  <c r="AF50" i="36"/>
  <c r="AO50" i="36" s="1"/>
  <c r="Z52" i="77"/>
  <c r="Z52" i="26"/>
  <c r="Z49" i="88"/>
  <c r="Z52" i="79"/>
  <c r="W53" i="79" s="1"/>
  <c r="Z49" i="47"/>
  <c r="AG49" i="47" s="1"/>
  <c r="AP49" i="47" s="1"/>
  <c r="Z52" i="85"/>
  <c r="AF52" i="85" s="1"/>
  <c r="AO52" i="85" s="1"/>
  <c r="AE49" i="47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W50" i="47" l="1"/>
  <c r="AH51" i="80"/>
  <c r="AQ51" i="80" s="1"/>
  <c r="AF49" i="47"/>
  <c r="AO49" i="47" s="1"/>
  <c r="AE52" i="85"/>
  <c r="AI51" i="37"/>
  <c r="AG52" i="85"/>
  <c r="AP52" i="85" s="1"/>
  <c r="W53" i="85"/>
  <c r="Z51" i="34"/>
  <c r="W52" i="34" s="1"/>
  <c r="AE52" i="79"/>
  <c r="AF52" i="79"/>
  <c r="AO52" i="79" s="1"/>
  <c r="AG52" i="79"/>
  <c r="AP52" i="79" s="1"/>
  <c r="Z49" i="46"/>
  <c r="AF49" i="46" s="1"/>
  <c r="AO49" i="46" s="1"/>
  <c r="Y51" i="36"/>
  <c r="Z51" i="36" s="1"/>
  <c r="Z53" i="91"/>
  <c r="W54" i="91" s="1"/>
  <c r="Z50" i="74"/>
  <c r="Z51" i="84"/>
  <c r="AF51" i="84" s="1"/>
  <c r="AO51" i="84" s="1"/>
  <c r="Z51" i="33"/>
  <c r="AF51" i="33" s="1"/>
  <c r="AO51" i="33" s="1"/>
  <c r="Z51" i="43"/>
  <c r="AF51" i="43" s="1"/>
  <c r="AO51" i="43" s="1"/>
  <c r="Z49" i="35"/>
  <c r="AF49" i="35" s="1"/>
  <c r="AO49" i="35" s="1"/>
  <c r="Z51" i="45"/>
  <c r="AG51" i="45" s="1"/>
  <c r="AP51" i="45" s="1"/>
  <c r="Z52" i="86"/>
  <c r="AF52" i="86" s="1"/>
  <c r="AO52" i="86" s="1"/>
  <c r="AE51" i="33"/>
  <c r="W50" i="35"/>
  <c r="AG49" i="35"/>
  <c r="AP49" i="35" s="1"/>
  <c r="AG53" i="91"/>
  <c r="AP53" i="91" s="1"/>
  <c r="W52" i="43"/>
  <c r="AG51" i="43"/>
  <c r="AP51" i="43" s="1"/>
  <c r="AE49" i="46"/>
  <c r="W50" i="46"/>
  <c r="AG49" i="46"/>
  <c r="AP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1" i="39" l="1"/>
  <c r="W52" i="45"/>
  <c r="AF53" i="91"/>
  <c r="AO53" i="91" s="1"/>
  <c r="AE51" i="43"/>
  <c r="W52" i="84"/>
  <c r="Y52" i="84" s="1"/>
  <c r="Z52" i="73"/>
  <c r="AE52" i="73" s="1"/>
  <c r="AE51" i="84"/>
  <c r="W52" i="36"/>
  <c r="AG51" i="36"/>
  <c r="AP51" i="36" s="1"/>
  <c r="AE51" i="36"/>
  <c r="AF51" i="36"/>
  <c r="AO51" i="36" s="1"/>
  <c r="Z53" i="25"/>
  <c r="AG53" i="25" s="1"/>
  <c r="AP53" i="25" s="1"/>
  <c r="AE53" i="91"/>
  <c r="AG51" i="84"/>
  <c r="AP51" i="84" s="1"/>
  <c r="AG51" i="33"/>
  <c r="AP51" i="33" s="1"/>
  <c r="W52" i="33"/>
  <c r="Z52" i="76"/>
  <c r="W53" i="76" s="1"/>
  <c r="AE51" i="45"/>
  <c r="AI51" i="45" s="1"/>
  <c r="Z51" i="81"/>
  <c r="Z52" i="31"/>
  <c r="AF51" i="45"/>
  <c r="AO51" i="45" s="1"/>
  <c r="AE49" i="35"/>
  <c r="Z52" i="95"/>
  <c r="W53" i="95" s="1"/>
  <c r="AG52" i="86"/>
  <c r="AP52" i="86" s="1"/>
  <c r="Z51" i="82"/>
  <c r="AG51" i="82" s="1"/>
  <c r="AP51" i="82" s="1"/>
  <c r="W53" i="86"/>
  <c r="Z53" i="28"/>
  <c r="AF53" i="28" s="1"/>
  <c r="AO53" i="28" s="1"/>
  <c r="AE52" i="86"/>
  <c r="W53" i="73"/>
  <c r="AG52" i="73"/>
  <c r="AP52" i="73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Y51" i="78"/>
  <c r="X51" i="78"/>
  <c r="AI49" i="46"/>
  <c r="AN49" i="46"/>
  <c r="AI51" i="43"/>
  <c r="AN51" i="43"/>
  <c r="AN51" i="84"/>
  <c r="AI51" i="84"/>
  <c r="Y50" i="35"/>
  <c r="X50" i="35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AG52" i="76"/>
  <c r="AP52" i="76" s="1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2" i="43" l="1"/>
  <c r="AF52" i="76"/>
  <c r="AO52" i="76" s="1"/>
  <c r="AF52" i="95"/>
  <c r="AO52" i="95" s="1"/>
  <c r="AE52" i="76"/>
  <c r="X52" i="84"/>
  <c r="AF52" i="73"/>
  <c r="AO52" i="73" s="1"/>
  <c r="Z50" i="35"/>
  <c r="AN51" i="45"/>
  <c r="Z54" i="91"/>
  <c r="Z51" i="32"/>
  <c r="AG51" i="32" s="1"/>
  <c r="AP51" i="32" s="1"/>
  <c r="W54" i="25"/>
  <c r="Z52" i="84"/>
  <c r="AF51" i="82"/>
  <c r="AO51" i="82" s="1"/>
  <c r="AE53" i="28"/>
  <c r="Z52" i="45"/>
  <c r="AI52" i="86"/>
  <c r="AE53" i="25"/>
  <c r="AF53" i="25"/>
  <c r="AO53" i="25" s="1"/>
  <c r="Z50" i="46"/>
  <c r="AE50" i="46" s="1"/>
  <c r="AE52" i="95"/>
  <c r="Z51" i="90"/>
  <c r="Z53" i="86"/>
  <c r="W54" i="86" s="1"/>
  <c r="Z49" i="89"/>
  <c r="Z53" i="40"/>
  <c r="Z51" i="78"/>
  <c r="AG51" i="78" s="1"/>
  <c r="AP51" i="78" s="1"/>
  <c r="AG52" i="95"/>
  <c r="AP52" i="95" s="1"/>
  <c r="Z52" i="34"/>
  <c r="Z52" i="80"/>
  <c r="AE52" i="80" s="1"/>
  <c r="Z53" i="30"/>
  <c r="AF53" i="30" s="1"/>
  <c r="AO53" i="30" s="1"/>
  <c r="AG53" i="28"/>
  <c r="AP53" i="28" s="1"/>
  <c r="W54" i="28"/>
  <c r="Y54" i="28" s="1"/>
  <c r="AE51" i="41"/>
  <c r="W52" i="41"/>
  <c r="AF51" i="41"/>
  <c r="AO51" i="41" s="1"/>
  <c r="AG51" i="41"/>
  <c r="AP51" i="41" s="1"/>
  <c r="AE53" i="86"/>
  <c r="AF52" i="80"/>
  <c r="AO52" i="80" s="1"/>
  <c r="W54" i="30"/>
  <c r="AG54" i="91"/>
  <c r="AP54" i="91" s="1"/>
  <c r="AF54" i="91"/>
  <c r="AO54" i="91" s="1"/>
  <c r="AE54" i="91"/>
  <c r="W55" i="91"/>
  <c r="AF51" i="32"/>
  <c r="AO51" i="32" s="1"/>
  <c r="AE51" i="32"/>
  <c r="AF50" i="46"/>
  <c r="AO50" i="46" s="1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AN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Z53" i="87" l="1"/>
  <c r="AG52" i="80"/>
  <c r="AP52" i="80" s="1"/>
  <c r="Z52" i="81"/>
  <c r="W53" i="80"/>
  <c r="W52" i="32"/>
  <c r="AG53" i="86"/>
  <c r="AP53" i="86" s="1"/>
  <c r="Z53" i="44"/>
  <c r="AE51" i="78"/>
  <c r="AG50" i="46"/>
  <c r="AP50" i="46" s="1"/>
  <c r="Z52" i="29"/>
  <c r="AF51" i="78"/>
  <c r="AO51" i="78" s="1"/>
  <c r="AI51" i="82"/>
  <c r="AR51" i="82" s="1"/>
  <c r="W51" i="46"/>
  <c r="AF53" i="86"/>
  <c r="AO53" i="86" s="1"/>
  <c r="AG53" i="30"/>
  <c r="AP53" i="30" s="1"/>
  <c r="Z52" i="93"/>
  <c r="AE52" i="93" s="1"/>
  <c r="Z53" i="95"/>
  <c r="AE53" i="95" s="1"/>
  <c r="Z52" i="82"/>
  <c r="AE52" i="82" s="1"/>
  <c r="Z53" i="73"/>
  <c r="AE53" i="73" s="1"/>
  <c r="AE53" i="30"/>
  <c r="Z54" i="26"/>
  <c r="AE54" i="26" s="1"/>
  <c r="Z54" i="28"/>
  <c r="AG54" i="28" s="1"/>
  <c r="AP54" i="28" s="1"/>
  <c r="Z53" i="37"/>
  <c r="AE53" i="37" s="1"/>
  <c r="W54" i="37"/>
  <c r="W55" i="26"/>
  <c r="AF54" i="28"/>
  <c r="AO54" i="28" s="1"/>
  <c r="AF53" i="73"/>
  <c r="AO53" i="73" s="1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W53" i="93"/>
  <c r="AG52" i="93"/>
  <c r="AP52" i="93" s="1"/>
  <c r="Y51" i="35"/>
  <c r="X51" i="35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4" i="79" l="1"/>
  <c r="AE54" i="28"/>
  <c r="AF52" i="93"/>
  <c r="AO52" i="93" s="1"/>
  <c r="AG54" i="26"/>
  <c r="AP54" i="26" s="1"/>
  <c r="Z54" i="77"/>
  <c r="AG52" i="82"/>
  <c r="AP52" i="82" s="1"/>
  <c r="AF53" i="95"/>
  <c r="AO53" i="95" s="1"/>
  <c r="W55" i="28"/>
  <c r="W53" i="82"/>
  <c r="W54" i="95"/>
  <c r="AG53" i="37"/>
  <c r="AP53" i="37" s="1"/>
  <c r="AF54" i="26"/>
  <c r="AO54" i="26" s="1"/>
  <c r="AF53" i="37"/>
  <c r="AO53" i="37" s="1"/>
  <c r="Z54" i="85"/>
  <c r="W54" i="73"/>
  <c r="AF52" i="82"/>
  <c r="AO52" i="82" s="1"/>
  <c r="Z54" i="30"/>
  <c r="AG54" i="30" s="1"/>
  <c r="AP54" i="30" s="1"/>
  <c r="Z52" i="32"/>
  <c r="AF52" i="32" s="1"/>
  <c r="AO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N53" i="37"/>
  <c r="AE52" i="32" l="1"/>
  <c r="AG52" i="32"/>
  <c r="AP52" i="32" s="1"/>
  <c r="AI53" i="37"/>
  <c r="Z54" i="73"/>
  <c r="W55" i="30"/>
  <c r="X55" i="30" s="1"/>
  <c r="Z53" i="93"/>
  <c r="W54" i="93" s="1"/>
  <c r="W53" i="32"/>
  <c r="AE54" i="30"/>
  <c r="Z53" i="82"/>
  <c r="AF54" i="30"/>
  <c r="AO54" i="30" s="1"/>
  <c r="Z54" i="95"/>
  <c r="AG54" i="95" s="1"/>
  <c r="AP54" i="95" s="1"/>
  <c r="AG53" i="93"/>
  <c r="AP53" i="93" s="1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 l="1"/>
  <c r="W55" i="95"/>
  <c r="AE54" i="95"/>
  <c r="Z55" i="25"/>
  <c r="Z55" i="85"/>
  <c r="AF54" i="95"/>
  <c r="AO54" i="95" s="1"/>
  <c r="AF53" i="93"/>
  <c r="AO53" i="93" s="1"/>
  <c r="AI54" i="30"/>
  <c r="AE53" i="93"/>
  <c r="AN54" i="30"/>
  <c r="Z53" i="39"/>
  <c r="AF53" i="39" s="1"/>
  <c r="AO53" i="39" s="1"/>
  <c r="Z55" i="79"/>
  <c r="Z53" i="32"/>
  <c r="Z53" i="90"/>
  <c r="Z54" i="80"/>
  <c r="AG54" i="80" s="1"/>
  <c r="AP54" i="80" s="1"/>
  <c r="Z54" i="83"/>
  <c r="AG54" i="83" s="1"/>
  <c r="AP54" i="83" s="1"/>
  <c r="W54" i="39"/>
  <c r="AG53" i="39"/>
  <c r="AP53" i="39" s="1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93" l="1"/>
  <c r="W55" i="83"/>
  <c r="AE53" i="39"/>
  <c r="W55" i="80"/>
  <c r="AF54" i="80"/>
  <c r="AO54" i="80" s="1"/>
  <c r="AE54" i="80"/>
  <c r="Z54" i="34"/>
  <c r="Z56" i="48"/>
  <c r="AE56" i="48" s="1"/>
  <c r="AF54" i="83"/>
  <c r="AO54" i="83" s="1"/>
  <c r="Z55" i="73"/>
  <c r="W56" i="73" s="1"/>
  <c r="Z53" i="41"/>
  <c r="AF53" i="41" s="1"/>
  <c r="AO53" i="41" s="1"/>
  <c r="Z51" i="89"/>
  <c r="AG51" i="89" s="1"/>
  <c r="AP51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AG53" i="41"/>
  <c r="AP53" i="41" s="1"/>
  <c r="W55" i="93"/>
  <c r="AG54" i="93"/>
  <c r="AP54" i="93" s="1"/>
  <c r="AF54" i="93"/>
  <c r="AO54" i="93" s="1"/>
  <c r="AE54" i="93"/>
  <c r="AG56" i="48"/>
  <c r="AP56" i="48" s="1"/>
  <c r="AF56" i="48"/>
  <c r="AO56" i="48" s="1"/>
  <c r="W52" i="89"/>
  <c r="AE51" i="89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Z54" i="39" s="1"/>
  <c r="X54" i="39"/>
  <c r="Z56" i="28" l="1"/>
  <c r="Z56" i="25"/>
  <c r="Z54" i="29"/>
  <c r="AF51" i="89"/>
  <c r="AO51" i="89" s="1"/>
  <c r="AF54" i="84"/>
  <c r="AO54" i="84" s="1"/>
  <c r="W54" i="41"/>
  <c r="AF55" i="73"/>
  <c r="AO55" i="73" s="1"/>
  <c r="AE55" i="73"/>
  <c r="Z55" i="96"/>
  <c r="W57" i="48"/>
  <c r="AG54" i="84"/>
  <c r="AP54" i="84" s="1"/>
  <c r="W55" i="84"/>
  <c r="AI54" i="83"/>
  <c r="Z55" i="83"/>
  <c r="W56" i="83" s="1"/>
  <c r="AE53" i="41"/>
  <c r="AG55" i="73"/>
  <c r="AP55" i="73" s="1"/>
  <c r="Z55" i="44"/>
  <c r="Z56" i="79"/>
  <c r="AE56" i="79" s="1"/>
  <c r="W53" i="47"/>
  <c r="X53" i="47" s="1"/>
  <c r="AF52" i="47"/>
  <c r="AO52" i="47" s="1"/>
  <c r="AE52" i="47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AG56" i="25"/>
  <c r="AP56" i="25" s="1"/>
  <c r="AF56" i="25"/>
  <c r="AO56" i="25" s="1"/>
  <c r="AE56" i="25"/>
  <c r="W57" i="25"/>
  <c r="AE56" i="28"/>
  <c r="AF56" i="28"/>
  <c r="AO56" i="28" s="1"/>
  <c r="W57" i="28"/>
  <c r="AG56" i="28"/>
  <c r="AP56" i="28" s="1"/>
  <c r="AG55" i="44"/>
  <c r="AP55" i="44" s="1"/>
  <c r="AF55" i="44"/>
  <c r="AO55" i="44" s="1"/>
  <c r="AE55" i="44"/>
  <c r="W56" i="44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Z56" i="42" s="1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Z52" i="89" s="1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Z55" i="34" l="1"/>
  <c r="Z55" i="76"/>
  <c r="Z56" i="77"/>
  <c r="AG52" i="27"/>
  <c r="AP52" i="27" s="1"/>
  <c r="W53" i="94"/>
  <c r="X53" i="94" s="1"/>
  <c r="AE55" i="83"/>
  <c r="Z56" i="73"/>
  <c r="AF55" i="83"/>
  <c r="AO55" i="83" s="1"/>
  <c r="Z55" i="31"/>
  <c r="AE55" i="31" s="1"/>
  <c r="Z56" i="86"/>
  <c r="AG55" i="83"/>
  <c r="AP55" i="83" s="1"/>
  <c r="AE54" i="32"/>
  <c r="AE52" i="27"/>
  <c r="AF54" i="32"/>
  <c r="AO54" i="32" s="1"/>
  <c r="W53" i="27"/>
  <c r="AI52" i="47"/>
  <c r="Z53" i="47"/>
  <c r="AG53" i="47" s="1"/>
  <c r="AP53" i="47" s="1"/>
  <c r="Z53" i="88"/>
  <c r="AN52" i="47"/>
  <c r="AG54" i="32"/>
  <c r="AP54" i="32" s="1"/>
  <c r="AG56" i="85"/>
  <c r="AP56" i="85" s="1"/>
  <c r="Z56" i="30"/>
  <c r="AG56" i="30" s="1"/>
  <c r="AP56" i="30" s="1"/>
  <c r="W57" i="85"/>
  <c r="Y57" i="85" s="1"/>
  <c r="AF56" i="73"/>
  <c r="AO56" i="73" s="1"/>
  <c r="AE56" i="73"/>
  <c r="W57" i="73"/>
  <c r="AG56" i="73"/>
  <c r="AP56" i="73" s="1"/>
  <c r="AG55" i="31"/>
  <c r="AP55" i="31" s="1"/>
  <c r="AF55" i="31"/>
  <c r="AO55" i="31" s="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Z57" i="79" s="1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3" i="94" l="1"/>
  <c r="Z55" i="81"/>
  <c r="Z54" i="74"/>
  <c r="AG54" i="74" s="1"/>
  <c r="AP54" i="74" s="1"/>
  <c r="Z57" i="25"/>
  <c r="W57" i="30"/>
  <c r="X57" i="30" s="1"/>
  <c r="AF53" i="47"/>
  <c r="AO53" i="47" s="1"/>
  <c r="AI55" i="83"/>
  <c r="AE56" i="30"/>
  <c r="W54" i="47"/>
  <c r="X57" i="85"/>
  <c r="Z57" i="85" s="1"/>
  <c r="AE53" i="47"/>
  <c r="AI53" i="47" s="1"/>
  <c r="Z56" i="40"/>
  <c r="AG56" i="40" s="1"/>
  <c r="AP56" i="40" s="1"/>
  <c r="Z57" i="91"/>
  <c r="Z54" i="78"/>
  <c r="AF56" i="30"/>
  <c r="AO56" i="30" s="1"/>
  <c r="Z55" i="82"/>
  <c r="AG55" i="82" s="1"/>
  <c r="AP55" i="82" s="1"/>
  <c r="Z55" i="29"/>
  <c r="AG55" i="29" s="1"/>
  <c r="AP55" i="29" s="1"/>
  <c r="Z56" i="83"/>
  <c r="W57" i="83" s="1"/>
  <c r="AF54" i="74"/>
  <c r="AO54" i="74" s="1"/>
  <c r="AE54" i="74"/>
  <c r="W55" i="74"/>
  <c r="AE56" i="83"/>
  <c r="AG56" i="83"/>
  <c r="AP56" i="83" s="1"/>
  <c r="AR53" i="74"/>
  <c r="AH53" i="27"/>
  <c r="AQ53" i="27" s="1"/>
  <c r="AI55" i="80"/>
  <c r="AN55" i="80"/>
  <c r="AH57" i="28"/>
  <c r="AQ57" i="28" s="1"/>
  <c r="X55" i="90"/>
  <c r="Y55" i="90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Y57" i="73"/>
  <c r="X57" i="73"/>
  <c r="AN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W56" i="29" l="1"/>
  <c r="AE55" i="29"/>
  <c r="AF55" i="29"/>
  <c r="AO55" i="29" s="1"/>
  <c r="Y57" i="30"/>
  <c r="Z57" i="30" s="1"/>
  <c r="AF57" i="30" s="1"/>
  <c r="AO57" i="30" s="1"/>
  <c r="W57" i="40"/>
  <c r="Y57" i="40" s="1"/>
  <c r="AE56" i="40"/>
  <c r="Z56" i="34"/>
  <c r="Z55" i="90"/>
  <c r="AF56" i="40"/>
  <c r="AO56" i="40" s="1"/>
  <c r="AF57" i="85"/>
  <c r="AO57" i="85" s="1"/>
  <c r="AG57" i="85"/>
  <c r="AP57" i="85" s="1"/>
  <c r="W58" i="85"/>
  <c r="AE55" i="82"/>
  <c r="W56" i="82"/>
  <c r="X56" i="82" s="1"/>
  <c r="Z53" i="89"/>
  <c r="AF55" i="82"/>
  <c r="AO55" i="82" s="1"/>
  <c r="Z56" i="80"/>
  <c r="AE56" i="80" s="1"/>
  <c r="AH57" i="85"/>
  <c r="AQ57" i="85" s="1"/>
  <c r="Z56" i="31"/>
  <c r="W57" i="31" s="1"/>
  <c r="Z54" i="47"/>
  <c r="AG54" i="47" s="1"/>
  <c r="AP54" i="47" s="1"/>
  <c r="AE57" i="85"/>
  <c r="AF56" i="83"/>
  <c r="AO56" i="83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AG57" i="86"/>
  <c r="AP57" i="86" s="1"/>
  <c r="AF57" i="86"/>
  <c r="AO57" i="86" s="1"/>
  <c r="AE57" i="86"/>
  <c r="W58" i="86"/>
  <c r="AN57" i="85"/>
  <c r="Y57" i="83"/>
  <c r="X57" i="83"/>
  <c r="AH54" i="75"/>
  <c r="AQ54" i="75" s="1"/>
  <c r="AG56" i="80"/>
  <c r="AP56" i="80" s="1"/>
  <c r="AN57" i="79"/>
  <c r="AI57" i="79"/>
  <c r="AH57" i="73"/>
  <c r="AQ57" i="73" s="1"/>
  <c r="AN55" i="84"/>
  <c r="AI55" i="84"/>
  <c r="AH56" i="87"/>
  <c r="AQ56" i="87" s="1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F56" i="80" l="1"/>
  <c r="AO56" i="80" s="1"/>
  <c r="Z56" i="81"/>
  <c r="AI57" i="85"/>
  <c r="W57" i="80"/>
  <c r="AE57" i="30"/>
  <c r="AN57" i="30" s="1"/>
  <c r="AF54" i="47"/>
  <c r="AO54" i="47" s="1"/>
  <c r="AG56" i="31"/>
  <c r="AP56" i="31" s="1"/>
  <c r="Z54" i="46"/>
  <c r="Y56" i="82"/>
  <c r="Z55" i="78"/>
  <c r="AG55" i="78" s="1"/>
  <c r="AP55" i="78" s="1"/>
  <c r="Z58" i="85"/>
  <c r="AE58" i="85" s="1"/>
  <c r="Z57" i="96"/>
  <c r="AE57" i="96" s="1"/>
  <c r="W55" i="47"/>
  <c r="Z57" i="83"/>
  <c r="Z58" i="91"/>
  <c r="AF58" i="91" s="1"/>
  <c r="AO58" i="91" s="1"/>
  <c r="AE54" i="47"/>
  <c r="Z55" i="74"/>
  <c r="AE55" i="74" s="1"/>
  <c r="Z58" i="48"/>
  <c r="AG58" i="48" s="1"/>
  <c r="AP58" i="48" s="1"/>
  <c r="Z56" i="93"/>
  <c r="W55" i="46"/>
  <c r="AG54" i="46"/>
  <c r="AP54" i="46" s="1"/>
  <c r="AE54" i="46"/>
  <c r="AF54" i="46"/>
  <c r="AO54" i="46" s="1"/>
  <c r="AF57" i="96"/>
  <c r="AO57" i="96" s="1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E58" i="48"/>
  <c r="AG57" i="83"/>
  <c r="AP57" i="83" s="1"/>
  <c r="AF57" i="83"/>
  <c r="AO57" i="83" s="1"/>
  <c r="AE57" i="83"/>
  <c r="W58" i="83"/>
  <c r="W56" i="78"/>
  <c r="AR54" i="74"/>
  <c r="AH58" i="85"/>
  <c r="AQ58" i="85" s="1"/>
  <c r="X56" i="43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X58" i="38"/>
  <c r="Z58" i="38" s="1"/>
  <c r="Y58" i="38"/>
  <c r="X57" i="34"/>
  <c r="Y57" i="34"/>
  <c r="Y57" i="31"/>
  <c r="X57" i="31"/>
  <c r="AG58" i="85" l="1"/>
  <c r="AP58" i="85" s="1"/>
  <c r="AI57" i="30"/>
  <c r="AF55" i="78"/>
  <c r="AO55" i="78" s="1"/>
  <c r="W58" i="96"/>
  <c r="Z58" i="26"/>
  <c r="AF58" i="26" s="1"/>
  <c r="AO58" i="26" s="1"/>
  <c r="AE55" i="78"/>
  <c r="AG57" i="96"/>
  <c r="AP57" i="96" s="1"/>
  <c r="Z56" i="32"/>
  <c r="W59" i="48"/>
  <c r="W59" i="85"/>
  <c r="Z54" i="27"/>
  <c r="AF54" i="27" s="1"/>
  <c r="AO54" i="27" s="1"/>
  <c r="AG58" i="91"/>
  <c r="AP58" i="91" s="1"/>
  <c r="Z57" i="44"/>
  <c r="AE57" i="44" s="1"/>
  <c r="AF58" i="85"/>
  <c r="AO58" i="85" s="1"/>
  <c r="AG55" i="74"/>
  <c r="AP55" i="74" s="1"/>
  <c r="AE58" i="91"/>
  <c r="W59" i="91"/>
  <c r="X59" i="91" s="1"/>
  <c r="AF55" i="74"/>
  <c r="AO55" i="74" s="1"/>
  <c r="Z57" i="34"/>
  <c r="Z56" i="43"/>
  <c r="W56" i="74"/>
  <c r="X56" i="74" s="1"/>
  <c r="AF58" i="48"/>
  <c r="AO58" i="48" s="1"/>
  <c r="Z54" i="89"/>
  <c r="AF54" i="89" s="1"/>
  <c r="AO54" i="89" s="1"/>
  <c r="Z57" i="95"/>
  <c r="AG57" i="95" s="1"/>
  <c r="AP57" i="95" s="1"/>
  <c r="Z56" i="90"/>
  <c r="AF58" i="38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W55" i="27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AF57" i="34"/>
  <c r="AO57" i="34" s="1"/>
  <c r="AG57" i="34"/>
  <c r="AP57" i="34" s="1"/>
  <c r="W58" i="34"/>
  <c r="AE57" i="34"/>
  <c r="AR56" i="95"/>
  <c r="AI58" i="85"/>
  <c r="AN58" i="85"/>
  <c r="AR57" i="30"/>
  <c r="AE54" i="89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G54" i="89" l="1"/>
  <c r="AP54" i="89" s="1"/>
  <c r="Y59" i="91"/>
  <c r="AG54" i="27"/>
  <c r="AP54" i="27" s="1"/>
  <c r="W55" i="89"/>
  <c r="AE54" i="27"/>
  <c r="AN54" i="27" s="1"/>
  <c r="AE57" i="95"/>
  <c r="Z57" i="93"/>
  <c r="AI55" i="74"/>
  <c r="Z55" i="88"/>
  <c r="Y56" i="74"/>
  <c r="Z56" i="74" s="1"/>
  <c r="Z58" i="96"/>
  <c r="AG58" i="96" s="1"/>
  <c r="AP58" i="96" s="1"/>
  <c r="Z57" i="87"/>
  <c r="Z55" i="46"/>
  <c r="AE55" i="46" s="1"/>
  <c r="AE58" i="77"/>
  <c r="W59" i="77"/>
  <c r="AF58" i="77"/>
  <c r="AO58" i="77" s="1"/>
  <c r="AG58" i="77"/>
  <c r="AP58" i="77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W59" i="96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E58" i="96" l="1"/>
  <c r="Z58" i="44"/>
  <c r="AF58" i="44" s="1"/>
  <c r="AO58" i="44" s="1"/>
  <c r="Z55" i="89"/>
  <c r="AF58" i="96"/>
  <c r="AO58" i="96" s="1"/>
  <c r="Z57" i="90"/>
  <c r="AF57" i="90" s="1"/>
  <c r="AO57" i="90" s="1"/>
  <c r="AI54" i="27"/>
  <c r="W56" i="46"/>
  <c r="AG55" i="46"/>
  <c r="AP55" i="46" s="1"/>
  <c r="Z57" i="84"/>
  <c r="Z55" i="35"/>
  <c r="AF55" i="46"/>
  <c r="AO55" i="46" s="1"/>
  <c r="Z56" i="41"/>
  <c r="W57" i="41" s="1"/>
  <c r="Z58" i="95"/>
  <c r="AG58" i="44"/>
  <c r="AP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W58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AE57" i="90" l="1"/>
  <c r="AG57" i="90"/>
  <c r="AP57" i="90" s="1"/>
  <c r="AI55" i="46"/>
  <c r="Z56" i="88"/>
  <c r="AF56" i="41"/>
  <c r="AO56" i="41" s="1"/>
  <c r="Z56" i="47"/>
  <c r="Z59" i="96"/>
  <c r="AG56" i="41"/>
  <c r="AP56" i="41" s="1"/>
  <c r="Z58" i="93"/>
  <c r="AE58" i="93" s="1"/>
  <c r="Z58" i="37"/>
  <c r="AF58" i="37" s="1"/>
  <c r="AO58" i="37" s="1"/>
  <c r="Z59" i="77"/>
  <c r="Z56" i="75"/>
  <c r="AE56" i="75" s="1"/>
  <c r="Z59" i="86"/>
  <c r="Z57" i="33"/>
  <c r="Z57" i="39"/>
  <c r="W58" i="39" s="1"/>
  <c r="Z58" i="31"/>
  <c r="AG58" i="31" s="1"/>
  <c r="AP58" i="31" s="1"/>
  <c r="Z59" i="30"/>
  <c r="AF59" i="30" s="1"/>
  <c r="AO59" i="30" s="1"/>
  <c r="Z56" i="46"/>
  <c r="AF56" i="46" s="1"/>
  <c r="AO56" i="46" s="1"/>
  <c r="AG58" i="93"/>
  <c r="AP58" i="93" s="1"/>
  <c r="W60" i="96"/>
  <c r="AG59" i="96"/>
  <c r="AP59" i="96" s="1"/>
  <c r="AF59" i="96"/>
  <c r="AO59" i="96" s="1"/>
  <c r="AE59" i="96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AH58" i="87"/>
  <c r="AQ58" i="87" s="1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AG58" i="37"/>
  <c r="AP58" i="37" s="1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76" l="1"/>
  <c r="Z60" i="85"/>
  <c r="AG60" i="85" s="1"/>
  <c r="AP60" i="85" s="1"/>
  <c r="AG56" i="46"/>
  <c r="AP56" i="46" s="1"/>
  <c r="W60" i="30"/>
  <c r="AG59" i="30"/>
  <c r="AP59" i="30" s="1"/>
  <c r="AF58" i="93"/>
  <c r="AO58" i="93" s="1"/>
  <c r="W59" i="93"/>
  <c r="W59" i="37"/>
  <c r="Z59" i="95"/>
  <c r="Z60" i="91"/>
  <c r="W59" i="31"/>
  <c r="AE58" i="37"/>
  <c r="AI58" i="37" s="1"/>
  <c r="AE58" i="31"/>
  <c r="AG57" i="39"/>
  <c r="AP57" i="39" s="1"/>
  <c r="AF58" i="31"/>
  <c r="AO58" i="31" s="1"/>
  <c r="AE57" i="39"/>
  <c r="Z57" i="41"/>
  <c r="Z57" i="36"/>
  <c r="AE57" i="36" s="1"/>
  <c r="AE59" i="30"/>
  <c r="AF57" i="39"/>
  <c r="AO57" i="39" s="1"/>
  <c r="Z58" i="90"/>
  <c r="AE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AG57" i="36"/>
  <c r="AP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60" i="25" l="1"/>
  <c r="AF58" i="90"/>
  <c r="AO58" i="90" s="1"/>
  <c r="Z60" i="38"/>
  <c r="W58" i="36"/>
  <c r="Z57" i="88"/>
  <c r="AN58" i="37"/>
  <c r="AF57" i="36"/>
  <c r="AO57" i="36" s="1"/>
  <c r="AG58" i="90"/>
  <c r="AP58" i="90" s="1"/>
  <c r="Z59" i="34"/>
  <c r="AE59" i="34" s="1"/>
  <c r="Z59" i="40"/>
  <c r="AF59" i="40" s="1"/>
  <c r="AO59" i="40" s="1"/>
  <c r="W59" i="90"/>
  <c r="Z58" i="39"/>
  <c r="AE58" i="39" s="1"/>
  <c r="Z56" i="27"/>
  <c r="Z57" i="47"/>
  <c r="W58" i="47" s="1"/>
  <c r="Z58" i="82"/>
  <c r="AG58" i="82" s="1"/>
  <c r="AP58" i="82" s="1"/>
  <c r="Z58" i="32"/>
  <c r="W59" i="32" s="1"/>
  <c r="AF58" i="32"/>
  <c r="AO58" i="32" s="1"/>
  <c r="AG59" i="40"/>
  <c r="AP59" i="40" s="1"/>
  <c r="AF58" i="39"/>
  <c r="AO58" i="39" s="1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G58" i="39" l="1"/>
  <c r="AP58" i="39" s="1"/>
  <c r="AG58" i="32"/>
  <c r="AP58" i="32" s="1"/>
  <c r="W60" i="40"/>
  <c r="AE59" i="40"/>
  <c r="Z59" i="90"/>
  <c r="W59" i="39"/>
  <c r="AF59" i="34"/>
  <c r="AO59" i="34" s="1"/>
  <c r="AE58" i="82"/>
  <c r="AG59" i="34"/>
  <c r="AP59" i="34" s="1"/>
  <c r="W59" i="82"/>
  <c r="W60" i="34"/>
  <c r="AG57" i="47"/>
  <c r="AP57" i="47" s="1"/>
  <c r="AF57" i="47"/>
  <c r="AO57" i="47" s="1"/>
  <c r="Z61" i="91"/>
  <c r="Z60" i="95"/>
  <c r="AE60" i="95" s="1"/>
  <c r="AF58" i="82"/>
  <c r="AO58" i="82" s="1"/>
  <c r="AE57" i="47"/>
  <c r="AE58" i="32"/>
  <c r="AI58" i="32" s="1"/>
  <c r="Z57" i="35"/>
  <c r="AF57" i="35" s="1"/>
  <c r="AO57" i="35" s="1"/>
  <c r="Z59" i="87"/>
  <c r="AE59" i="87" s="1"/>
  <c r="W60" i="87"/>
  <c r="AF59" i="87"/>
  <c r="AO59" i="87" s="1"/>
  <c r="AG59" i="87"/>
  <c r="AP59" i="87" s="1"/>
  <c r="W61" i="95"/>
  <c r="AG60" i="95"/>
  <c r="AP60" i="9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X59" i="82"/>
  <c r="Y59" i="8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W58" i="35" l="1"/>
  <c r="AE57" i="35"/>
  <c r="Z59" i="81"/>
  <c r="AN58" i="32"/>
  <c r="AF60" i="95"/>
  <c r="AO60" i="95" s="1"/>
  <c r="Z58" i="47"/>
  <c r="AG58" i="47" s="1"/>
  <c r="AP58" i="47" s="1"/>
  <c r="Z60" i="83"/>
  <c r="AG60" i="83" s="1"/>
  <c r="AP60" i="83" s="1"/>
  <c r="AI57" i="47"/>
  <c r="AG57" i="35"/>
  <c r="AP57" i="35" s="1"/>
  <c r="Z60" i="73"/>
  <c r="Z60" i="40"/>
  <c r="AF60" i="40" s="1"/>
  <c r="AO60" i="40" s="1"/>
  <c r="Z61" i="79"/>
  <c r="AG61" i="79" s="1"/>
  <c r="AP61" i="79" s="1"/>
  <c r="Z59" i="32"/>
  <c r="AF59" i="32" s="1"/>
  <c r="AO59" i="32" s="1"/>
  <c r="AE60" i="83"/>
  <c r="W60" i="32"/>
  <c r="AE61" i="25"/>
  <c r="W62" i="25"/>
  <c r="AG61" i="25"/>
  <c r="AP61" i="25" s="1"/>
  <c r="AF61" i="25"/>
  <c r="AO61" i="25" s="1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Z57" i="94" l="1"/>
  <c r="Z59" i="45"/>
  <c r="Z59" i="29"/>
  <c r="AF59" i="29" s="1"/>
  <c r="AO59" i="29" s="1"/>
  <c r="AE58" i="47"/>
  <c r="AI60" i="95"/>
  <c r="AF61" i="79"/>
  <c r="AO61" i="79" s="1"/>
  <c r="AG60" i="40"/>
  <c r="AP60" i="40" s="1"/>
  <c r="Z62" i="91"/>
  <c r="W61" i="83"/>
  <c r="AF60" i="83"/>
  <c r="AO60" i="83" s="1"/>
  <c r="Z61" i="86"/>
  <c r="W59" i="47"/>
  <c r="Z58" i="35"/>
  <c r="Z58" i="46"/>
  <c r="AG59" i="32"/>
  <c r="AP59" i="32" s="1"/>
  <c r="W61" i="40"/>
  <c r="AE59" i="32"/>
  <c r="AE60" i="40"/>
  <c r="Z58" i="75"/>
  <c r="Z61" i="77"/>
  <c r="Z61" i="96"/>
  <c r="AG61" i="96" s="1"/>
  <c r="AP61" i="96" s="1"/>
  <c r="Z60" i="93"/>
  <c r="W61" i="93" s="1"/>
  <c r="Z60" i="37"/>
  <c r="AG60" i="37" s="1"/>
  <c r="AP60" i="37" s="1"/>
  <c r="AG59" i="29"/>
  <c r="AP59" i="29" s="1"/>
  <c r="AE59" i="29"/>
  <c r="W60" i="29"/>
  <c r="AF60" i="37"/>
  <c r="AO60" i="37" s="1"/>
  <c r="AE60" i="37"/>
  <c r="W61" i="37"/>
  <c r="AE61" i="96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1" i="40" l="1"/>
  <c r="W62" i="96"/>
  <c r="Z61" i="73"/>
  <c r="W62" i="73" s="1"/>
  <c r="AF61" i="96"/>
  <c r="AO61" i="96" s="1"/>
  <c r="Z62" i="79"/>
  <c r="W63" i="79" s="1"/>
  <c r="Z61" i="28"/>
  <c r="Z62" i="25"/>
  <c r="AG60" i="93"/>
  <c r="AP60" i="93" s="1"/>
  <c r="Z60" i="32"/>
  <c r="W61" i="32" s="1"/>
  <c r="Z59" i="47"/>
  <c r="AE59" i="47" s="1"/>
  <c r="Z60" i="80"/>
  <c r="AG60" i="80" s="1"/>
  <c r="AP60" i="80" s="1"/>
  <c r="Z59" i="36"/>
  <c r="AG59" i="36" s="1"/>
  <c r="AP59" i="36" s="1"/>
  <c r="AG61" i="73"/>
  <c r="AP61" i="73" s="1"/>
  <c r="AE61" i="73"/>
  <c r="AF61" i="73"/>
  <c r="AO61" i="73" s="1"/>
  <c r="AE62" i="79"/>
  <c r="AF62" i="79"/>
  <c r="AO62" i="79" s="1"/>
  <c r="AG62" i="25"/>
  <c r="AP62" i="25" s="1"/>
  <c r="AF62" i="25"/>
  <c r="AO62" i="25" s="1"/>
  <c r="AE62" i="25"/>
  <c r="W63" i="25"/>
  <c r="AE60" i="32"/>
  <c r="AF59" i="36"/>
  <c r="AO59" i="36" s="1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AE59" i="36" l="1"/>
  <c r="W60" i="47"/>
  <c r="AF60" i="32"/>
  <c r="AO60" i="32" s="1"/>
  <c r="AG62" i="79"/>
  <c r="AP62" i="79" s="1"/>
  <c r="W61" i="80"/>
  <c r="X61" i="80" s="1"/>
  <c r="Z59" i="35"/>
  <c r="W60" i="35" s="1"/>
  <c r="Z62" i="77"/>
  <c r="AG60" i="32"/>
  <c r="AP60" i="32" s="1"/>
  <c r="Z61" i="37"/>
  <c r="W62" i="37" s="1"/>
  <c r="Z63" i="91"/>
  <c r="AF60" i="80"/>
  <c r="AO60" i="80" s="1"/>
  <c r="Z62" i="86"/>
  <c r="AE60" i="80"/>
  <c r="Z61" i="34"/>
  <c r="Z60" i="84"/>
  <c r="Z59" i="46"/>
  <c r="AF59" i="46" s="1"/>
  <c r="AO59" i="46" s="1"/>
  <c r="Z61" i="93"/>
  <c r="AF61" i="93" s="1"/>
  <c r="AO61" i="93" s="1"/>
  <c r="Z61" i="44"/>
  <c r="AF61" i="44" s="1"/>
  <c r="AO61" i="44" s="1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AE59" i="35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W62" i="93"/>
  <c r="AG61" i="44"/>
  <c r="AP61" i="44" s="1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Z61" i="31" l="1"/>
  <c r="Y61" i="80"/>
  <c r="AE61" i="44"/>
  <c r="AG59" i="35"/>
  <c r="AP59" i="35" s="1"/>
  <c r="Z62" i="30"/>
  <c r="W63" i="30" s="1"/>
  <c r="W62" i="44"/>
  <c r="AF59" i="35"/>
  <c r="AO59" i="35" s="1"/>
  <c r="AE61" i="93"/>
  <c r="AI60" i="80"/>
  <c r="AF61" i="37"/>
  <c r="AO61" i="37" s="1"/>
  <c r="AG61" i="93"/>
  <c r="AP61" i="93" s="1"/>
  <c r="AG61" i="37"/>
  <c r="AP61" i="37" s="1"/>
  <c r="AE60" i="82"/>
  <c r="W61" i="82"/>
  <c r="Z60" i="43"/>
  <c r="Z60" i="36"/>
  <c r="W61" i="36" s="1"/>
  <c r="W60" i="46"/>
  <c r="Y60" i="46" s="1"/>
  <c r="Z62" i="26"/>
  <c r="AG62" i="26" s="1"/>
  <c r="AP62" i="26" s="1"/>
  <c r="Z61" i="90"/>
  <c r="W62" i="90" s="1"/>
  <c r="Z59" i="92"/>
  <c r="AE59" i="46"/>
  <c r="AE59" i="88"/>
  <c r="W60" i="88"/>
  <c r="Y60" i="88" s="1"/>
  <c r="Z62" i="40"/>
  <c r="AE62" i="40" s="1"/>
  <c r="Z61" i="80"/>
  <c r="AG61" i="80" s="1"/>
  <c r="AP61" i="80" s="1"/>
  <c r="Z60" i="41"/>
  <c r="W61" i="41" s="1"/>
  <c r="AG59" i="88"/>
  <c r="AP59" i="88" s="1"/>
  <c r="Z61" i="76"/>
  <c r="AE61" i="76" s="1"/>
  <c r="AF62" i="26"/>
  <c r="AO62" i="26" s="1"/>
  <c r="AE62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0" i="36"/>
  <c r="AF60" i="36"/>
  <c r="AO60" i="36" s="1"/>
  <c r="AR59" i="43"/>
  <c r="AE61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AF62" i="30"/>
  <c r="AO62" i="30" s="1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E62" i="30" l="1"/>
  <c r="X60" i="88"/>
  <c r="Z60" i="88" s="1"/>
  <c r="X60" i="46"/>
  <c r="Z60" i="46" s="1"/>
  <c r="AI61" i="93"/>
  <c r="AR61" i="93" s="1"/>
  <c r="AG60" i="36"/>
  <c r="AP60" i="36" s="1"/>
  <c r="AG62" i="30"/>
  <c r="AP62" i="30" s="1"/>
  <c r="Z59" i="89"/>
  <c r="W63" i="26"/>
  <c r="AF61" i="90"/>
  <c r="AO61" i="90" s="1"/>
  <c r="AG61" i="90"/>
  <c r="AP61" i="90" s="1"/>
  <c r="W62" i="80"/>
  <c r="AE61" i="80"/>
  <c r="AF61" i="80"/>
  <c r="AO61" i="80" s="1"/>
  <c r="Z63" i="86"/>
  <c r="AF63" i="86" s="1"/>
  <c r="AO63" i="86" s="1"/>
  <c r="AG62" i="40"/>
  <c r="AP62" i="40" s="1"/>
  <c r="AF62" i="40"/>
  <c r="AO62" i="40" s="1"/>
  <c r="Z63" i="85"/>
  <c r="AG63" i="85" s="1"/>
  <c r="AP63" i="85" s="1"/>
  <c r="Z62" i="93"/>
  <c r="AG62" i="93" s="1"/>
  <c r="AP62" i="93" s="1"/>
  <c r="Z60" i="78"/>
  <c r="Z63" i="48"/>
  <c r="AE63" i="48" s="1"/>
  <c r="AF60" i="41"/>
  <c r="AO60" i="41" s="1"/>
  <c r="W63" i="40"/>
  <c r="X63" i="40" s="1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G59" i="89"/>
  <c r="AP59" i="89" s="1"/>
  <c r="AF59" i="89"/>
  <c r="AO59" i="89" s="1"/>
  <c r="W60" i="89"/>
  <c r="AE59" i="89"/>
  <c r="AF63" i="85"/>
  <c r="AO63" i="85" s="1"/>
  <c r="AE63" i="85"/>
  <c r="W64" i="85"/>
  <c r="AG63" i="86"/>
  <c r="AP63" i="86" s="1"/>
  <c r="W65" i="91"/>
  <c r="AG64" i="91"/>
  <c r="AP64" i="91" s="1"/>
  <c r="AF64" i="91"/>
  <c r="AO64" i="91" s="1"/>
  <c r="AE64" i="91"/>
  <c r="AG60" i="78"/>
  <c r="AP60" i="78" s="1"/>
  <c r="AF60" i="78"/>
  <c r="AO60" i="78" s="1"/>
  <c r="AE60" i="78"/>
  <c r="W61" i="78"/>
  <c r="AF63" i="48"/>
  <c r="AO63" i="48" s="1"/>
  <c r="AG63" i="48"/>
  <c r="AP63" i="48" s="1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H61" i="81"/>
  <c r="AQ61" i="81" s="1"/>
  <c r="X60" i="92"/>
  <c r="Y60" i="92"/>
  <c r="Z60" i="74"/>
  <c r="Y62" i="87"/>
  <c r="X62" i="87"/>
  <c r="Y62" i="80"/>
  <c r="X62" i="8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Y63" i="95"/>
  <c r="X63" i="95"/>
  <c r="AN60" i="33"/>
  <c r="AI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F60" i="46" l="1"/>
  <c r="AO60" i="46" s="1"/>
  <c r="AG60" i="46"/>
  <c r="AP60" i="46" s="1"/>
  <c r="W61" i="46"/>
  <c r="AE60" i="46"/>
  <c r="AE60" i="88"/>
  <c r="AI60" i="88" s="1"/>
  <c r="W61" i="88"/>
  <c r="AI62" i="40"/>
  <c r="Z60" i="92"/>
  <c r="AE63" i="86"/>
  <c r="Z63" i="28"/>
  <c r="W64" i="48"/>
  <c r="X64" i="48" s="1"/>
  <c r="W64" i="86"/>
  <c r="W62" i="81"/>
  <c r="Z63" i="26"/>
  <c r="AI60" i="41"/>
  <c r="Z62" i="31"/>
  <c r="AF60" i="88"/>
  <c r="AO60" i="88" s="1"/>
  <c r="W63" i="93"/>
  <c r="AE62" i="93"/>
  <c r="Z63" i="95"/>
  <c r="AF63" i="95" s="1"/>
  <c r="AO63" i="95" s="1"/>
  <c r="Z63" i="96"/>
  <c r="AF63" i="96" s="1"/>
  <c r="AO63" i="96" s="1"/>
  <c r="AF62" i="93"/>
  <c r="AO62" i="93" s="1"/>
  <c r="AF62" i="34"/>
  <c r="AO62" i="34" s="1"/>
  <c r="Z64" i="79"/>
  <c r="AF64" i="79" s="1"/>
  <c r="AO64" i="79" s="1"/>
  <c r="AG60" i="88"/>
  <c r="AP60" i="88" s="1"/>
  <c r="AF61" i="81"/>
  <c r="AO61" i="81" s="1"/>
  <c r="AG62" i="34"/>
  <c r="AP62" i="34" s="1"/>
  <c r="Z62" i="76"/>
  <c r="W63" i="76" s="1"/>
  <c r="W63" i="34"/>
  <c r="Y63" i="34" s="1"/>
  <c r="Z59" i="94"/>
  <c r="W60" i="94" s="1"/>
  <c r="Z61" i="39"/>
  <c r="AG61" i="39" s="1"/>
  <c r="AP61" i="39" s="1"/>
  <c r="AE61" i="82"/>
  <c r="Z61" i="29"/>
  <c r="AF61" i="29" s="1"/>
  <c r="AO61" i="29" s="1"/>
  <c r="AG61" i="81"/>
  <c r="AP61" i="81" s="1"/>
  <c r="Z63" i="30"/>
  <c r="AF63" i="30" s="1"/>
  <c r="AO63" i="30" s="1"/>
  <c r="Z61" i="41"/>
  <c r="AG61" i="41" s="1"/>
  <c r="AP61" i="41" s="1"/>
  <c r="Z59" i="27"/>
  <c r="W60" i="27" s="1"/>
  <c r="Z61" i="33"/>
  <c r="AF61" i="33" s="1"/>
  <c r="AO61" i="33" s="1"/>
  <c r="Z62" i="87"/>
  <c r="AE62" i="87" s="1"/>
  <c r="AE61" i="41"/>
  <c r="W62" i="41"/>
  <c r="AF59" i="94"/>
  <c r="AO59" i="94" s="1"/>
  <c r="AE59" i="27"/>
  <c r="AE61" i="33"/>
  <c r="W62" i="33"/>
  <c r="AF61" i="39"/>
  <c r="AO61" i="39" s="1"/>
  <c r="W62" i="39"/>
  <c r="AG63" i="95"/>
  <c r="AP63" i="95" s="1"/>
  <c r="W64" i="95"/>
  <c r="W64" i="9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X62" i="81"/>
  <c r="Y62" i="81"/>
  <c r="X60" i="89"/>
  <c r="Y60" i="89"/>
  <c r="X62" i="82"/>
  <c r="Y62" i="82"/>
  <c r="AR61" i="76"/>
  <c r="AH61" i="29"/>
  <c r="AQ61" i="29" s="1"/>
  <c r="Y64" i="25"/>
  <c r="X64" i="25"/>
  <c r="W65" i="79"/>
  <c r="AG64" i="79"/>
  <c r="AP64" i="79" s="1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Y64" i="48"/>
  <c r="X61" i="78"/>
  <c r="Y61" i="78"/>
  <c r="X61" i="46"/>
  <c r="Y61" i="46"/>
  <c r="X63" i="93"/>
  <c r="Y63" i="93"/>
  <c r="Z63" i="93" s="1"/>
  <c r="AN62" i="34"/>
  <c r="AI62" i="42"/>
  <c r="AN62" i="42"/>
  <c r="AR62" i="95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AE63" i="30" l="1"/>
  <c r="X63" i="34"/>
  <c r="AN60" i="88"/>
  <c r="AG63" i="30"/>
  <c r="AP63" i="30" s="1"/>
  <c r="W64" i="30"/>
  <c r="Z63" i="42"/>
  <c r="AE64" i="79"/>
  <c r="AE59" i="94"/>
  <c r="Z63" i="37"/>
  <c r="Z61" i="78"/>
  <c r="W62" i="78" s="1"/>
  <c r="AG59" i="94"/>
  <c r="AP59" i="94" s="1"/>
  <c r="W62" i="29"/>
  <c r="AI62" i="34"/>
  <c r="Z60" i="89"/>
  <c r="AG63" i="96"/>
  <c r="AP63" i="96" s="1"/>
  <c r="AE61" i="29"/>
  <c r="AE63" i="96"/>
  <c r="AN63" i="96" s="1"/>
  <c r="Z64" i="85"/>
  <c r="W65" i="85" s="1"/>
  <c r="Z62" i="82"/>
  <c r="AF59" i="27"/>
  <c r="AO59" i="27" s="1"/>
  <c r="AE63" i="95"/>
  <c r="AE61" i="39"/>
  <c r="AG59" i="27"/>
  <c r="AP59" i="27" s="1"/>
  <c r="AF61" i="41"/>
  <c r="AO61" i="41" s="1"/>
  <c r="Z62" i="81"/>
  <c r="AG62" i="81" s="1"/>
  <c r="AP62" i="81" s="1"/>
  <c r="AG62" i="87"/>
  <c r="AP62" i="87" s="1"/>
  <c r="AG61" i="33"/>
  <c r="AP61" i="33" s="1"/>
  <c r="AF62" i="87"/>
  <c r="AO62" i="87" s="1"/>
  <c r="Z62" i="32"/>
  <c r="AE62" i="32" s="1"/>
  <c r="W63" i="87"/>
  <c r="Z61" i="88"/>
  <c r="W62" i="88" s="1"/>
  <c r="AE64" i="85"/>
  <c r="AF62" i="81"/>
  <c r="AO62" i="81" s="1"/>
  <c r="W63" i="81"/>
  <c r="AE62" i="81"/>
  <c r="AE61" i="88"/>
  <c r="AG61" i="88"/>
  <c r="AP61" i="88" s="1"/>
  <c r="W64" i="93"/>
  <c r="AG63" i="93"/>
  <c r="AP63" i="93" s="1"/>
  <c r="AF63" i="93"/>
  <c r="AO63" i="93" s="1"/>
  <c r="AE63" i="93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N59" i="27"/>
  <c r="AF64" i="85" l="1"/>
  <c r="AO64" i="85" s="1"/>
  <c r="Z64" i="95"/>
  <c r="AG64" i="85"/>
  <c r="AP64" i="85" s="1"/>
  <c r="AI63" i="96"/>
  <c r="AI59" i="27"/>
  <c r="Z60" i="94"/>
  <c r="W61" i="94" s="1"/>
  <c r="Z63" i="76"/>
  <c r="AF63" i="76" s="1"/>
  <c r="AO63" i="76" s="1"/>
  <c r="Z61" i="75"/>
  <c r="AF61" i="88"/>
  <c r="AO61" i="88" s="1"/>
  <c r="Z61" i="74"/>
  <c r="AF62" i="32"/>
  <c r="AO62" i="32" s="1"/>
  <c r="Z62" i="39"/>
  <c r="AF62" i="39" s="1"/>
  <c r="AO62" i="39" s="1"/>
  <c r="AG62" i="32"/>
  <c r="AP62" i="32" s="1"/>
  <c r="W63" i="32"/>
  <c r="Z61" i="92"/>
  <c r="AF61" i="92" s="1"/>
  <c r="AO61" i="92" s="1"/>
  <c r="AE64" i="77"/>
  <c r="W65" i="77"/>
  <c r="AF64" i="77"/>
  <c r="AO64" i="77" s="1"/>
  <c r="AG64" i="77"/>
  <c r="AP64" i="77" s="1"/>
  <c r="AE65" i="79"/>
  <c r="W66" i="79"/>
  <c r="AG65" i="79"/>
  <c r="AP65" i="79" s="1"/>
  <c r="AF65" i="79"/>
  <c r="AO65" i="79" s="1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AG62" i="39" l="1"/>
  <c r="AP62" i="39" s="1"/>
  <c r="W63" i="39"/>
  <c r="Z62" i="45"/>
  <c r="Z62" i="36"/>
  <c r="AE62" i="36" s="1"/>
  <c r="W62" i="92"/>
  <c r="Y62" i="92" s="1"/>
  <c r="Z64" i="93"/>
  <c r="AE64" i="93" s="1"/>
  <c r="AI61" i="88"/>
  <c r="Z61" i="89"/>
  <c r="AE63" i="76"/>
  <c r="AE61" i="92"/>
  <c r="AI61" i="92" s="1"/>
  <c r="Z62" i="43"/>
  <c r="AG62" i="43" s="1"/>
  <c r="AP62" i="43" s="1"/>
  <c r="Z64" i="42"/>
  <c r="AG61" i="92"/>
  <c r="AP61" i="92" s="1"/>
  <c r="AE62" i="39"/>
  <c r="Z62" i="88"/>
  <c r="W63" i="88" s="1"/>
  <c r="Z63" i="90"/>
  <c r="W64" i="90" s="1"/>
  <c r="Z64" i="40"/>
  <c r="AF64" i="40" s="1"/>
  <c r="AO64" i="40" s="1"/>
  <c r="Z64" i="38"/>
  <c r="AF64" i="38" s="1"/>
  <c r="AO64" i="38" s="1"/>
  <c r="Z63" i="82"/>
  <c r="AG63" i="82" s="1"/>
  <c r="AP63" i="82" s="1"/>
  <c r="W64" i="80"/>
  <c r="AG63" i="80"/>
  <c r="AP63" i="80" s="1"/>
  <c r="AE63" i="80"/>
  <c r="AF63" i="80"/>
  <c r="AO63" i="80" s="1"/>
  <c r="W64" i="82"/>
  <c r="AE63" i="82"/>
  <c r="AF64" i="93"/>
  <c r="AO64" i="93" s="1"/>
  <c r="AG64" i="93"/>
  <c r="AP64" i="93" s="1"/>
  <c r="AG62" i="36"/>
  <c r="AP62" i="36" s="1"/>
  <c r="AF62" i="36"/>
  <c r="AO62" i="36" s="1"/>
  <c r="AG64" i="40"/>
  <c r="AP64" i="40" s="1"/>
  <c r="AE64" i="38"/>
  <c r="AF62" i="88"/>
  <c r="AO62" i="88" s="1"/>
  <c r="AG62" i="88"/>
  <c r="AP62" i="88" s="1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4" i="77"/>
  <c r="AN64" i="77"/>
  <c r="AE64" i="40" l="1"/>
  <c r="AE62" i="43"/>
  <c r="W65" i="40"/>
  <c r="AF62" i="43"/>
  <c r="AO62" i="43" s="1"/>
  <c r="AG64" i="38"/>
  <c r="AP64" i="38" s="1"/>
  <c r="W63" i="36"/>
  <c r="W65" i="93"/>
  <c r="Z63" i="41"/>
  <c r="AE63" i="41" s="1"/>
  <c r="Z66" i="79"/>
  <c r="W65" i="38"/>
  <c r="Z65" i="95"/>
  <c r="AG65" i="95" s="1"/>
  <c r="AP65" i="95" s="1"/>
  <c r="AF63" i="90"/>
  <c r="AO63" i="90" s="1"/>
  <c r="AG63" i="90"/>
  <c r="AP63" i="90" s="1"/>
  <c r="AN61" i="92"/>
  <c r="AE62" i="88"/>
  <c r="AF63" i="82"/>
  <c r="AO63" i="82" s="1"/>
  <c r="Z62" i="47"/>
  <c r="AE62" i="47" s="1"/>
  <c r="Z65" i="48"/>
  <c r="AF65" i="48" s="1"/>
  <c r="AO65" i="48" s="1"/>
  <c r="AE63" i="90"/>
  <c r="Z64" i="44"/>
  <c r="Z65" i="77"/>
  <c r="W66" i="77" s="1"/>
  <c r="Z65" i="86"/>
  <c r="AG65" i="86" s="1"/>
  <c r="AP65" i="86" s="1"/>
  <c r="Z62" i="74"/>
  <c r="AE62" i="74" s="1"/>
  <c r="Z66" i="91"/>
  <c r="AF66" i="91" s="1"/>
  <c r="AO66" i="91" s="1"/>
  <c r="W64" i="41"/>
  <c r="AF63" i="41"/>
  <c r="AO63" i="41" s="1"/>
  <c r="AG63" i="41"/>
  <c r="AP63" i="41" s="1"/>
  <c r="W66" i="48"/>
  <c r="AG65" i="48"/>
  <c r="AP65" i="48" s="1"/>
  <c r="AN64" i="42"/>
  <c r="AI64" i="42"/>
  <c r="AF62" i="78"/>
  <c r="AO62" i="78" s="1"/>
  <c r="AE62" i="78"/>
  <c r="W63" i="78"/>
  <c r="AG62" i="78"/>
  <c r="AP62" i="78" s="1"/>
  <c r="AR61" i="75"/>
  <c r="Y64" i="31"/>
  <c r="X64" i="31"/>
  <c r="Z64" i="31" s="1"/>
  <c r="AN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X63" i="43"/>
  <c r="Y63" i="43"/>
  <c r="AR60" i="94"/>
  <c r="W66" i="95"/>
  <c r="AF65" i="95"/>
  <c r="AO65" i="95" s="1"/>
  <c r="AE65" i="95"/>
  <c r="AN63" i="32"/>
  <c r="AI63" i="32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3" l="1"/>
  <c r="AF62" i="74"/>
  <c r="AO62" i="74" s="1"/>
  <c r="AF62" i="47"/>
  <c r="AO62" i="47" s="1"/>
  <c r="W63" i="74"/>
  <c r="W63" i="47"/>
  <c r="X63" i="47" s="1"/>
  <c r="AI62" i="43"/>
  <c r="AE65" i="48"/>
  <c r="AF65" i="86"/>
  <c r="AO65" i="86" s="1"/>
  <c r="AI63" i="82"/>
  <c r="W66" i="86"/>
  <c r="AE65" i="77"/>
  <c r="AN65" i="77" s="1"/>
  <c r="AE65" i="86"/>
  <c r="AF65" i="77"/>
  <c r="AO65" i="77" s="1"/>
  <c r="Z64" i="87"/>
  <c r="AG65" i="77"/>
  <c r="AP65" i="77" s="1"/>
  <c r="AG66" i="91"/>
  <c r="AP66" i="91" s="1"/>
  <c r="Z65" i="26"/>
  <c r="AG65" i="26" s="1"/>
  <c r="AP65" i="26" s="1"/>
  <c r="Z63" i="45"/>
  <c r="AG63" i="45" s="1"/>
  <c r="AP63" i="45" s="1"/>
  <c r="W67" i="91"/>
  <c r="Y67" i="91" s="1"/>
  <c r="AE66" i="91"/>
  <c r="Z63" i="36"/>
  <c r="AG63" i="36" s="1"/>
  <c r="AP63" i="36" s="1"/>
  <c r="Z65" i="96"/>
  <c r="AG65" i="96" s="1"/>
  <c r="AP65" i="96" s="1"/>
  <c r="W64" i="29"/>
  <c r="AG63" i="29"/>
  <c r="AP63" i="29" s="1"/>
  <c r="AE63" i="29"/>
  <c r="AF63" i="29"/>
  <c r="AO63" i="29" s="1"/>
  <c r="W64" i="36"/>
  <c r="W66" i="96"/>
  <c r="AE65" i="96"/>
  <c r="AF65" i="96"/>
  <c r="AO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5" i="93"/>
  <c r="AP65" i="93" s="1"/>
  <c r="AF65" i="93"/>
  <c r="AO65" i="93" s="1"/>
  <c r="AE65" i="93"/>
  <c r="W66" i="93"/>
  <c r="AR64" i="96"/>
  <c r="AI63" i="81"/>
  <c r="AN63" i="81"/>
  <c r="AE65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AR62" i="36"/>
  <c r="AR64" i="26"/>
  <c r="Y67" i="79"/>
  <c r="X67" i="79"/>
  <c r="AH64" i="31"/>
  <c r="AQ64" i="31" s="1"/>
  <c r="X66" i="86"/>
  <c r="Y66" i="86"/>
  <c r="Y63" i="78"/>
  <c r="X63" i="78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W66" i="26" l="1"/>
  <c r="AF65" i="26"/>
  <c r="AO65" i="26" s="1"/>
  <c r="Z64" i="41"/>
  <c r="Y63" i="47"/>
  <c r="Z63" i="47" s="1"/>
  <c r="AE63" i="45"/>
  <c r="X67" i="91"/>
  <c r="Z67" i="91" s="1"/>
  <c r="AF67" i="91" s="1"/>
  <c r="AO67" i="91" s="1"/>
  <c r="Z64" i="81"/>
  <c r="W64" i="45"/>
  <c r="AI65" i="77"/>
  <c r="AF63" i="45"/>
  <c r="AO63" i="45" s="1"/>
  <c r="Z66" i="85"/>
  <c r="W67" i="85" s="1"/>
  <c r="Z66" i="86"/>
  <c r="AG66" i="86" s="1"/>
  <c r="AP66" i="86" s="1"/>
  <c r="AF63" i="36"/>
  <c r="AO63" i="36" s="1"/>
  <c r="Z65" i="44"/>
  <c r="AE63" i="36"/>
  <c r="AI63" i="36" s="1"/>
  <c r="Z63" i="78"/>
  <c r="AF63" i="78" s="1"/>
  <c r="AO63" i="78" s="1"/>
  <c r="AF66" i="86"/>
  <c r="AO66" i="86" s="1"/>
  <c r="AE66" i="86"/>
  <c r="W67" i="86"/>
  <c r="W68" i="9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Y64" i="45"/>
  <c r="X64" i="45"/>
  <c r="X65" i="76"/>
  <c r="Y65" i="7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AF63" i="47" l="1"/>
  <c r="AO63" i="47" s="1"/>
  <c r="AE63" i="47"/>
  <c r="W64" i="47"/>
  <c r="AG63" i="47"/>
  <c r="AP63" i="47" s="1"/>
  <c r="Z65" i="34"/>
  <c r="W66" i="34" s="1"/>
  <c r="Z63" i="46"/>
  <c r="Z63" i="92"/>
  <c r="Z65" i="73"/>
  <c r="AN63" i="36"/>
  <c r="Z66" i="93"/>
  <c r="AG66" i="93" s="1"/>
  <c r="AP66" i="93" s="1"/>
  <c r="AG63" i="78"/>
  <c r="AP63" i="78" s="1"/>
  <c r="Z66" i="26"/>
  <c r="W67" i="26" s="1"/>
  <c r="W64" i="78"/>
  <c r="Y64" i="78" s="1"/>
  <c r="Z64" i="84"/>
  <c r="Z65" i="76"/>
  <c r="AE63" i="78"/>
  <c r="Z64" i="39"/>
  <c r="AG64" i="39" s="1"/>
  <c r="AP64" i="39" s="1"/>
  <c r="W66" i="31"/>
  <c r="AG65" i="31"/>
  <c r="AP65" i="31" s="1"/>
  <c r="AF65" i="31"/>
  <c r="AO65" i="31" s="1"/>
  <c r="AE65" i="31"/>
  <c r="W67" i="93"/>
  <c r="AH65" i="87"/>
  <c r="AQ65" i="87" s="1"/>
  <c r="AE65" i="37"/>
  <c r="W66" i="37"/>
  <c r="AF65" i="37"/>
  <c r="AO65" i="37" s="1"/>
  <c r="AG65" i="37"/>
  <c r="AP65" i="37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Y66" i="30"/>
  <c r="Z66" i="25"/>
  <c r="Y65" i="80"/>
  <c r="X65" i="80"/>
  <c r="AI65" i="42"/>
  <c r="AN65" i="42"/>
  <c r="AH64" i="36"/>
  <c r="AQ64" i="36" s="1"/>
  <c r="AN66" i="86"/>
  <c r="AI66" i="86"/>
  <c r="AN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5" i="83" l="1"/>
  <c r="AI63" i="78"/>
  <c r="AE65" i="34"/>
  <c r="AE64" i="39"/>
  <c r="AF65" i="34"/>
  <c r="AO65" i="34" s="1"/>
  <c r="AF66" i="26"/>
  <c r="AO66" i="26" s="1"/>
  <c r="AG65" i="34"/>
  <c r="AP65" i="34" s="1"/>
  <c r="AG66" i="26"/>
  <c r="AP66" i="26" s="1"/>
  <c r="AF66" i="93"/>
  <c r="AO66" i="93" s="1"/>
  <c r="Z66" i="40"/>
  <c r="AG66" i="40" s="1"/>
  <c r="AP66" i="40" s="1"/>
  <c r="AE66" i="93"/>
  <c r="AI66" i="93" s="1"/>
  <c r="W65" i="39"/>
  <c r="Z66" i="30"/>
  <c r="X64" i="78"/>
  <c r="Z63" i="89"/>
  <c r="Z64" i="43"/>
  <c r="AE64" i="43" s="1"/>
  <c r="Z65" i="82"/>
  <c r="AF65" i="82" s="1"/>
  <c r="AO65" i="82" s="1"/>
  <c r="Z65" i="90"/>
  <c r="W66" i="90" s="1"/>
  <c r="AF64" i="39"/>
  <c r="AO64" i="39" s="1"/>
  <c r="Z66" i="44"/>
  <c r="Z65" i="32"/>
  <c r="Z66" i="42"/>
  <c r="W67" i="42" s="1"/>
  <c r="Z65" i="80"/>
  <c r="AG65" i="80" s="1"/>
  <c r="AP65" i="80" s="1"/>
  <c r="Z66" i="38"/>
  <c r="AE66" i="38" s="1"/>
  <c r="W67" i="40"/>
  <c r="AE65" i="82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F64" i="43"/>
  <c r="AO64" i="43" s="1"/>
  <c r="AH66" i="28"/>
  <c r="AQ66" i="28" s="1"/>
  <c r="AE66" i="42"/>
  <c r="AR65" i="42"/>
  <c r="AH66" i="30"/>
  <c r="AQ66" i="30" s="1"/>
  <c r="AH65" i="32"/>
  <c r="AQ65" i="32" s="1"/>
  <c r="AH67" i="86"/>
  <c r="AQ67" i="86" s="1"/>
  <c r="AI62" i="94"/>
  <c r="AN62" i="94"/>
  <c r="AE65" i="90"/>
  <c r="Y67" i="48"/>
  <c r="X67" i="48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H62" i="27"/>
  <c r="AQ62" i="27" s="1"/>
  <c r="Y64" i="35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G65" i="82" l="1"/>
  <c r="AP65" i="82" s="1"/>
  <c r="AI65" i="34"/>
  <c r="AG66" i="42"/>
  <c r="AP66" i="42" s="1"/>
  <c r="W65" i="43"/>
  <c r="AE66" i="40"/>
  <c r="AI66" i="40" s="1"/>
  <c r="AN66" i="93"/>
  <c r="AF66" i="42"/>
  <c r="AO66" i="42" s="1"/>
  <c r="AG64" i="43"/>
  <c r="AP64" i="43" s="1"/>
  <c r="AF66" i="40"/>
  <c r="AO66" i="40" s="1"/>
  <c r="AI66" i="26"/>
  <c r="AR66" i="26" s="1"/>
  <c r="W66" i="80"/>
  <c r="X66" i="80" s="1"/>
  <c r="AG65" i="90"/>
  <c r="AP65" i="90" s="1"/>
  <c r="Z66" i="73"/>
  <c r="AF65" i="90"/>
  <c r="AO65" i="90" s="1"/>
  <c r="AE65" i="80"/>
  <c r="AG66" i="38"/>
  <c r="AP66" i="38" s="1"/>
  <c r="Z67" i="26"/>
  <c r="AE67" i="26" s="1"/>
  <c r="AF65" i="80"/>
  <c r="AO65" i="80" s="1"/>
  <c r="W66" i="82"/>
  <c r="Z65" i="39"/>
  <c r="AE65" i="39" s="1"/>
  <c r="W67" i="38"/>
  <c r="Z64" i="35"/>
  <c r="W65" i="35" s="1"/>
  <c r="Z66" i="37"/>
  <c r="AE66" i="37" s="1"/>
  <c r="Z64" i="74"/>
  <c r="W65" i="74" s="1"/>
  <c r="AF66" i="38"/>
  <c r="AO66" i="38" s="1"/>
  <c r="Z66" i="76"/>
  <c r="W66" i="39"/>
  <c r="AG65" i="39"/>
  <c r="AP65" i="39" s="1"/>
  <c r="AF65" i="39"/>
  <c r="AO65" i="39" s="1"/>
  <c r="W68" i="85"/>
  <c r="AG67" i="85"/>
  <c r="AP67" i="85" s="1"/>
  <c r="AE67" i="85"/>
  <c r="AF67" i="85"/>
  <c r="AO67" i="85" s="1"/>
  <c r="AR65" i="73"/>
  <c r="AR63" i="46"/>
  <c r="Y65" i="36"/>
  <c r="X65" i="36"/>
  <c r="AF64" i="74"/>
  <c r="AO64" i="74" s="1"/>
  <c r="AE64" i="74"/>
  <c r="AN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F66" i="37"/>
  <c r="AO66" i="37" s="1"/>
  <c r="Y66" i="32"/>
  <c r="X66" i="32"/>
  <c r="AH68" i="79"/>
  <c r="AQ68" i="79" s="1"/>
  <c r="AH66" i="31"/>
  <c r="AQ66" i="31" s="1"/>
  <c r="Z67" i="48"/>
  <c r="X65" i="43"/>
  <c r="Y65" i="43"/>
  <c r="AR66" i="48"/>
  <c r="AI64" i="45"/>
  <c r="AN64" i="45"/>
  <c r="Y67" i="96"/>
  <c r="X67" i="96"/>
  <c r="AH65" i="39"/>
  <c r="AQ65" i="39" s="1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5" i="43" l="1"/>
  <c r="Z66" i="83"/>
  <c r="AG64" i="74"/>
  <c r="AP64" i="74" s="1"/>
  <c r="Y66" i="80"/>
  <c r="Z66" i="80" s="1"/>
  <c r="AI65" i="90"/>
  <c r="AG66" i="37"/>
  <c r="AP66" i="37" s="1"/>
  <c r="AF67" i="26"/>
  <c r="AO67" i="26" s="1"/>
  <c r="AG67" i="26"/>
  <c r="AP67" i="26" s="1"/>
  <c r="W68" i="26"/>
  <c r="W67" i="37"/>
  <c r="X67" i="37" s="1"/>
  <c r="Z67" i="42"/>
  <c r="AG67" i="42" s="1"/>
  <c r="AP67" i="42" s="1"/>
  <c r="Z67" i="44"/>
  <c r="AE67" i="44" s="1"/>
  <c r="Z65" i="36"/>
  <c r="Z66" i="82"/>
  <c r="AG66" i="82" s="1"/>
  <c r="AP66" i="82" s="1"/>
  <c r="Z65" i="33"/>
  <c r="W66" i="33" s="1"/>
  <c r="AG67" i="44"/>
  <c r="AP67" i="44" s="1"/>
  <c r="W68" i="44"/>
  <c r="AF67" i="44"/>
  <c r="AO67" i="44" s="1"/>
  <c r="AG65" i="43"/>
  <c r="AP65" i="43" s="1"/>
  <c r="AF65" i="43"/>
  <c r="AO65" i="43" s="1"/>
  <c r="AE65" i="43"/>
  <c r="W66" i="43"/>
  <c r="AE65" i="33"/>
  <c r="W68" i="42"/>
  <c r="AR65" i="80"/>
  <c r="AH67" i="30"/>
  <c r="AQ67" i="30" s="1"/>
  <c r="AN68" i="91"/>
  <c r="AI68" i="91"/>
  <c r="AI64" i="78"/>
  <c r="AN64" i="78"/>
  <c r="AH65" i="29"/>
  <c r="AQ65" i="29" s="1"/>
  <c r="AH67" i="25"/>
  <c r="AQ67" i="25" s="1"/>
  <c r="AH64" i="75"/>
  <c r="AQ64" i="75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Y65" i="35"/>
  <c r="X65" i="35"/>
  <c r="Z65" i="35" s="1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G66" i="80" l="1"/>
  <c r="AP66" i="80" s="1"/>
  <c r="AE66" i="80"/>
  <c r="AF66" i="80"/>
  <c r="AO66" i="80" s="1"/>
  <c r="W67" i="80"/>
  <c r="AE67" i="42"/>
  <c r="AN67" i="42" s="1"/>
  <c r="AF67" i="42"/>
  <c r="AO67" i="42" s="1"/>
  <c r="Z66" i="81"/>
  <c r="Z67" i="73"/>
  <c r="Z66" i="41"/>
  <c r="Y67" i="37"/>
  <c r="Z67" i="37" s="1"/>
  <c r="W68" i="37" s="1"/>
  <c r="AF65" i="33"/>
  <c r="AO65" i="33" s="1"/>
  <c r="Z67" i="76"/>
  <c r="AG65" i="33"/>
  <c r="AP65" i="33" s="1"/>
  <c r="Z69" i="91"/>
  <c r="AG69" i="91" s="1"/>
  <c r="AP69" i="91" s="1"/>
  <c r="Z69" i="79"/>
  <c r="Z63" i="27"/>
  <c r="AF63" i="27" s="1"/>
  <c r="AO63" i="27" s="1"/>
  <c r="Z66" i="39"/>
  <c r="AF66" i="39" s="1"/>
  <c r="AO66" i="39" s="1"/>
  <c r="Z68" i="26"/>
  <c r="Z65" i="78"/>
  <c r="AG65" i="78" s="1"/>
  <c r="AP65" i="78" s="1"/>
  <c r="W70" i="91"/>
  <c r="AE63" i="27"/>
  <c r="W64" i="27"/>
  <c r="AG63" i="27"/>
  <c r="AP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AG68" i="26"/>
  <c r="AP68" i="26" s="1"/>
  <c r="AF68" i="26"/>
  <c r="AO68" i="26" s="1"/>
  <c r="AE68" i="26"/>
  <c r="W69" i="26"/>
  <c r="X66" i="36"/>
  <c r="Y66" i="36"/>
  <c r="W66" i="78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W67" i="39" l="1"/>
  <c r="AI67" i="42"/>
  <c r="AG66" i="39"/>
  <c r="AP66" i="39" s="1"/>
  <c r="AI65" i="33"/>
  <c r="AF65" i="78"/>
  <c r="AO65" i="78" s="1"/>
  <c r="AE69" i="91"/>
  <c r="AE65" i="78"/>
  <c r="Z66" i="84"/>
  <c r="AF69" i="91"/>
  <c r="AO69" i="91" s="1"/>
  <c r="Z68" i="44"/>
  <c r="AG68" i="44" s="1"/>
  <c r="AP68" i="44" s="1"/>
  <c r="AE67" i="37"/>
  <c r="AN67" i="37" s="1"/>
  <c r="AF67" i="37"/>
  <c r="AO67" i="37" s="1"/>
  <c r="Z67" i="82"/>
  <c r="W68" i="82" s="1"/>
  <c r="Z68" i="95"/>
  <c r="AG67" i="37"/>
  <c r="AP67" i="37" s="1"/>
  <c r="Z67" i="80"/>
  <c r="AF67" i="80" s="1"/>
  <c r="AO67" i="80" s="1"/>
  <c r="Z67" i="87"/>
  <c r="W68" i="87" s="1"/>
  <c r="AF67" i="82"/>
  <c r="AO67" i="82" s="1"/>
  <c r="AG67" i="31"/>
  <c r="AP67" i="31" s="1"/>
  <c r="AF67" i="31"/>
  <c r="AO67" i="31" s="1"/>
  <c r="AE67" i="31"/>
  <c r="W68" i="31"/>
  <c r="Y66" i="35"/>
  <c r="X66" i="35"/>
  <c r="W69" i="44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96" l="1"/>
  <c r="AG67" i="80"/>
  <c r="AP67" i="80" s="1"/>
  <c r="AE67" i="87"/>
  <c r="AF67" i="87"/>
  <c r="AO67" i="87" s="1"/>
  <c r="Z66" i="78"/>
  <c r="AF66" i="78" s="1"/>
  <c r="AO66" i="78" s="1"/>
  <c r="AG67" i="87"/>
  <c r="AP67" i="87" s="1"/>
  <c r="AI69" i="91"/>
  <c r="Z68" i="40"/>
  <c r="AI67" i="37"/>
  <c r="W68" i="80"/>
  <c r="AE67" i="80"/>
  <c r="AI67" i="80" s="1"/>
  <c r="Z64" i="27"/>
  <c r="AE64" i="27" s="1"/>
  <c r="AF68" i="44"/>
  <c r="AO68" i="44" s="1"/>
  <c r="AE67" i="82"/>
  <c r="Z67" i="90"/>
  <c r="AF67" i="90" s="1"/>
  <c r="AO67" i="90" s="1"/>
  <c r="Z70" i="91"/>
  <c r="AG67" i="82"/>
  <c r="AP67" i="82" s="1"/>
  <c r="Z68" i="37"/>
  <c r="AE68" i="37" s="1"/>
  <c r="Z67" i="41"/>
  <c r="AF67" i="41" s="1"/>
  <c r="AO67" i="41" s="1"/>
  <c r="Z68" i="73"/>
  <c r="AG68" i="73" s="1"/>
  <c r="AP68" i="73" s="1"/>
  <c r="Z67" i="32"/>
  <c r="AG67" i="32" s="1"/>
  <c r="AP67" i="32" s="1"/>
  <c r="AG67" i="41"/>
  <c r="AP67" i="41" s="1"/>
  <c r="AE68" i="73"/>
  <c r="W69" i="73"/>
  <c r="W70" i="26"/>
  <c r="AG69" i="26"/>
  <c r="AP69" i="26" s="1"/>
  <c r="AF69" i="26"/>
  <c r="AO69" i="26" s="1"/>
  <c r="AE69" i="26"/>
  <c r="W68" i="90"/>
  <c r="AG67" i="90"/>
  <c r="AP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E66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W67" i="78" l="1"/>
  <c r="AN67" i="80"/>
  <c r="AG66" i="78"/>
  <c r="AP66" i="78" s="1"/>
  <c r="Z68" i="87"/>
  <c r="AE68" i="87" s="1"/>
  <c r="AI67" i="82"/>
  <c r="AR67" i="82" s="1"/>
  <c r="W65" i="27"/>
  <c r="AG64" i="27"/>
  <c r="AP64" i="27" s="1"/>
  <c r="AG68" i="37"/>
  <c r="AP68" i="37" s="1"/>
  <c r="Z66" i="47"/>
  <c r="AF66" i="47" s="1"/>
  <c r="AO66" i="47" s="1"/>
  <c r="AF64" i="27"/>
  <c r="AO64" i="27" s="1"/>
  <c r="AF68" i="37"/>
  <c r="AO68" i="37" s="1"/>
  <c r="Z68" i="31"/>
  <c r="W69" i="31" s="1"/>
  <c r="Z67" i="84"/>
  <c r="Z68" i="28"/>
  <c r="AE68" i="28" s="1"/>
  <c r="Z68" i="80"/>
  <c r="AF68" i="73"/>
  <c r="AO68" i="73" s="1"/>
  <c r="W68" i="41"/>
  <c r="Y68" i="41" s="1"/>
  <c r="W69" i="37"/>
  <c r="AE67" i="41"/>
  <c r="Z67" i="33"/>
  <c r="AF67" i="33" s="1"/>
  <c r="AO67" i="33" s="1"/>
  <c r="Z69" i="86"/>
  <c r="AF69" i="86" s="1"/>
  <c r="AO69" i="86" s="1"/>
  <c r="Z69" i="95"/>
  <c r="W70" i="95" s="1"/>
  <c r="Z69" i="44"/>
  <c r="AE69" i="44" s="1"/>
  <c r="AF68" i="28"/>
  <c r="AO68" i="28" s="1"/>
  <c r="AG68" i="28"/>
  <c r="AP68" i="28" s="1"/>
  <c r="W67" i="47"/>
  <c r="AE66" i="47"/>
  <c r="AG66" i="47"/>
  <c r="AP66" i="47" s="1"/>
  <c r="AG69" i="85"/>
  <c r="AP69" i="85" s="1"/>
  <c r="AF69" i="85"/>
  <c r="AO69" i="85" s="1"/>
  <c r="AE69" i="85"/>
  <c r="W70" i="85"/>
  <c r="W69" i="87"/>
  <c r="AF68" i="87"/>
  <c r="AO68" i="87" s="1"/>
  <c r="AG68" i="87"/>
  <c r="AP68" i="87" s="1"/>
  <c r="AE67" i="33"/>
  <c r="W68" i="33"/>
  <c r="AG69" i="86"/>
  <c r="AP69" i="86" s="1"/>
  <c r="W70" i="86"/>
  <c r="AE69" i="86"/>
  <c r="AH66" i="88"/>
  <c r="AQ66" i="88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N68" i="37"/>
  <c r="AX56" i="44" l="1"/>
  <c r="S56" i="44" s="1"/>
  <c r="AC56" i="44" s="1"/>
  <c r="AB57" i="44" s="1"/>
  <c r="AX20" i="44"/>
  <c r="S20" i="44" s="1"/>
  <c r="AC20" i="44" s="1"/>
  <c r="AB21" i="44" s="1"/>
  <c r="AX63" i="44"/>
  <c r="S63" i="44" s="1"/>
  <c r="AC63" i="44" s="1"/>
  <c r="AB64" i="44" s="1"/>
  <c r="AX57" i="44"/>
  <c r="S57" i="44" s="1"/>
  <c r="AC57" i="44" s="1"/>
  <c r="AB58" i="44" s="1"/>
  <c r="AX51" i="44"/>
  <c r="S51" i="44" s="1"/>
  <c r="AC51" i="44" s="1"/>
  <c r="AB52" i="44" s="1"/>
  <c r="AJ52" i="44" s="1"/>
  <c r="AX45" i="44"/>
  <c r="S45" i="44" s="1"/>
  <c r="AC45" i="44" s="1"/>
  <c r="AB46" i="44" s="1"/>
  <c r="AX39" i="44"/>
  <c r="S39" i="44" s="1"/>
  <c r="AC39" i="44" s="1"/>
  <c r="AB40" i="44" s="1"/>
  <c r="AX33" i="44"/>
  <c r="S33" i="44" s="1"/>
  <c r="AC33" i="44" s="1"/>
  <c r="AB34" i="44" s="1"/>
  <c r="AX27" i="44"/>
  <c r="S27" i="44" s="1"/>
  <c r="AC27" i="44" s="1"/>
  <c r="AB28" i="44" s="1"/>
  <c r="AX21" i="44"/>
  <c r="S21" i="44" s="1"/>
  <c r="AC21" i="44" s="1"/>
  <c r="AB22" i="44" s="1"/>
  <c r="AX14" i="44"/>
  <c r="S14" i="44" s="1"/>
  <c r="AC14" i="44" s="1"/>
  <c r="AB15" i="44" s="1"/>
  <c r="AK15" i="44" s="1"/>
  <c r="AT15" i="44" s="1"/>
  <c r="AX38" i="44"/>
  <c r="S38" i="44" s="1"/>
  <c r="AC38" i="44" s="1"/>
  <c r="AB39" i="44" s="1"/>
  <c r="AX64" i="44"/>
  <c r="S64" i="44" s="1"/>
  <c r="AC64" i="44" s="1"/>
  <c r="AB65" i="44" s="1"/>
  <c r="AX61" i="44"/>
  <c r="S61" i="44" s="1"/>
  <c r="AC61" i="44" s="1"/>
  <c r="AB62" i="44" s="1"/>
  <c r="AX55" i="44"/>
  <c r="S55" i="44" s="1"/>
  <c r="AC55" i="44" s="1"/>
  <c r="AB56" i="44" s="1"/>
  <c r="AX49" i="44"/>
  <c r="S49" i="44" s="1"/>
  <c r="AC49" i="44" s="1"/>
  <c r="AB50" i="44" s="1"/>
  <c r="AX43" i="44"/>
  <c r="S43" i="44" s="1"/>
  <c r="AC43" i="44" s="1"/>
  <c r="AB44" i="44" s="1"/>
  <c r="AK44" i="44" s="1"/>
  <c r="AT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X66" i="44"/>
  <c r="S66" i="44" s="1"/>
  <c r="AC66" i="44" s="1"/>
  <c r="AB67" i="44" s="1"/>
  <c r="AX60" i="44"/>
  <c r="S60" i="44" s="1"/>
  <c r="AC60" i="44" s="1"/>
  <c r="AB61" i="44" s="1"/>
  <c r="AK61" i="44" s="1"/>
  <c r="AT61" i="44" s="1"/>
  <c r="AX54" i="44"/>
  <c r="S54" i="44" s="1"/>
  <c r="AC54" i="44" s="1"/>
  <c r="AB55" i="44" s="1"/>
  <c r="AX48" i="44"/>
  <c r="S48" i="44" s="1"/>
  <c r="AC48" i="44" s="1"/>
  <c r="AB49" i="44" s="1"/>
  <c r="AX42" i="44"/>
  <c r="S42" i="44" s="1"/>
  <c r="AC42" i="44" s="1"/>
  <c r="AB43" i="44" s="1"/>
  <c r="AX36" i="44"/>
  <c r="S36" i="44" s="1"/>
  <c r="AC36" i="44" s="1"/>
  <c r="AB37" i="44" s="1"/>
  <c r="AX30" i="44"/>
  <c r="S30" i="44" s="1"/>
  <c r="AC30" i="44" s="1"/>
  <c r="AB31" i="44" s="1"/>
  <c r="AX24" i="44"/>
  <c r="S24" i="44" s="1"/>
  <c r="AC24" i="44" s="1"/>
  <c r="AB25" i="44" s="1"/>
  <c r="AJ25" i="44" s="1"/>
  <c r="AX18" i="44"/>
  <c r="S18" i="44" s="1"/>
  <c r="AC18" i="44" s="1"/>
  <c r="AB19" i="44" s="1"/>
  <c r="AG68" i="31"/>
  <c r="AP68" i="31" s="1"/>
  <c r="AX67" i="44"/>
  <c r="S67" i="44" s="1"/>
  <c r="AC67" i="44" s="1"/>
  <c r="AB68" i="44" s="1"/>
  <c r="AX44" i="44"/>
  <c r="S44" i="44" s="1"/>
  <c r="AC44" i="44" s="1"/>
  <c r="AB45" i="44" s="1"/>
  <c r="AX32" i="44"/>
  <c r="S32" i="44" s="1"/>
  <c r="AC32" i="44" s="1"/>
  <c r="AB33" i="44" s="1"/>
  <c r="Z69" i="48"/>
  <c r="AE69" i="48" s="1"/>
  <c r="AX65" i="44"/>
  <c r="S65" i="44" s="1"/>
  <c r="AC65" i="44" s="1"/>
  <c r="AB66" i="44" s="1"/>
  <c r="AX59" i="44"/>
  <c r="S59" i="44" s="1"/>
  <c r="AC59" i="44" s="1"/>
  <c r="AB60" i="44" s="1"/>
  <c r="AX53" i="44"/>
  <c r="S53" i="44" s="1"/>
  <c r="AC53" i="44" s="1"/>
  <c r="AB54" i="44" s="1"/>
  <c r="AX47" i="44"/>
  <c r="S47" i="44" s="1"/>
  <c r="AC47" i="44" s="1"/>
  <c r="AB48" i="44" s="1"/>
  <c r="AX41" i="44"/>
  <c r="S41" i="44" s="1"/>
  <c r="AC41" i="44" s="1"/>
  <c r="AB42" i="44" s="1"/>
  <c r="AX35" i="44"/>
  <c r="S35" i="44" s="1"/>
  <c r="AC35" i="44" s="1"/>
  <c r="AB36" i="44" s="1"/>
  <c r="AJ36" i="44" s="1"/>
  <c r="AX29" i="44"/>
  <c r="S29" i="44" s="1"/>
  <c r="AC29" i="44" s="1"/>
  <c r="AB30" i="44" s="1"/>
  <c r="AX23" i="44"/>
  <c r="S23" i="44" s="1"/>
  <c r="AC23" i="44" s="1"/>
  <c r="AB24" i="44" s="1"/>
  <c r="AX17" i="44"/>
  <c r="S17" i="44" s="1"/>
  <c r="AC17" i="44" s="1"/>
  <c r="AB18" i="44" s="1"/>
  <c r="AX62" i="44"/>
  <c r="S62" i="44" s="1"/>
  <c r="AC62" i="44" s="1"/>
  <c r="AB63" i="44" s="1"/>
  <c r="AX50" i="44"/>
  <c r="S50" i="44" s="1"/>
  <c r="AC50" i="44" s="1"/>
  <c r="AB51" i="44" s="1"/>
  <c r="AX26" i="44"/>
  <c r="S26" i="44" s="1"/>
  <c r="AC26" i="44" s="1"/>
  <c r="AB27" i="44" s="1"/>
  <c r="AK27" i="44" s="1"/>
  <c r="AT27" i="44" s="1"/>
  <c r="X68" i="41"/>
  <c r="Z69" i="38"/>
  <c r="AX68" i="44"/>
  <c r="S68" i="44" s="1"/>
  <c r="AC68" i="44" s="1"/>
  <c r="AB69" i="44" s="1"/>
  <c r="AX58" i="44"/>
  <c r="S58" i="44" s="1"/>
  <c r="AC58" i="44" s="1"/>
  <c r="AB59" i="44" s="1"/>
  <c r="AX52" i="44"/>
  <c r="S52" i="44" s="1"/>
  <c r="AC52" i="44" s="1"/>
  <c r="AB53" i="44" s="1"/>
  <c r="AX46" i="44"/>
  <c r="S46" i="44" s="1"/>
  <c r="AC46" i="44" s="1"/>
  <c r="AB47" i="44" s="1"/>
  <c r="AJ47" i="44" s="1"/>
  <c r="AX40" i="44"/>
  <c r="S40" i="44" s="1"/>
  <c r="AC40" i="44" s="1"/>
  <c r="AB41" i="44" s="1"/>
  <c r="AX34" i="44"/>
  <c r="S34" i="44" s="1"/>
  <c r="AC34" i="44" s="1"/>
  <c r="AB35" i="44" s="1"/>
  <c r="AX28" i="44"/>
  <c r="S28" i="44" s="1"/>
  <c r="AC28" i="44" s="1"/>
  <c r="AB29" i="44" s="1"/>
  <c r="AX22" i="44"/>
  <c r="S22" i="44" s="1"/>
  <c r="AC22" i="44" s="1"/>
  <c r="AB23" i="44" s="1"/>
  <c r="AX15" i="44"/>
  <c r="S15" i="44" s="1"/>
  <c r="AC15" i="44" s="1"/>
  <c r="AB16" i="44" s="1"/>
  <c r="AG69" i="95"/>
  <c r="AP69" i="95" s="1"/>
  <c r="Z69" i="77"/>
  <c r="Z66" i="92"/>
  <c r="AX13" i="44"/>
  <c r="S13" i="44" s="1"/>
  <c r="AC13" i="44" s="1"/>
  <c r="AB14" i="44" s="1"/>
  <c r="AI68" i="37"/>
  <c r="AX12" i="44"/>
  <c r="S12" i="44" s="1"/>
  <c r="AC12" i="44" s="1"/>
  <c r="AB13" i="44" s="1"/>
  <c r="AE69" i="95"/>
  <c r="AF69" i="44"/>
  <c r="AO69" i="44" s="1"/>
  <c r="AO71" i="44" s="1"/>
  <c r="AF69" i="95"/>
  <c r="AO69" i="95" s="1"/>
  <c r="W69" i="28"/>
  <c r="Z69" i="42"/>
  <c r="Z69" i="96"/>
  <c r="AX16" i="44"/>
  <c r="S16" i="44" s="1"/>
  <c r="AC16" i="44" s="1"/>
  <c r="AB17" i="44" s="1"/>
  <c r="AK17" i="44" s="1"/>
  <c r="AT17" i="44" s="1"/>
  <c r="Z67" i="36"/>
  <c r="AG67" i="36" s="1"/>
  <c r="AP67" i="36" s="1"/>
  <c r="Z70" i="26"/>
  <c r="AX11" i="44"/>
  <c r="S11" i="44" s="1"/>
  <c r="AC11" i="44" s="1"/>
  <c r="AB12" i="44" s="1"/>
  <c r="Z67" i="43"/>
  <c r="AX10" i="44"/>
  <c r="S10" i="44" s="1"/>
  <c r="AC10" i="44" s="1"/>
  <c r="AB11" i="44" s="1"/>
  <c r="Z68" i="90"/>
  <c r="AG68" i="90" s="1"/>
  <c r="AP68" i="90" s="1"/>
  <c r="Z71" i="91"/>
  <c r="AG71" i="91" s="1"/>
  <c r="AP71" i="91" s="1"/>
  <c r="AX9" i="44"/>
  <c r="S9" i="44" s="1"/>
  <c r="AC9" i="44" s="1"/>
  <c r="AB10" i="44" s="1"/>
  <c r="AX8" i="44"/>
  <c r="S8" i="44" s="1"/>
  <c r="AC8" i="44" s="1"/>
  <c r="AB9" i="44" s="1"/>
  <c r="AG67" i="33"/>
  <c r="AP67" i="33" s="1"/>
  <c r="Z68" i="32"/>
  <c r="AG68" i="32" s="1"/>
  <c r="AP68" i="32" s="1"/>
  <c r="AX3" i="44"/>
  <c r="S3" i="44" s="1"/>
  <c r="AC3" i="44" s="1"/>
  <c r="AB4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J6" i="44" s="1"/>
  <c r="AX69" i="44"/>
  <c r="S69" i="44" s="1"/>
  <c r="AC69" i="44" s="1"/>
  <c r="AF67" i="36"/>
  <c r="AO67" i="36" s="1"/>
  <c r="AE67" i="36"/>
  <c r="W68" i="36"/>
  <c r="AG68" i="81"/>
  <c r="AP68" i="81" s="1"/>
  <c r="AF71" i="91"/>
  <c r="AO71" i="91" s="1"/>
  <c r="AE71" i="91"/>
  <c r="W72" i="9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R68" i="38"/>
  <c r="AJ35" i="44"/>
  <c r="AK35" i="44"/>
  <c r="AT35" i="44" s="1"/>
  <c r="AR68" i="37"/>
  <c r="AH69" i="77"/>
  <c r="AQ69" i="77" s="1"/>
  <c r="AH69" i="48"/>
  <c r="AQ69" i="48" s="1"/>
  <c r="AQ71" i="48" s="1"/>
  <c r="AZ3" i="48"/>
  <c r="AX3" i="48" s="1"/>
  <c r="S3" i="48" s="1"/>
  <c r="AC3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1" i="96"/>
  <c r="S21" i="96" s="1"/>
  <c r="AC21" i="96" s="1"/>
  <c r="AB22" i="96" s="1"/>
  <c r="AX23" i="96"/>
  <c r="S23" i="96" s="1"/>
  <c r="AC23" i="96" s="1"/>
  <c r="AB24" i="96" s="1"/>
  <c r="AX25" i="96"/>
  <c r="S25" i="96" s="1"/>
  <c r="AC25" i="96" s="1"/>
  <c r="AB26" i="96" s="1"/>
  <c r="AX29" i="96"/>
  <c r="S29" i="96" s="1"/>
  <c r="AC29" i="96" s="1"/>
  <c r="AB30" i="96" s="1"/>
  <c r="AX30" i="96"/>
  <c r="S30" i="96" s="1"/>
  <c r="AC30" i="96" s="1"/>
  <c r="AB31" i="96" s="1"/>
  <c r="AX32" i="96"/>
  <c r="S32" i="96" s="1"/>
  <c r="AC32" i="96" s="1"/>
  <c r="AB33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W69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5" i="40"/>
  <c r="S25" i="40" s="1"/>
  <c r="AC25" i="40" s="1"/>
  <c r="AB26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7" i="40"/>
  <c r="S37" i="40" s="1"/>
  <c r="AC37" i="40" s="1"/>
  <c r="AB38" i="40" s="1"/>
  <c r="AX40" i="40"/>
  <c r="S40" i="40" s="1"/>
  <c r="AC40" i="40" s="1"/>
  <c r="AB41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0" i="44"/>
  <c r="AK10" i="44"/>
  <c r="AT10" i="44" s="1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J21" i="44"/>
  <c r="AK21" i="44"/>
  <c r="AT21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X69" i="48"/>
  <c r="S69" i="48" s="1"/>
  <c r="AC69" i="48" s="1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38" i="44"/>
  <c r="AK38" i="44"/>
  <c r="AT38" i="44" s="1"/>
  <c r="AJ32" i="44"/>
  <c r="AK32" i="44"/>
  <c r="AT32" i="44" s="1"/>
  <c r="AK26" i="44"/>
  <c r="AT26" i="44" s="1"/>
  <c r="AJ20" i="44"/>
  <c r="AK20" i="44"/>
  <c r="AT20" i="44" s="1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56" i="48" l="1"/>
  <c r="S56" i="48" s="1"/>
  <c r="AC56" i="48" s="1"/>
  <c r="AB57" i="48" s="1"/>
  <c r="AI69" i="95"/>
  <c r="AJ26" i="44"/>
  <c r="AJ44" i="44"/>
  <c r="AG69" i="48"/>
  <c r="AP69" i="48" s="1"/>
  <c r="AP71" i="48" s="1"/>
  <c r="AX63" i="48"/>
  <c r="S63" i="48" s="1"/>
  <c r="AC63" i="48" s="1"/>
  <c r="AB64" i="48" s="1"/>
  <c r="AX57" i="48"/>
  <c r="S57" i="48" s="1"/>
  <c r="AC57" i="48" s="1"/>
  <c r="AB58" i="48" s="1"/>
  <c r="AX51" i="48"/>
  <c r="S51" i="48" s="1"/>
  <c r="AC51" i="48" s="1"/>
  <c r="AB52" i="48" s="1"/>
  <c r="AX45" i="48"/>
  <c r="S45" i="48" s="1"/>
  <c r="AC45" i="48" s="1"/>
  <c r="AB46" i="48" s="1"/>
  <c r="AX39" i="48"/>
  <c r="S39" i="48" s="1"/>
  <c r="AC39" i="48" s="1"/>
  <c r="AB40" i="48" s="1"/>
  <c r="AX27" i="48"/>
  <c r="S27" i="48" s="1"/>
  <c r="AC27" i="48" s="1"/>
  <c r="AB28" i="48" s="1"/>
  <c r="AJ28" i="48" s="1"/>
  <c r="AX44" i="48"/>
  <c r="S44" i="48" s="1"/>
  <c r="AC44" i="48" s="1"/>
  <c r="AB45" i="48" s="1"/>
  <c r="AK47" i="44"/>
  <c r="AT47" i="44" s="1"/>
  <c r="AK52" i="44"/>
  <c r="AT52" i="44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K56" i="48" s="1"/>
  <c r="AT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AX50" i="48"/>
  <c r="S50" i="48" s="1"/>
  <c r="AC50" i="48" s="1"/>
  <c r="AB51" i="48" s="1"/>
  <c r="AJ14" i="44"/>
  <c r="AF69" i="48"/>
  <c r="AO69" i="48" s="1"/>
  <c r="AO71" i="48" s="1"/>
  <c r="AJ15" i="44"/>
  <c r="AJ51" i="44"/>
  <c r="AX39" i="40"/>
  <c r="S39" i="40" s="1"/>
  <c r="AC39" i="40" s="1"/>
  <c r="AB40" i="40" s="1"/>
  <c r="AX27" i="40"/>
  <c r="S27" i="40" s="1"/>
  <c r="AC27" i="40" s="1"/>
  <c r="AB28" i="40" s="1"/>
  <c r="AX12" i="40"/>
  <c r="S12" i="40" s="1"/>
  <c r="AC12" i="40" s="1"/>
  <c r="AB13" i="40" s="1"/>
  <c r="AX31" i="96"/>
  <c r="S31" i="96" s="1"/>
  <c r="AC31" i="96" s="1"/>
  <c r="AB32" i="96" s="1"/>
  <c r="AJ32" i="96" s="1"/>
  <c r="AX14" i="96"/>
  <c r="S14" i="96" s="1"/>
  <c r="AC14" i="96" s="1"/>
  <c r="AB15" i="96" s="1"/>
  <c r="AX67" i="48"/>
  <c r="S67" i="48" s="1"/>
  <c r="AC67" i="48" s="1"/>
  <c r="AB68" i="48" s="1"/>
  <c r="AX60" i="48"/>
  <c r="S60" i="48" s="1"/>
  <c r="AC60" i="48" s="1"/>
  <c r="AB61" i="48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K43" i="48" s="1"/>
  <c r="AT43" i="48" s="1"/>
  <c r="AX34" i="48"/>
  <c r="S34" i="48" s="1"/>
  <c r="AC34" i="48" s="1"/>
  <c r="AB35" i="48" s="1"/>
  <c r="W69" i="32"/>
  <c r="AE68" i="81"/>
  <c r="AE66" i="46"/>
  <c r="AX38" i="40"/>
  <c r="S38" i="40" s="1"/>
  <c r="AC38" i="40" s="1"/>
  <c r="AB39" i="40" s="1"/>
  <c r="AX26" i="40"/>
  <c r="S26" i="40" s="1"/>
  <c r="AC26" i="40" s="1"/>
  <c r="AB27" i="40" s="1"/>
  <c r="AJ27" i="40" s="1"/>
  <c r="AX10" i="40"/>
  <c r="S10" i="40" s="1"/>
  <c r="AC10" i="40" s="1"/>
  <c r="AB11" i="40" s="1"/>
  <c r="AK36" i="44"/>
  <c r="AT36" i="44" s="1"/>
  <c r="AX13" i="96"/>
  <c r="S13" i="96" s="1"/>
  <c r="AC13" i="96" s="1"/>
  <c r="AB14" i="96" s="1"/>
  <c r="AX66" i="48"/>
  <c r="S66" i="48" s="1"/>
  <c r="AC66" i="48" s="1"/>
  <c r="AB67" i="48" s="1"/>
  <c r="AX59" i="48"/>
  <c r="S59" i="48" s="1"/>
  <c r="AC59" i="48" s="1"/>
  <c r="AB60" i="48" s="1"/>
  <c r="AX53" i="48"/>
  <c r="S53" i="48" s="1"/>
  <c r="AC53" i="48" s="1"/>
  <c r="AB54" i="48" s="1"/>
  <c r="AK54" i="48" s="1"/>
  <c r="AT54" i="48" s="1"/>
  <c r="AX47" i="48"/>
  <c r="S47" i="48" s="1"/>
  <c r="AC47" i="48" s="1"/>
  <c r="AB48" i="48" s="1"/>
  <c r="AX41" i="48"/>
  <c r="S41" i="48" s="1"/>
  <c r="AC41" i="48" s="1"/>
  <c r="AB42" i="48" s="1"/>
  <c r="AX33" i="48"/>
  <c r="S33" i="48" s="1"/>
  <c r="AC33" i="48" s="1"/>
  <c r="AB34" i="48" s="1"/>
  <c r="AE68" i="32"/>
  <c r="AG66" i="46"/>
  <c r="AP66" i="46" s="1"/>
  <c r="AX68" i="48"/>
  <c r="S68" i="48" s="1"/>
  <c r="AC68" i="48" s="1"/>
  <c r="AB69" i="48" s="1"/>
  <c r="AJ69" i="48" s="1"/>
  <c r="AS69" i="48" s="1"/>
  <c r="AX62" i="48"/>
  <c r="S62" i="48" s="1"/>
  <c r="AC62" i="48" s="1"/>
  <c r="AB63" i="48" s="1"/>
  <c r="AX36" i="48"/>
  <c r="S36" i="48" s="1"/>
  <c r="AC36" i="48" s="1"/>
  <c r="AB37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K47" i="48" s="1"/>
  <c r="AT47" i="48" s="1"/>
  <c r="AX40" i="48"/>
  <c r="S40" i="48" s="1"/>
  <c r="AC40" i="48" s="1"/>
  <c r="AB41" i="48" s="1"/>
  <c r="AX28" i="48"/>
  <c r="S28" i="48" s="1"/>
  <c r="AC28" i="48" s="1"/>
  <c r="AB29" i="48" s="1"/>
  <c r="AN69" i="95"/>
  <c r="W67" i="46"/>
  <c r="AF68" i="90"/>
  <c r="AO68" i="90" s="1"/>
  <c r="Z68" i="84"/>
  <c r="W69" i="84" s="1"/>
  <c r="AK6" i="44"/>
  <c r="AT6" i="44" s="1"/>
  <c r="AF68" i="32"/>
  <c r="AO68" i="32" s="1"/>
  <c r="W69" i="81"/>
  <c r="Z69" i="28"/>
  <c r="AE69" i="28" s="1"/>
  <c r="AJ5" i="44"/>
  <c r="AJ16" i="44"/>
  <c r="AS16" i="44" s="1"/>
  <c r="AJ17" i="44"/>
  <c r="AJ3" i="44"/>
  <c r="AX65" i="40"/>
  <c r="S65" i="40" s="1"/>
  <c r="AC65" i="40" s="1"/>
  <c r="AB66" i="40" s="1"/>
  <c r="AX60" i="40"/>
  <c r="S60" i="40" s="1"/>
  <c r="AC60" i="40" s="1"/>
  <c r="AB61" i="40" s="1"/>
  <c r="AK61" i="40" s="1"/>
  <c r="AT61" i="40" s="1"/>
  <c r="AX54" i="40"/>
  <c r="S54" i="40" s="1"/>
  <c r="AC54" i="40" s="1"/>
  <c r="AB55" i="40" s="1"/>
  <c r="AX48" i="40"/>
  <c r="S48" i="40" s="1"/>
  <c r="AC48" i="40" s="1"/>
  <c r="AB49" i="40" s="1"/>
  <c r="AJ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K25" i="40" s="1"/>
  <c r="AT25" i="40" s="1"/>
  <c r="AX18" i="40"/>
  <c r="S18" i="40" s="1"/>
  <c r="AC18" i="40" s="1"/>
  <c r="AB19" i="40" s="1"/>
  <c r="AX28" i="96"/>
  <c r="S28" i="96" s="1"/>
  <c r="AC28" i="96" s="1"/>
  <c r="AB29" i="96" s="1"/>
  <c r="AK29" i="96" s="1"/>
  <c r="AT29" i="96" s="1"/>
  <c r="AX20" i="96"/>
  <c r="S20" i="96" s="1"/>
  <c r="AC20" i="96" s="1"/>
  <c r="AB21" i="96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K54" i="40" s="1"/>
  <c r="AT54" i="40" s="1"/>
  <c r="AX47" i="40"/>
  <c r="S47" i="40" s="1"/>
  <c r="AC47" i="40" s="1"/>
  <c r="AB48" i="40" s="1"/>
  <c r="AX41" i="40"/>
  <c r="S41" i="40" s="1"/>
  <c r="AC41" i="40" s="1"/>
  <c r="AB42" i="40" s="1"/>
  <c r="AK42" i="40" s="1"/>
  <c r="AT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K18" i="40" s="1"/>
  <c r="AT18" i="40" s="1"/>
  <c r="AE68" i="90"/>
  <c r="AX33" i="96"/>
  <c r="S33" i="96" s="1"/>
  <c r="AC33" i="96" s="1"/>
  <c r="AB34" i="96" s="1"/>
  <c r="AJ34" i="96" s="1"/>
  <c r="AX27" i="96"/>
  <c r="S27" i="96" s="1"/>
  <c r="AC27" i="96" s="1"/>
  <c r="AB28" i="96" s="1"/>
  <c r="AX19" i="96"/>
  <c r="S19" i="96" s="1"/>
  <c r="AC19" i="96" s="1"/>
  <c r="AB20" i="96" s="1"/>
  <c r="AX38" i="48"/>
  <c r="S38" i="48" s="1"/>
  <c r="AC38" i="48" s="1"/>
  <c r="AB39" i="48" s="1"/>
  <c r="AX32" i="48"/>
  <c r="S32" i="48" s="1"/>
  <c r="AC32" i="48" s="1"/>
  <c r="AB33" i="48" s="1"/>
  <c r="AJ33" i="48" s="1"/>
  <c r="AX34" i="40"/>
  <c r="S34" i="40" s="1"/>
  <c r="AC34" i="40" s="1"/>
  <c r="AB35" i="40" s="1"/>
  <c r="AX28" i="40"/>
  <c r="S28" i="40" s="1"/>
  <c r="AC28" i="40" s="1"/>
  <c r="AB29" i="40" s="1"/>
  <c r="AJ29" i="40" s="1"/>
  <c r="AX22" i="40"/>
  <c r="S22" i="40" s="1"/>
  <c r="AC22" i="40" s="1"/>
  <c r="AB23" i="40" s="1"/>
  <c r="AX14" i="40"/>
  <c r="S14" i="40" s="1"/>
  <c r="AC14" i="40" s="1"/>
  <c r="AB15" i="40" s="1"/>
  <c r="AX26" i="96"/>
  <c r="S26" i="96" s="1"/>
  <c r="AC26" i="96" s="1"/>
  <c r="AB27" i="96" s="1"/>
  <c r="AX15" i="96"/>
  <c r="S15" i="96" s="1"/>
  <c r="AC15" i="96" s="1"/>
  <c r="AB16" i="96" s="1"/>
  <c r="AX37" i="48"/>
  <c r="S37" i="48" s="1"/>
  <c r="AC37" i="48" s="1"/>
  <c r="AB38" i="48" s="1"/>
  <c r="AX29" i="48"/>
  <c r="S29" i="48" s="1"/>
  <c r="AC29" i="48" s="1"/>
  <c r="AB30" i="48" s="1"/>
  <c r="AK30" i="48" s="1"/>
  <c r="AT30" i="48" s="1"/>
  <c r="Z67" i="29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0" i="48"/>
  <c r="S30" i="48" s="1"/>
  <c r="AC30" i="48" s="1"/>
  <c r="AB31" i="48" s="1"/>
  <c r="AJ31" i="48" s="1"/>
  <c r="AX23" i="48"/>
  <c r="S23" i="48" s="1"/>
  <c r="AC23" i="48" s="1"/>
  <c r="AB24" i="48" s="1"/>
  <c r="Z70" i="95"/>
  <c r="AX9" i="96"/>
  <c r="S9" i="96" s="1"/>
  <c r="AC9" i="96" s="1"/>
  <c r="AB10" i="96" s="1"/>
  <c r="AX19" i="48"/>
  <c r="S19" i="48" s="1"/>
  <c r="AC19" i="48" s="1"/>
  <c r="AB20" i="48" s="1"/>
  <c r="AX13" i="48"/>
  <c r="S13" i="48" s="1"/>
  <c r="AC13" i="48" s="1"/>
  <c r="AB14" i="48" s="1"/>
  <c r="Z69" i="80"/>
  <c r="AX69" i="80" s="1"/>
  <c r="S69" i="80" s="1"/>
  <c r="AC69" i="8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J13" i="96" s="1"/>
  <c r="AX26" i="48"/>
  <c r="S26" i="48" s="1"/>
  <c r="AC26" i="48" s="1"/>
  <c r="AB27" i="48" s="1"/>
  <c r="AX17" i="96"/>
  <c r="S17" i="96" s="1"/>
  <c r="AC17" i="96" s="1"/>
  <c r="AB18" i="96" s="1"/>
  <c r="AK18" i="96" s="1"/>
  <c r="AT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K18" i="48" s="1"/>
  <c r="AT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K11" i="48" s="1"/>
  <c r="AT11" i="48" s="1"/>
  <c r="AX21" i="48"/>
  <c r="S21" i="48" s="1"/>
  <c r="AC21" i="48" s="1"/>
  <c r="AB22" i="48" s="1"/>
  <c r="AX15" i="48"/>
  <c r="S15" i="48" s="1"/>
  <c r="AC15" i="48" s="1"/>
  <c r="AB16" i="48" s="1"/>
  <c r="AK16" i="48" s="1"/>
  <c r="AT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K17" i="40" s="1"/>
  <c r="AT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J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J55" i="40"/>
  <c r="AK55" i="40"/>
  <c r="AT55" i="40" s="1"/>
  <c r="AJ43" i="40"/>
  <c r="AK43" i="40"/>
  <c r="AT43" i="40" s="1"/>
  <c r="AJ37" i="40"/>
  <c r="AK37" i="40"/>
  <c r="AT37" i="40" s="1"/>
  <c r="AJ31" i="40"/>
  <c r="AK31" i="40"/>
  <c r="AT31" i="40" s="1"/>
  <c r="AJ25" i="40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25" i="96"/>
  <c r="AK25" i="96"/>
  <c r="AT25" i="96" s="1"/>
  <c r="AJ19" i="96"/>
  <c r="AK19" i="96"/>
  <c r="AT19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J50" i="48"/>
  <c r="AK50" i="48"/>
  <c r="AT50" i="48" s="1"/>
  <c r="AJ44" i="48"/>
  <c r="AK44" i="48"/>
  <c r="AT44" i="48" s="1"/>
  <c r="AJ38" i="48"/>
  <c r="AK38" i="48"/>
  <c r="AT38" i="48" s="1"/>
  <c r="AK32" i="48"/>
  <c r="AT32" i="48" s="1"/>
  <c r="AJ26" i="48"/>
  <c r="AK26" i="48"/>
  <c r="AT26" i="48" s="1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K60" i="40"/>
  <c r="AT60" i="40" s="1"/>
  <c r="AJ54" i="40"/>
  <c r="AK48" i="40"/>
  <c r="AT48" i="40" s="1"/>
  <c r="AJ36" i="40"/>
  <c r="AK36" i="40"/>
  <c r="AT36" i="40" s="1"/>
  <c r="AJ30" i="40"/>
  <c r="AK30" i="40"/>
  <c r="AT30" i="40" s="1"/>
  <c r="AK24" i="40"/>
  <c r="AT24" i="40" s="1"/>
  <c r="AJ18" i="40"/>
  <c r="AJ12" i="40"/>
  <c r="AK12" i="40"/>
  <c r="AT12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2" i="96"/>
  <c r="AT12" i="96" s="1"/>
  <c r="AK6" i="96"/>
  <c r="AT6" i="96" s="1"/>
  <c r="AK68" i="48"/>
  <c r="AT68" i="48" s="1"/>
  <c r="AJ61" i="48"/>
  <c r="AK61" i="48"/>
  <c r="AT61" i="48" s="1"/>
  <c r="AK55" i="48"/>
  <c r="AT55" i="48" s="1"/>
  <c r="AJ49" i="48"/>
  <c r="AK49" i="48"/>
  <c r="AT49" i="48" s="1"/>
  <c r="AJ37" i="48"/>
  <c r="AK37" i="48"/>
  <c r="AT37" i="48" s="1"/>
  <c r="AK31" i="48"/>
  <c r="AT31" i="48" s="1"/>
  <c r="AJ25" i="48"/>
  <c r="AK25" i="48"/>
  <c r="AT25" i="48" s="1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3" i="76"/>
  <c r="S3" i="76" s="1"/>
  <c r="AC3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K47" i="40"/>
  <c r="AT47" i="40" s="1"/>
  <c r="AJ47" i="40"/>
  <c r="AK41" i="40"/>
  <c r="AT41" i="40" s="1"/>
  <c r="AK35" i="40"/>
  <c r="AT35" i="40" s="1"/>
  <c r="AJ35" i="40"/>
  <c r="AK23" i="40"/>
  <c r="AT23" i="40" s="1"/>
  <c r="AJ23" i="40"/>
  <c r="AJ11" i="40"/>
  <c r="AK11" i="40"/>
  <c r="AT11" i="40" s="1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3" i="96"/>
  <c r="AT23" i="96" s="1"/>
  <c r="AJ23" i="96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K48" i="48"/>
  <c r="AT48" i="48" s="1"/>
  <c r="AJ48" i="48"/>
  <c r="AK42" i="48"/>
  <c r="AT42" i="48" s="1"/>
  <c r="AJ36" i="48"/>
  <c r="AK36" i="48"/>
  <c r="AT36" i="48" s="1"/>
  <c r="AJ24" i="48"/>
  <c r="AK24" i="48"/>
  <c r="AT24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K28" i="40"/>
  <c r="AT28" i="40" s="1"/>
  <c r="AJ22" i="40"/>
  <c r="AK22" i="40"/>
  <c r="AT22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K28" i="96"/>
  <c r="AT28" i="96" s="1"/>
  <c r="AJ22" i="96"/>
  <c r="AK22" i="96"/>
  <c r="AT22" i="96" s="1"/>
  <c r="AJ10" i="96"/>
  <c r="AK10" i="96"/>
  <c r="AT10" i="96" s="1"/>
  <c r="AK66" i="48"/>
  <c r="AT66" i="48" s="1"/>
  <c r="AJ66" i="48"/>
  <c r="AJ59" i="48"/>
  <c r="AK59" i="48"/>
  <c r="AT59" i="48" s="1"/>
  <c r="AK53" i="48"/>
  <c r="AT53" i="48" s="1"/>
  <c r="AJ41" i="48"/>
  <c r="AK41" i="48"/>
  <c r="AT41" i="48" s="1"/>
  <c r="AJ35" i="48"/>
  <c r="AK35" i="48"/>
  <c r="AT35" i="48" s="1"/>
  <c r="AK29" i="48"/>
  <c r="AT29" i="48" s="1"/>
  <c r="AJ23" i="48"/>
  <c r="AK23" i="48"/>
  <c r="AT23" i="48" s="1"/>
  <c r="AK17" i="48"/>
  <c r="AT17" i="48" s="1"/>
  <c r="AJ11" i="48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E69" i="80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11" i="28"/>
  <c r="S11" i="28" s="1"/>
  <c r="AC11" i="28" s="1"/>
  <c r="AB12" i="28" s="1"/>
  <c r="AX12" i="28"/>
  <c r="S12" i="28" s="1"/>
  <c r="AC12" i="28" s="1"/>
  <c r="AB13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K46" i="48"/>
  <c r="AT46" i="48" s="1"/>
  <c r="AJ40" i="48"/>
  <c r="AK40" i="48"/>
  <c r="AT40" i="48" s="1"/>
  <c r="AJ34" i="48"/>
  <c r="AK34" i="48"/>
  <c r="AT34" i="48" s="1"/>
  <c r="AJ22" i="48"/>
  <c r="AK22" i="48"/>
  <c r="AT22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9" i="80"/>
  <c r="S9" i="80" s="1"/>
  <c r="AC9" i="80" s="1"/>
  <c r="AB10" i="80" s="1"/>
  <c r="AX12" i="80"/>
  <c r="S12" i="80" s="1"/>
  <c r="AC12" i="80" s="1"/>
  <c r="AB13" i="80" s="1"/>
  <c r="AX24" i="80"/>
  <c r="S24" i="80" s="1"/>
  <c r="AC24" i="80" s="1"/>
  <c r="AB25" i="80" s="1"/>
  <c r="AX39" i="80"/>
  <c r="S39" i="80" s="1"/>
  <c r="AC39" i="80" s="1"/>
  <c r="AB40" i="80" s="1"/>
  <c r="AX49" i="80"/>
  <c r="S49" i="80" s="1"/>
  <c r="AC49" i="80" s="1"/>
  <c r="AB50" i="80" s="1"/>
  <c r="AX50" i="80"/>
  <c r="S50" i="80" s="1"/>
  <c r="AC50" i="80" s="1"/>
  <c r="AB51" i="80" s="1"/>
  <c r="AX67" i="80"/>
  <c r="S67" i="80" s="1"/>
  <c r="AC67" i="80" s="1"/>
  <c r="AB68" i="80" s="1"/>
  <c r="AJ69" i="40"/>
  <c r="AS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26" i="96"/>
  <c r="AK26" i="96"/>
  <c r="AT26" i="96" s="1"/>
  <c r="AJ20" i="96"/>
  <c r="AK20" i="96"/>
  <c r="AT20" i="96" s="1"/>
  <c r="AJ14" i="96"/>
  <c r="AK14" i="96"/>
  <c r="AT14" i="96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K27" i="48"/>
  <c r="AT27" i="48" s="1"/>
  <c r="AK21" i="48"/>
  <c r="AT21" i="48" s="1"/>
  <c r="AJ21" i="48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J26" i="40" l="1"/>
  <c r="AJ16" i="48"/>
  <c r="AI69" i="48"/>
  <c r="AF69" i="80"/>
  <c r="AO69" i="80" s="1"/>
  <c r="AO71" i="80" s="1"/>
  <c r="AJ29" i="48"/>
  <c r="AL29" i="48" s="1"/>
  <c r="AU29" i="48" s="1"/>
  <c r="AJ47" i="48"/>
  <c r="AJ28" i="96"/>
  <c r="Z68" i="43"/>
  <c r="AJ54" i="48"/>
  <c r="AK29" i="40"/>
  <c r="AT29" i="40" s="1"/>
  <c r="AX5" i="76"/>
  <c r="S5" i="76" s="1"/>
  <c r="AC5" i="76" s="1"/>
  <c r="AB6" i="76" s="1"/>
  <c r="AJ6" i="76" s="1"/>
  <c r="AJ43" i="48"/>
  <c r="AJ42" i="40"/>
  <c r="AJ31" i="96"/>
  <c r="AK69" i="40"/>
  <c r="AT69" i="40" s="1"/>
  <c r="Z67" i="88"/>
  <c r="AG69" i="80"/>
  <c r="AP69" i="80" s="1"/>
  <c r="AP71" i="80" s="1"/>
  <c r="AJ17" i="48"/>
  <c r="AJ53" i="48"/>
  <c r="AJ42" i="48"/>
  <c r="AJ68" i="48"/>
  <c r="AJ48" i="40"/>
  <c r="AK49" i="40"/>
  <c r="AT49" i="40" s="1"/>
  <c r="AG68" i="84"/>
  <c r="AP68" i="84" s="1"/>
  <c r="AK69" i="48"/>
  <c r="AT69" i="48" s="1"/>
  <c r="AK28" i="48"/>
  <c r="AT28" i="48" s="1"/>
  <c r="AJ33" i="96"/>
  <c r="AK27" i="40"/>
  <c r="AT27" i="40" s="1"/>
  <c r="AL16" i="44"/>
  <c r="AU16" i="44" s="1"/>
  <c r="AJ28" i="40"/>
  <c r="AJ30" i="48"/>
  <c r="AJ41" i="40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J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J6" i="96"/>
  <c r="AS6" i="96" s="1"/>
  <c r="AF68" i="84"/>
  <c r="AO68" i="84" s="1"/>
  <c r="AJ15" i="48"/>
  <c r="AJ6" i="40"/>
  <c r="AJ20" i="48"/>
  <c r="AJ17" i="96"/>
  <c r="AJ16" i="96"/>
  <c r="AS16" i="96" s="1"/>
  <c r="AJ27" i="48"/>
  <c r="AX38" i="80"/>
  <c r="S38" i="80" s="1"/>
  <c r="AC38" i="80" s="1"/>
  <c r="AB39" i="80" s="1"/>
  <c r="AK32" i="96"/>
  <c r="AT32" i="96" s="1"/>
  <c r="AX66" i="80"/>
  <c r="S66" i="80" s="1"/>
  <c r="AC66" i="80" s="1"/>
  <c r="AB67" i="80" s="1"/>
  <c r="AX33" i="80"/>
  <c r="S33" i="80" s="1"/>
  <c r="AC33" i="80" s="1"/>
  <c r="AB34" i="80" s="1"/>
  <c r="AJ46" i="48"/>
  <c r="AS46" i="48" s="1"/>
  <c r="AX9" i="28"/>
  <c r="S9" i="28" s="1"/>
  <c r="AC9" i="28" s="1"/>
  <c r="AB10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K40" i="76" s="1"/>
  <c r="AT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J55" i="48"/>
  <c r="AS55" i="48" s="1"/>
  <c r="AE68" i="84"/>
  <c r="AX51" i="80"/>
  <c r="S51" i="80" s="1"/>
  <c r="AC51" i="80" s="1"/>
  <c r="AB52" i="80" s="1"/>
  <c r="AX25" i="80"/>
  <c r="S25" i="80" s="1"/>
  <c r="AC25" i="80" s="1"/>
  <c r="AB26" i="80" s="1"/>
  <c r="AJ16" i="40"/>
  <c r="AX68" i="76"/>
  <c r="S68" i="76" s="1"/>
  <c r="AC68" i="76" s="1"/>
  <c r="AB69" i="76" s="1"/>
  <c r="AX62" i="76"/>
  <c r="S62" i="76" s="1"/>
  <c r="AC62" i="76" s="1"/>
  <c r="AB63" i="76" s="1"/>
  <c r="AJ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J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Z72" i="91"/>
  <c r="AK17" i="96"/>
  <c r="AT17" i="96" s="1"/>
  <c r="AK6" i="40"/>
  <c r="AT6" i="40" s="1"/>
  <c r="AJ14" i="48"/>
  <c r="AJ32" i="48"/>
  <c r="AK15" i="48"/>
  <c r="AT15" i="48" s="1"/>
  <c r="AK33" i="48"/>
  <c r="AT33" i="48" s="1"/>
  <c r="AX60" i="80"/>
  <c r="S60" i="80" s="1"/>
  <c r="AC60" i="80" s="1"/>
  <c r="AB61" i="80" s="1"/>
  <c r="AX48" i="80"/>
  <c r="S48" i="80" s="1"/>
  <c r="AC48" i="80" s="1"/>
  <c r="AB49" i="80" s="1"/>
  <c r="AJ49" i="80" s="1"/>
  <c r="AX32" i="80"/>
  <c r="S32" i="80" s="1"/>
  <c r="AC32" i="80" s="1"/>
  <c r="AB33" i="80" s="1"/>
  <c r="AX20" i="80"/>
  <c r="S20" i="80" s="1"/>
  <c r="AC20" i="80" s="1"/>
  <c r="AB21" i="80" s="1"/>
  <c r="AJ17" i="40"/>
  <c r="AJ53" i="40"/>
  <c r="AL53" i="40" s="1"/>
  <c r="AU53" i="40" s="1"/>
  <c r="AJ12" i="96"/>
  <c r="AJ24" i="40"/>
  <c r="AL24" i="40" s="1"/>
  <c r="AU24" i="40" s="1"/>
  <c r="AJ60" i="40"/>
  <c r="AK20" i="48"/>
  <c r="AT20" i="48" s="1"/>
  <c r="AX61" i="80"/>
  <c r="S61" i="80" s="1"/>
  <c r="AC61" i="80" s="1"/>
  <c r="AB62" i="80" s="1"/>
  <c r="AX21" i="80"/>
  <c r="S21" i="80" s="1"/>
  <c r="AC21" i="80" s="1"/>
  <c r="AB22" i="80" s="1"/>
  <c r="AX57" i="80"/>
  <c r="S57" i="80" s="1"/>
  <c r="AC57" i="80" s="1"/>
  <c r="AB58" i="80" s="1"/>
  <c r="AX43" i="80"/>
  <c r="S43" i="80" s="1"/>
  <c r="AC43" i="80" s="1"/>
  <c r="AB44" i="80" s="1"/>
  <c r="AK44" i="80" s="1"/>
  <c r="AT44" i="80" s="1"/>
  <c r="AX31" i="80"/>
  <c r="S31" i="80" s="1"/>
  <c r="AC31" i="80" s="1"/>
  <c r="AB32" i="80" s="1"/>
  <c r="AX14" i="80"/>
  <c r="S14" i="80" s="1"/>
  <c r="AC14" i="80" s="1"/>
  <c r="AB15" i="80" s="1"/>
  <c r="AK16" i="96"/>
  <c r="AT16" i="96" s="1"/>
  <c r="AJ18" i="48"/>
  <c r="AL18" i="48" s="1"/>
  <c r="AU18" i="48" s="1"/>
  <c r="AK13" i="96"/>
  <c r="AT13" i="96" s="1"/>
  <c r="AX69" i="28"/>
  <c r="S69" i="28" s="1"/>
  <c r="AC69" i="28" s="1"/>
  <c r="AJ69" i="28" s="1"/>
  <c r="AS69" i="28" s="1"/>
  <c r="AX65" i="80"/>
  <c r="S65" i="80" s="1"/>
  <c r="AC65" i="80" s="1"/>
  <c r="AB66" i="80" s="1"/>
  <c r="AX56" i="80"/>
  <c r="S56" i="80" s="1"/>
  <c r="AC56" i="80" s="1"/>
  <c r="AB57" i="80" s="1"/>
  <c r="AX42" i="80"/>
  <c r="S42" i="80" s="1"/>
  <c r="AC42" i="80" s="1"/>
  <c r="AB43" i="80" s="1"/>
  <c r="AX30" i="80"/>
  <c r="S30" i="80" s="1"/>
  <c r="AC30" i="80" s="1"/>
  <c r="AB31" i="80" s="1"/>
  <c r="AX13" i="80"/>
  <c r="S13" i="80" s="1"/>
  <c r="AC13" i="80" s="1"/>
  <c r="AB14" i="80" s="1"/>
  <c r="AF69" i="28"/>
  <c r="AO69" i="28" s="1"/>
  <c r="AO71" i="28" s="1"/>
  <c r="AJ5" i="40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K28" i="80" s="1"/>
  <c r="AT28" i="80" s="1"/>
  <c r="AX19" i="80"/>
  <c r="S19" i="80" s="1"/>
  <c r="AC19" i="80" s="1"/>
  <c r="AB20" i="80" s="1"/>
  <c r="AX7" i="80"/>
  <c r="S7" i="80" s="1"/>
  <c r="AC7" i="80" s="1"/>
  <c r="AB8" i="80" s="1"/>
  <c r="Z70" i="38"/>
  <c r="Z69" i="90"/>
  <c r="AE69" i="90" s="1"/>
  <c r="Z69" i="81"/>
  <c r="AX62" i="80"/>
  <c r="S62" i="80" s="1"/>
  <c r="AC62" i="80" s="1"/>
  <c r="AB63" i="80" s="1"/>
  <c r="AK63" i="80" s="1"/>
  <c r="AT63" i="80" s="1"/>
  <c r="AX54" i="80"/>
  <c r="S54" i="80" s="1"/>
  <c r="AC54" i="80" s="1"/>
  <c r="AB55" i="80" s="1"/>
  <c r="AX44" i="80"/>
  <c r="S44" i="80" s="1"/>
  <c r="AC44" i="80" s="1"/>
  <c r="AB45" i="80" s="1"/>
  <c r="AX36" i="80"/>
  <c r="S36" i="80" s="1"/>
  <c r="AC36" i="80" s="1"/>
  <c r="AB37" i="80" s="1"/>
  <c r="AX26" i="80"/>
  <c r="S26" i="80" s="1"/>
  <c r="AC26" i="80" s="1"/>
  <c r="AB27" i="80" s="1"/>
  <c r="AK27" i="80" s="1"/>
  <c r="AT27" i="80" s="1"/>
  <c r="AX15" i="80"/>
  <c r="S15" i="80" s="1"/>
  <c r="AC15" i="80" s="1"/>
  <c r="AB16" i="80" s="1"/>
  <c r="AX6" i="80"/>
  <c r="S6" i="80" s="1"/>
  <c r="AC6" i="80" s="1"/>
  <c r="AB7" i="80" s="1"/>
  <c r="AK7" i="80" s="1"/>
  <c r="AT7" i="80" s="1"/>
  <c r="Z68" i="36"/>
  <c r="AX16" i="28"/>
  <c r="S16" i="28" s="1"/>
  <c r="AC16" i="28" s="1"/>
  <c r="AB17" i="28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J3" i="28" s="1"/>
  <c r="AK6" i="80"/>
  <c r="AT6" i="80" s="1"/>
  <c r="AF67" i="46"/>
  <c r="AO67" i="46" s="1"/>
  <c r="AG67" i="92"/>
  <c r="AP67" i="92" s="1"/>
  <c r="AF67" i="92"/>
  <c r="AO67" i="92" s="1"/>
  <c r="W68" i="92"/>
  <c r="AE67" i="92"/>
  <c r="AG69" i="90"/>
  <c r="AP69" i="90" s="1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J37" i="80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57" i="76"/>
  <c r="AK57" i="76"/>
  <c r="AT57" i="76" s="1"/>
  <c r="AJ51" i="76"/>
  <c r="AK51" i="76"/>
  <c r="AT51" i="76" s="1"/>
  <c r="AJ45" i="76"/>
  <c r="AK45" i="76"/>
  <c r="AT45" i="76" s="1"/>
  <c r="AK39" i="76"/>
  <c r="AT39" i="76" s="1"/>
  <c r="AJ33" i="76"/>
  <c r="AK33" i="76"/>
  <c r="AT33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S71" i="44" s="1"/>
  <c r="AL4" i="44"/>
  <c r="AU4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K52" i="80"/>
  <c r="AT52" i="80" s="1"/>
  <c r="AJ40" i="80"/>
  <c r="AK40" i="80"/>
  <c r="AT40" i="80" s="1"/>
  <c r="AK34" i="80"/>
  <c r="AT34" i="80" s="1"/>
  <c r="AJ28" i="80"/>
  <c r="AK16" i="80"/>
  <c r="AT16" i="80" s="1"/>
  <c r="AK10" i="80"/>
  <c r="AT10" i="80" s="1"/>
  <c r="AI70" i="95"/>
  <c r="AN70" i="95"/>
  <c r="AJ10" i="48"/>
  <c r="AK10" i="48"/>
  <c r="AT10" i="48" s="1"/>
  <c r="AS28" i="48"/>
  <c r="AL28" i="48"/>
  <c r="AU28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J61" i="28"/>
  <c r="AK61" i="28"/>
  <c r="AT61" i="28" s="1"/>
  <c r="AJ55" i="28"/>
  <c r="AK55" i="28"/>
  <c r="AT55" i="28" s="1"/>
  <c r="AJ49" i="28"/>
  <c r="AK49" i="28"/>
  <c r="AT49" i="28" s="1"/>
  <c r="AK43" i="28"/>
  <c r="AT43" i="28" s="1"/>
  <c r="AK37" i="28"/>
  <c r="AT37" i="28" s="1"/>
  <c r="AJ31" i="28"/>
  <c r="AK31" i="28"/>
  <c r="AT31" i="28" s="1"/>
  <c r="AJ25" i="28"/>
  <c r="AK25" i="28"/>
  <c r="AT25" i="28" s="1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57" i="80"/>
  <c r="AK57" i="80"/>
  <c r="AT57" i="80" s="1"/>
  <c r="AK51" i="80"/>
  <c r="AT51" i="80" s="1"/>
  <c r="AJ51" i="80"/>
  <c r="AK45" i="80"/>
  <c r="AT45" i="80" s="1"/>
  <c r="AK39" i="80"/>
  <c r="AT39" i="80" s="1"/>
  <c r="AJ39" i="80"/>
  <c r="AK33" i="80"/>
  <c r="AT33" i="80" s="1"/>
  <c r="AJ33" i="80"/>
  <c r="AK21" i="80"/>
  <c r="AT21" i="80" s="1"/>
  <c r="AK15" i="80"/>
  <c r="AT15" i="80" s="1"/>
  <c r="AJ15" i="80"/>
  <c r="AJ9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40"/>
  <c r="AL6" i="40"/>
  <c r="AU6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F70" i="38"/>
  <c r="AO70" i="38" s="1"/>
  <c r="W71" i="38"/>
  <c r="AG70" i="38"/>
  <c r="AP70" i="38" s="1"/>
  <c r="AE70" i="38"/>
  <c r="AK62" i="80"/>
  <c r="AT62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R71" i="91"/>
  <c r="AS19" i="48"/>
  <c r="AL19" i="48"/>
  <c r="AU19" i="48" s="1"/>
  <c r="AS37" i="48"/>
  <c r="AL37" i="48"/>
  <c r="AU37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8" i="32"/>
  <c r="S8" i="32" s="1"/>
  <c r="AC8" i="32" s="1"/>
  <c r="AB9" i="32" s="1"/>
  <c r="AX12" i="32"/>
  <c r="S12" i="32" s="1"/>
  <c r="AC12" i="32" s="1"/>
  <c r="AB13" i="32" s="1"/>
  <c r="AX13" i="32"/>
  <c r="S13" i="32" s="1"/>
  <c r="AC13" i="32" s="1"/>
  <c r="AB14" i="32" s="1"/>
  <c r="AX16" i="32"/>
  <c r="S16" i="32" s="1"/>
  <c r="AC16" i="32" s="1"/>
  <c r="AB17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25" i="80"/>
  <c r="AK25" i="80"/>
  <c r="AT25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7" i="80" l="1"/>
  <c r="AL49" i="40"/>
  <c r="AU49" i="40" s="1"/>
  <c r="AS24" i="40"/>
  <c r="AS29" i="48"/>
  <c r="AJ63" i="80"/>
  <c r="AL46" i="48"/>
  <c r="AU46" i="48" s="1"/>
  <c r="AJ5" i="76"/>
  <c r="AJ43" i="80"/>
  <c r="AL16" i="96"/>
  <c r="AU16" i="96" s="1"/>
  <c r="AK49" i="80"/>
  <c r="AT49" i="80" s="1"/>
  <c r="AK35" i="76"/>
  <c r="AT35" i="76" s="1"/>
  <c r="AX66" i="32"/>
  <c r="S66" i="32" s="1"/>
  <c r="AC66" i="32" s="1"/>
  <c r="AB67" i="32" s="1"/>
  <c r="AX61" i="32"/>
  <c r="S61" i="32" s="1"/>
  <c r="AC61" i="32" s="1"/>
  <c r="AB62" i="32" s="1"/>
  <c r="AX55" i="32"/>
  <c r="S55" i="32" s="1"/>
  <c r="AC55" i="32" s="1"/>
  <c r="AB56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19" i="32"/>
  <c r="S19" i="32" s="1"/>
  <c r="AC19" i="32" s="1"/>
  <c r="AB20" i="32" s="1"/>
  <c r="AX6" i="32"/>
  <c r="S6" i="32" s="1"/>
  <c r="AC6" i="32" s="1"/>
  <c r="AB7" i="32" s="1"/>
  <c r="AL55" i="48"/>
  <c r="AU55" i="48" s="1"/>
  <c r="AJ62" i="80"/>
  <c r="AI69" i="28"/>
  <c r="AL6" i="96"/>
  <c r="AU6" i="96" s="1"/>
  <c r="AJ26" i="76"/>
  <c r="AJ62" i="76"/>
  <c r="AJ19" i="28"/>
  <c r="AJ34" i="80"/>
  <c r="AJ39" i="76"/>
  <c r="AK19" i="80"/>
  <c r="AT19" i="80" s="1"/>
  <c r="AJ46" i="80"/>
  <c r="AJ31" i="80"/>
  <c r="AJ22" i="80"/>
  <c r="AJ6" i="80"/>
  <c r="AX67" i="32"/>
  <c r="S67" i="32" s="1"/>
  <c r="AC67" i="32" s="1"/>
  <c r="AB6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18" i="32"/>
  <c r="S18" i="32" s="1"/>
  <c r="AC18" i="32" s="1"/>
  <c r="AB19" i="32" s="1"/>
  <c r="AX5" i="32"/>
  <c r="S5" i="32" s="1"/>
  <c r="AC5" i="32" s="1"/>
  <c r="AB6" i="32" s="1"/>
  <c r="AK6" i="76"/>
  <c r="AT6" i="76" s="1"/>
  <c r="AU71" i="44"/>
  <c r="C11" i="44" s="1"/>
  <c r="AK27" i="76"/>
  <c r="AT27" i="76" s="1"/>
  <c r="AK63" i="76"/>
  <c r="AT63" i="76" s="1"/>
  <c r="AJ34" i="76"/>
  <c r="AK69" i="28"/>
  <c r="AT69" i="28" s="1"/>
  <c r="AJ37" i="28"/>
  <c r="AJ16" i="80"/>
  <c r="AJ52" i="80"/>
  <c r="Z69" i="41"/>
  <c r="AF69" i="90"/>
  <c r="AO69" i="90" s="1"/>
  <c r="AG67" i="46"/>
  <c r="AP67" i="46" s="1"/>
  <c r="AB4" i="28"/>
  <c r="AS53" i="40"/>
  <c r="AJ21" i="80"/>
  <c r="AK22" i="80"/>
  <c r="AT22" i="80" s="1"/>
  <c r="W68" i="46"/>
  <c r="AJ43" i="28"/>
  <c r="AS43" i="28" s="1"/>
  <c r="AT71" i="48"/>
  <c r="AX20" i="32"/>
  <c r="S20" i="32" s="1"/>
  <c r="AC20" i="32" s="1"/>
  <c r="AB21" i="32" s="1"/>
  <c r="AX11" i="32"/>
  <c r="S11" i="32" s="1"/>
  <c r="AC11" i="32" s="1"/>
  <c r="AB12" i="32" s="1"/>
  <c r="AK31" i="80"/>
  <c r="AT31" i="80" s="1"/>
  <c r="AJ27" i="80"/>
  <c r="AJ45" i="80"/>
  <c r="AS45" i="80" s="1"/>
  <c r="AJ10" i="80"/>
  <c r="AK46" i="80"/>
  <c r="AT46" i="80" s="1"/>
  <c r="W70" i="90"/>
  <c r="AL33" i="48"/>
  <c r="AU33" i="48" s="1"/>
  <c r="AX22" i="32"/>
  <c r="S22" i="32" s="1"/>
  <c r="AC22" i="32" s="1"/>
  <c r="AB23" i="32" s="1"/>
  <c r="AX14" i="32"/>
  <c r="S14" i="32" s="1"/>
  <c r="AC14" i="32" s="1"/>
  <c r="AB15" i="32" s="1"/>
  <c r="AK15" i="32" s="1"/>
  <c r="AT15" i="32" s="1"/>
  <c r="AX7" i="32"/>
  <c r="S7" i="32" s="1"/>
  <c r="AC7" i="32" s="1"/>
  <c r="AB8" i="32" s="1"/>
  <c r="AX17" i="32"/>
  <c r="S17" i="32" s="1"/>
  <c r="AC17" i="32" s="1"/>
  <c r="AB18" i="32" s="1"/>
  <c r="AX10" i="32"/>
  <c r="S10" i="32" s="1"/>
  <c r="AC10" i="32" s="1"/>
  <c r="AB11" i="32" s="1"/>
  <c r="AX3" i="32"/>
  <c r="S3" i="32" s="1"/>
  <c r="AC3" i="32" s="1"/>
  <c r="AJ3" i="32" s="1"/>
  <c r="Z71" i="95"/>
  <c r="Z69" i="84"/>
  <c r="AF69" i="84" s="1"/>
  <c r="AO69" i="84" s="1"/>
  <c r="AO71" i="84" s="1"/>
  <c r="Z66" i="94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9" i="32"/>
  <c r="AT9" i="32" s="1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J14" i="32" l="1"/>
  <c r="AL45" i="80"/>
  <c r="AU45" i="80" s="1"/>
  <c r="AX69" i="84"/>
  <c r="S69" i="84" s="1"/>
  <c r="AC69" i="84" s="1"/>
  <c r="AL69" i="80"/>
  <c r="AU69" i="80" s="1"/>
  <c r="AG69" i="84"/>
  <c r="AP69" i="84" s="1"/>
  <c r="AP71" i="84" s="1"/>
  <c r="AL43" i="28"/>
  <c r="AU43" i="28" s="1"/>
  <c r="AE69" i="84"/>
  <c r="Z69" i="33"/>
  <c r="Z70" i="31"/>
  <c r="Z71" i="38"/>
  <c r="AX35" i="84"/>
  <c r="S35" i="84" s="1"/>
  <c r="AC35" i="84" s="1"/>
  <c r="AB36" i="84" s="1"/>
  <c r="Z70" i="90"/>
  <c r="AG70" i="90" s="1"/>
  <c r="AP70" i="90" s="1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K60" i="84" s="1"/>
  <c r="AT60" i="84" s="1"/>
  <c r="AX23" i="84"/>
  <c r="S23" i="84" s="1"/>
  <c r="AC23" i="84" s="1"/>
  <c r="AB24" i="84" s="1"/>
  <c r="AX53" i="84"/>
  <c r="S53" i="84" s="1"/>
  <c r="AC53" i="84" s="1"/>
  <c r="AB54" i="84" s="1"/>
  <c r="AK54" i="84" s="1"/>
  <c r="AT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Z71" i="37" l="1"/>
  <c r="W71" i="90"/>
  <c r="Z72" i="95"/>
  <c r="AE70" i="90"/>
  <c r="Z67" i="94"/>
  <c r="AG67" i="94" s="1"/>
  <c r="AP67" i="94" s="1"/>
  <c r="AJ18" i="84"/>
  <c r="AS18" i="84" s="1"/>
  <c r="AF70" i="90"/>
  <c r="AO70" i="90" s="1"/>
  <c r="AE73" i="91"/>
  <c r="W74" i="91"/>
  <c r="W69" i="47"/>
  <c r="Z70" i="82"/>
  <c r="W71" i="82" s="1"/>
  <c r="Z71" i="73"/>
  <c r="AF71" i="73" s="1"/>
  <c r="AO71" i="73" s="1"/>
  <c r="Z72" i="26"/>
  <c r="Z67" i="27"/>
  <c r="Z70" i="41"/>
  <c r="AF73" i="91"/>
  <c r="AO73" i="91" s="1"/>
  <c r="AX5" i="36"/>
  <c r="S5" i="36" s="1"/>
  <c r="AC5" i="36" s="1"/>
  <c r="AB6" i="36" s="1"/>
  <c r="AJ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K13" i="36" s="1"/>
  <c r="AT13" i="36" s="1"/>
  <c r="AU71" i="28"/>
  <c r="C11" i="28" s="1"/>
  <c r="AE71" i="37"/>
  <c r="W72" i="37"/>
  <c r="AF71" i="37"/>
  <c r="AO71" i="37" s="1"/>
  <c r="AG71" i="37"/>
  <c r="AP71" i="37" s="1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Y69" i="47"/>
  <c r="Z69" i="47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K12" i="36"/>
  <c r="AT12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J69" i="36" s="1"/>
  <c r="AS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Y70" i="33"/>
  <c r="X70" i="33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F67" i="94" l="1"/>
  <c r="AO67" i="94" s="1"/>
  <c r="Z70" i="33"/>
  <c r="W68" i="94"/>
  <c r="AK6" i="36"/>
  <c r="AT6" i="36" s="1"/>
  <c r="AE70" i="82"/>
  <c r="AI70" i="82" s="1"/>
  <c r="AJ13" i="36"/>
  <c r="AF70" i="82"/>
  <c r="AO70" i="82" s="1"/>
  <c r="AE67" i="94"/>
  <c r="Z72" i="38"/>
  <c r="AG71" i="73"/>
  <c r="AP71" i="73" s="1"/>
  <c r="AG70" i="82"/>
  <c r="AP70" i="82" s="1"/>
  <c r="AS71" i="32"/>
  <c r="AJ12" i="36"/>
  <c r="W72" i="73"/>
  <c r="X72" i="73" s="1"/>
  <c r="AL18" i="84"/>
  <c r="AU18" i="84" s="1"/>
  <c r="AE71" i="73"/>
  <c r="Z70" i="39"/>
  <c r="W71" i="39" s="1"/>
  <c r="Z72" i="86"/>
  <c r="Z69" i="92"/>
  <c r="AF69" i="92" s="1"/>
  <c r="AO69" i="92" s="1"/>
  <c r="AO71" i="92" s="1"/>
  <c r="Z69" i="46"/>
  <c r="AE69" i="46" s="1"/>
  <c r="Z71" i="31"/>
  <c r="AF71" i="31" s="1"/>
  <c r="AO71" i="31" s="1"/>
  <c r="Z69" i="78"/>
  <c r="W70" i="78" s="1"/>
  <c r="Z71" i="90"/>
  <c r="AE71" i="90" s="1"/>
  <c r="AU71" i="32"/>
  <c r="C11" i="32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AG69" i="46"/>
  <c r="AP69" i="46" s="1"/>
  <c r="AE70" i="39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61" i="92" l="1"/>
  <c r="S61" i="92" s="1"/>
  <c r="AC61" i="92" s="1"/>
  <c r="AB62" i="92" s="1"/>
  <c r="AX43" i="92"/>
  <c r="S43" i="92" s="1"/>
  <c r="AC43" i="92" s="1"/>
  <c r="AB44" i="92" s="1"/>
  <c r="AJ44" i="92" s="1"/>
  <c r="AX12" i="92"/>
  <c r="S12" i="92" s="1"/>
  <c r="AC12" i="92" s="1"/>
  <c r="AB13" i="92" s="1"/>
  <c r="AF70" i="39"/>
  <c r="AO70" i="39" s="1"/>
  <c r="AX38" i="92"/>
  <c r="S38" i="92" s="1"/>
  <c r="AC38" i="92" s="1"/>
  <c r="AB39" i="92" s="1"/>
  <c r="AG70" i="39"/>
  <c r="AP70" i="39" s="1"/>
  <c r="AX56" i="92"/>
  <c r="S56" i="92" s="1"/>
  <c r="AC56" i="92" s="1"/>
  <c r="AB57" i="92" s="1"/>
  <c r="AX55" i="92"/>
  <c r="S55" i="92" s="1"/>
  <c r="AC55" i="92" s="1"/>
  <c r="AB56" i="92" s="1"/>
  <c r="AJ56" i="92" s="1"/>
  <c r="AX67" i="92"/>
  <c r="S67" i="92" s="1"/>
  <c r="AC67" i="92" s="1"/>
  <c r="AB68" i="92" s="1"/>
  <c r="AX50" i="92"/>
  <c r="S50" i="92" s="1"/>
  <c r="AC50" i="92" s="1"/>
  <c r="AB51" i="92" s="1"/>
  <c r="AX32" i="92"/>
  <c r="S32" i="92" s="1"/>
  <c r="AC32" i="92" s="1"/>
  <c r="AB33" i="92" s="1"/>
  <c r="AN70" i="82"/>
  <c r="Z68" i="89"/>
  <c r="AE68" i="89" s="1"/>
  <c r="AX37" i="92"/>
  <c r="S37" i="92" s="1"/>
  <c r="AC37" i="92" s="1"/>
  <c r="AB38" i="92" s="1"/>
  <c r="AJ38" i="92" s="1"/>
  <c r="AX65" i="92"/>
  <c r="S65" i="92" s="1"/>
  <c r="AC65" i="92" s="1"/>
  <c r="AB66" i="92" s="1"/>
  <c r="AX49" i="92"/>
  <c r="S49" i="92" s="1"/>
  <c r="AC49" i="92" s="1"/>
  <c r="AB50" i="92" s="1"/>
  <c r="AX26" i="92"/>
  <c r="S26" i="92" s="1"/>
  <c r="AC26" i="92" s="1"/>
  <c r="AB27" i="92" s="1"/>
  <c r="AG71" i="90"/>
  <c r="AP71" i="90" s="1"/>
  <c r="Z72" i="73"/>
  <c r="AF72" i="73" s="1"/>
  <c r="AO72" i="73" s="1"/>
  <c r="AX62" i="92"/>
  <c r="S62" i="92" s="1"/>
  <c r="AC62" i="92" s="1"/>
  <c r="AB63" i="92" s="1"/>
  <c r="AJ63" i="92" s="1"/>
  <c r="AX44" i="92"/>
  <c r="S44" i="92" s="1"/>
  <c r="AC44" i="92" s="1"/>
  <c r="AB45" i="92" s="1"/>
  <c r="AX20" i="92"/>
  <c r="S20" i="92" s="1"/>
  <c r="AC20" i="92" s="1"/>
  <c r="AB21" i="92" s="1"/>
  <c r="AF71" i="90"/>
  <c r="AO71" i="90" s="1"/>
  <c r="W70" i="46"/>
  <c r="Y70" i="46" s="1"/>
  <c r="AX19" i="92"/>
  <c r="S19" i="92" s="1"/>
  <c r="AC19" i="92" s="1"/>
  <c r="AB20" i="92" s="1"/>
  <c r="AK20" i="92" s="1"/>
  <c r="AT20" i="92" s="1"/>
  <c r="AX68" i="92"/>
  <c r="S68" i="92" s="1"/>
  <c r="AC68" i="92" s="1"/>
  <c r="AB69" i="92" s="1"/>
  <c r="AJ69" i="92" s="1"/>
  <c r="AS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J49" i="92" s="1"/>
  <c r="AX42" i="92"/>
  <c r="S42" i="92" s="1"/>
  <c r="AC42" i="92" s="1"/>
  <c r="AB43" i="92" s="1"/>
  <c r="AX36" i="92"/>
  <c r="S36" i="92" s="1"/>
  <c r="AC36" i="92" s="1"/>
  <c r="AB37" i="92" s="1"/>
  <c r="AJ37" i="92" s="1"/>
  <c r="AX30" i="92"/>
  <c r="S30" i="92" s="1"/>
  <c r="AC30" i="92" s="1"/>
  <c r="AB31" i="92" s="1"/>
  <c r="AJ31" i="92" s="1"/>
  <c r="AX24" i="92"/>
  <c r="S24" i="92" s="1"/>
  <c r="AC24" i="92" s="1"/>
  <c r="AB25" i="92" s="1"/>
  <c r="AX18" i="92"/>
  <c r="S18" i="92" s="1"/>
  <c r="AC18" i="92" s="1"/>
  <c r="AB19" i="92" s="1"/>
  <c r="AX25" i="92"/>
  <c r="S25" i="92" s="1"/>
  <c r="AC25" i="92" s="1"/>
  <c r="AB26" i="92" s="1"/>
  <c r="AJ26" i="92" s="1"/>
  <c r="AX64" i="92"/>
  <c r="S64" i="92" s="1"/>
  <c r="AC64" i="92" s="1"/>
  <c r="AB65" i="92" s="1"/>
  <c r="AK65" i="92" s="1"/>
  <c r="AT65" i="92" s="1"/>
  <c r="AX59" i="92"/>
  <c r="S59" i="92" s="1"/>
  <c r="AC59" i="92" s="1"/>
  <c r="AB60" i="92" s="1"/>
  <c r="AJ60" i="92" s="1"/>
  <c r="AX53" i="92"/>
  <c r="S53" i="92" s="1"/>
  <c r="AC53" i="92" s="1"/>
  <c r="AB54" i="92" s="1"/>
  <c r="AJ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K36" i="92" s="1"/>
  <c r="AT36" i="92" s="1"/>
  <c r="AX29" i="92"/>
  <c r="S29" i="92" s="1"/>
  <c r="AC29" i="92" s="1"/>
  <c r="AB30" i="92" s="1"/>
  <c r="AX23" i="92"/>
  <c r="S23" i="92" s="1"/>
  <c r="AC23" i="92" s="1"/>
  <c r="AB24" i="92" s="1"/>
  <c r="AK24" i="92" s="1"/>
  <c r="AT24" i="92" s="1"/>
  <c r="AX16" i="92"/>
  <c r="S16" i="92" s="1"/>
  <c r="AC16" i="92" s="1"/>
  <c r="AB17" i="92" s="1"/>
  <c r="AJ17" i="92" s="1"/>
  <c r="AE69" i="92"/>
  <c r="AX31" i="92"/>
  <c r="S31" i="92" s="1"/>
  <c r="AC31" i="92" s="1"/>
  <c r="AB32" i="92" s="1"/>
  <c r="AX66" i="92"/>
  <c r="S66" i="92" s="1"/>
  <c r="AC66" i="92" s="1"/>
  <c r="AB67" i="92" s="1"/>
  <c r="AJ67" i="92" s="1"/>
  <c r="AX58" i="92"/>
  <c r="S58" i="92" s="1"/>
  <c r="AC58" i="92" s="1"/>
  <c r="AB59" i="92" s="1"/>
  <c r="AJ59" i="92" s="1"/>
  <c r="AX52" i="92"/>
  <c r="S52" i="92" s="1"/>
  <c r="AC52" i="92" s="1"/>
  <c r="AB53" i="92" s="1"/>
  <c r="AJ53" i="92" s="1"/>
  <c r="AX46" i="92"/>
  <c r="S46" i="92" s="1"/>
  <c r="AC46" i="92" s="1"/>
  <c r="AB47" i="92" s="1"/>
  <c r="AK47" i="92" s="1"/>
  <c r="AT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22" i="92"/>
  <c r="S22" i="92" s="1"/>
  <c r="AC22" i="92" s="1"/>
  <c r="AB23" i="92" s="1"/>
  <c r="AK23" i="92" s="1"/>
  <c r="AT23" i="92" s="1"/>
  <c r="AX15" i="92"/>
  <c r="S15" i="92" s="1"/>
  <c r="AC15" i="92" s="1"/>
  <c r="AB16" i="92" s="1"/>
  <c r="AJ16" i="92" s="1"/>
  <c r="Z72" i="37"/>
  <c r="AG72" i="37" s="1"/>
  <c r="AP72" i="37" s="1"/>
  <c r="AF69" i="46"/>
  <c r="AO69" i="46" s="1"/>
  <c r="W72" i="90"/>
  <c r="AX63" i="92"/>
  <c r="S63" i="92" s="1"/>
  <c r="AC63" i="92" s="1"/>
  <c r="AB64" i="92" s="1"/>
  <c r="AX57" i="92"/>
  <c r="S57" i="92" s="1"/>
  <c r="AC57" i="92" s="1"/>
  <c r="AB58" i="92" s="1"/>
  <c r="AK58" i="92" s="1"/>
  <c r="AT58" i="92" s="1"/>
  <c r="AX51" i="92"/>
  <c r="S51" i="92" s="1"/>
  <c r="AC51" i="92" s="1"/>
  <c r="AB52" i="92" s="1"/>
  <c r="AJ52" i="92" s="1"/>
  <c r="AX45" i="92"/>
  <c r="S45" i="92" s="1"/>
  <c r="AC45" i="92" s="1"/>
  <c r="AB46" i="92" s="1"/>
  <c r="AJ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J28" i="92" s="1"/>
  <c r="AX21" i="92"/>
  <c r="S21" i="92" s="1"/>
  <c r="AC21" i="92" s="1"/>
  <c r="AB22" i="92" s="1"/>
  <c r="AX14" i="92"/>
  <c r="S14" i="92" s="1"/>
  <c r="AC14" i="92" s="1"/>
  <c r="AB15" i="92" s="1"/>
  <c r="AJ15" i="92" s="1"/>
  <c r="AX11" i="92"/>
  <c r="S11" i="92" s="1"/>
  <c r="AC11" i="92" s="1"/>
  <c r="AB12" i="92" s="1"/>
  <c r="AJ12" i="92" s="1"/>
  <c r="AE71" i="31"/>
  <c r="Z72" i="85"/>
  <c r="AG72" i="85" s="1"/>
  <c r="AP72" i="85" s="1"/>
  <c r="AX8" i="92"/>
  <c r="S8" i="92" s="1"/>
  <c r="AC8" i="92" s="1"/>
  <c r="AB9" i="92" s="1"/>
  <c r="Z69" i="35"/>
  <c r="AG69" i="35" s="1"/>
  <c r="AP69" i="35" s="1"/>
  <c r="Z73" i="79"/>
  <c r="W74" i="79" s="1"/>
  <c r="Z71" i="41"/>
  <c r="AF71" i="41" s="1"/>
  <c r="AO71" i="41" s="1"/>
  <c r="AX5" i="92"/>
  <c r="S5" i="92" s="1"/>
  <c r="AC5" i="92" s="1"/>
  <c r="AB6" i="92" s="1"/>
  <c r="Z73" i="95"/>
  <c r="AX4" i="92"/>
  <c r="S4" i="92" s="1"/>
  <c r="AC4" i="92" s="1"/>
  <c r="AB5" i="92" s="1"/>
  <c r="AJ5" i="92" s="1"/>
  <c r="AX17" i="92"/>
  <c r="S17" i="92" s="1"/>
  <c r="AC17" i="92" s="1"/>
  <c r="AB18" i="92" s="1"/>
  <c r="AJ18" i="92" s="1"/>
  <c r="AX10" i="92"/>
  <c r="S10" i="92" s="1"/>
  <c r="AC10" i="92" s="1"/>
  <c r="AB11" i="92" s="1"/>
  <c r="AF72" i="85"/>
  <c r="AO72" i="85" s="1"/>
  <c r="W73" i="85"/>
  <c r="AE71" i="41"/>
  <c r="AK7" i="92"/>
  <c r="AT7" i="92" s="1"/>
  <c r="W70" i="35"/>
  <c r="AF69" i="35"/>
  <c r="AO69" i="35" s="1"/>
  <c r="AF73" i="95"/>
  <c r="AO73" i="95" s="1"/>
  <c r="AG73" i="95"/>
  <c r="AP73" i="95" s="1"/>
  <c r="AE73" i="95"/>
  <c r="W74" i="95"/>
  <c r="W69" i="89"/>
  <c r="W69" i="27"/>
  <c r="AG68" i="27"/>
  <c r="AP68" i="27" s="1"/>
  <c r="AF68" i="27"/>
  <c r="AO68" i="27" s="1"/>
  <c r="AE68" i="27"/>
  <c r="AJ65" i="92"/>
  <c r="AK48" i="92"/>
  <c r="AT48" i="92" s="1"/>
  <c r="AK42" i="92"/>
  <c r="AT42" i="92" s="1"/>
  <c r="AK30" i="92"/>
  <c r="AT30" i="92" s="1"/>
  <c r="AJ24" i="92"/>
  <c r="AJ6" i="92"/>
  <c r="AK6" i="92"/>
  <c r="AT6" i="92" s="1"/>
  <c r="AH71" i="34"/>
  <c r="AQ71" i="34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Z72" i="77" s="1"/>
  <c r="AK67" i="92"/>
  <c r="AT67" i="92" s="1"/>
  <c r="AK53" i="92"/>
  <c r="AT53" i="92" s="1"/>
  <c r="AJ47" i="92"/>
  <c r="AJ41" i="92"/>
  <c r="AK41" i="92"/>
  <c r="AT41" i="92" s="1"/>
  <c r="AK35" i="92"/>
  <c r="AT35" i="92" s="1"/>
  <c r="AK29" i="92"/>
  <c r="AT29" i="92" s="1"/>
  <c r="AJ23" i="92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0" i="88"/>
  <c r="S10" i="88" s="1"/>
  <c r="AC10" i="88" s="1"/>
  <c r="AB11" i="88" s="1"/>
  <c r="AX11" i="88"/>
  <c r="S11" i="88" s="1"/>
  <c r="AC11" i="88" s="1"/>
  <c r="AB12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K64" i="92"/>
  <c r="AT64" i="92" s="1"/>
  <c r="AJ58" i="92"/>
  <c r="AJ40" i="92"/>
  <c r="AK40" i="92"/>
  <c r="AT40" i="92" s="1"/>
  <c r="AJ34" i="92"/>
  <c r="AK34" i="92"/>
  <c r="AT34" i="92" s="1"/>
  <c r="AK28" i="92"/>
  <c r="AT28" i="92" s="1"/>
  <c r="AJ22" i="92"/>
  <c r="AK22" i="92"/>
  <c r="AT22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U71" i="84" s="1"/>
  <c r="C11" i="84" s="1"/>
  <c r="F37" i="97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W71" i="83"/>
  <c r="AE70" i="83"/>
  <c r="AG70" i="83"/>
  <c r="AP70" i="83" s="1"/>
  <c r="AF70" i="83"/>
  <c r="AO70" i="83" s="1"/>
  <c r="Y72" i="42"/>
  <c r="X72" i="42"/>
  <c r="AK68" i="92"/>
  <c r="AT68" i="92" s="1"/>
  <c r="AJ57" i="92"/>
  <c r="AK57" i="92"/>
  <c r="AT57" i="92" s="1"/>
  <c r="AK51" i="92"/>
  <c r="AT51" i="92" s="1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K9" i="92"/>
  <c r="AT9" i="92" s="1"/>
  <c r="AN71" i="25"/>
  <c r="AI71" i="25"/>
  <c r="AR72" i="95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H73" i="95"/>
  <c r="AQ73" i="95" s="1"/>
  <c r="AK66" i="92"/>
  <c r="AT66" i="92" s="1"/>
  <c r="AK62" i="92"/>
  <c r="AT62" i="92" s="1"/>
  <c r="AJ50" i="92"/>
  <c r="AK50" i="92"/>
  <c r="AT50" i="92" s="1"/>
  <c r="AK44" i="92"/>
  <c r="AT44" i="92" s="1"/>
  <c r="AJ32" i="92"/>
  <c r="AK32" i="92"/>
  <c r="AT32" i="92" s="1"/>
  <c r="AK26" i="92"/>
  <c r="AT26" i="92" s="1"/>
  <c r="AJ20" i="92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AI71" i="31"/>
  <c r="AN71" i="31"/>
  <c r="AR71" i="73"/>
  <c r="AR71" i="37"/>
  <c r="AH72" i="85"/>
  <c r="AQ72" i="85" s="1"/>
  <c r="AH68" i="27"/>
  <c r="AQ68" i="27" s="1"/>
  <c r="AI71" i="42"/>
  <c r="AN71" i="42"/>
  <c r="AK69" i="92"/>
  <c r="AT69" i="92" s="1"/>
  <c r="AJ61" i="92"/>
  <c r="AK61" i="92"/>
  <c r="AT61" i="92" s="1"/>
  <c r="AK55" i="92"/>
  <c r="AT55" i="92" s="1"/>
  <c r="AK43" i="92"/>
  <c r="AT43" i="92" s="1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J62" i="92" l="1"/>
  <c r="AK63" i="92"/>
  <c r="AT63" i="92" s="1"/>
  <c r="AJ11" i="92"/>
  <c r="AE72" i="37"/>
  <c r="AJ55" i="92"/>
  <c r="AF72" i="37"/>
  <c r="AO72" i="37" s="1"/>
  <c r="AK15" i="92"/>
  <c r="AT15" i="92" s="1"/>
  <c r="AK52" i="92"/>
  <c r="AT52" i="92" s="1"/>
  <c r="AK17" i="92"/>
  <c r="AT17" i="92" s="1"/>
  <c r="AK59" i="92"/>
  <c r="AT59" i="92" s="1"/>
  <c r="AG72" i="73"/>
  <c r="AP72" i="73" s="1"/>
  <c r="AK18" i="92"/>
  <c r="AT18" i="92" s="1"/>
  <c r="AJ36" i="92"/>
  <c r="AK60" i="92"/>
  <c r="AT60" i="92" s="1"/>
  <c r="AE69" i="35"/>
  <c r="AG73" i="79"/>
  <c r="AP73" i="79" s="1"/>
  <c r="AJ9" i="92"/>
  <c r="AJ64" i="92"/>
  <c r="AJ29" i="92"/>
  <c r="W73" i="37"/>
  <c r="AK46" i="92"/>
  <c r="AT46" i="92" s="1"/>
  <c r="AK31" i="92"/>
  <c r="AT31" i="92" s="1"/>
  <c r="AK11" i="92"/>
  <c r="AT11" i="92" s="1"/>
  <c r="AJ30" i="92"/>
  <c r="AG68" i="89"/>
  <c r="AP68" i="89" s="1"/>
  <c r="W72" i="41"/>
  <c r="AK37" i="92"/>
  <c r="AT37" i="92" s="1"/>
  <c r="X70" i="46"/>
  <c r="AK38" i="92"/>
  <c r="AT38" i="92" s="1"/>
  <c r="AK56" i="92"/>
  <c r="AT56" i="92" s="1"/>
  <c r="AJ51" i="92"/>
  <c r="AJ68" i="92"/>
  <c r="AK16" i="92"/>
  <c r="AT16" i="92" s="1"/>
  <c r="AX9" i="88"/>
  <c r="S9" i="88" s="1"/>
  <c r="AC9" i="88" s="1"/>
  <c r="AB10" i="88" s="1"/>
  <c r="AJ43" i="92"/>
  <c r="AK12" i="92"/>
  <c r="AT12" i="92" s="1"/>
  <c r="AK54" i="92"/>
  <c r="AT54" i="92" s="1"/>
  <c r="AF68" i="89"/>
  <c r="AO68" i="89" s="1"/>
  <c r="AG71" i="41"/>
  <c r="AP71" i="41" s="1"/>
  <c r="AJ45" i="92"/>
  <c r="AI71" i="90"/>
  <c r="AJ42" i="92"/>
  <c r="AE72" i="85"/>
  <c r="AE73" i="79"/>
  <c r="AJ66" i="92"/>
  <c r="AK5" i="92"/>
  <c r="AT5" i="92" s="1"/>
  <c r="AJ35" i="92"/>
  <c r="AF73" i="79"/>
  <c r="AO73" i="79" s="1"/>
  <c r="AK49" i="92"/>
  <c r="AT49" i="92" s="1"/>
  <c r="AU71" i="36"/>
  <c r="C11" i="36" s="1"/>
  <c r="AJ48" i="92"/>
  <c r="AJ25" i="92"/>
  <c r="Z70" i="46"/>
  <c r="Z73" i="38"/>
  <c r="Z69" i="74"/>
  <c r="AE69" i="74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8" i="88"/>
  <c r="S8" i="88" s="1"/>
  <c r="AC8" i="88" s="1"/>
  <c r="AB9" i="88" s="1"/>
  <c r="AX5" i="88"/>
  <c r="S5" i="88" s="1"/>
  <c r="AC5" i="88" s="1"/>
  <c r="AB6" i="88" s="1"/>
  <c r="AJ6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2" i="93" l="1"/>
  <c r="AG72" i="31"/>
  <c r="AP72" i="31" s="1"/>
  <c r="Z74" i="95"/>
  <c r="W73" i="31"/>
  <c r="AF69" i="74"/>
  <c r="AO69" i="74" s="1"/>
  <c r="Z72" i="41"/>
  <c r="AE72" i="41" s="1"/>
  <c r="AG69" i="74"/>
  <c r="AP69" i="74" s="1"/>
  <c r="AK6" i="88"/>
  <c r="AT6" i="88" s="1"/>
  <c r="AL49" i="92"/>
  <c r="AU49" i="92" s="1"/>
  <c r="Z73" i="85"/>
  <c r="W70" i="74"/>
  <c r="Z72" i="30"/>
  <c r="Z70" i="35"/>
  <c r="AF70" i="35" s="1"/>
  <c r="AO70" i="35" s="1"/>
  <c r="Z71" i="43"/>
  <c r="AB4" i="88"/>
  <c r="AJ4" i="88" s="1"/>
  <c r="Z73" i="37"/>
  <c r="AG73" i="37" s="1"/>
  <c r="AP73" i="37" s="1"/>
  <c r="Z69" i="89"/>
  <c r="AE69" i="89" s="1"/>
  <c r="Z71" i="83"/>
  <c r="W72" i="83" s="1"/>
  <c r="Z69" i="27"/>
  <c r="AE69" i="27" s="1"/>
  <c r="W73" i="93"/>
  <c r="AG72" i="93"/>
  <c r="AP72" i="93" s="1"/>
  <c r="AF72" i="93"/>
  <c r="AO72" i="93" s="1"/>
  <c r="AE72" i="93"/>
  <c r="W70" i="89"/>
  <c r="AF72" i="41"/>
  <c r="AO72" i="41" s="1"/>
  <c r="AG72" i="41"/>
  <c r="AP72" i="41" s="1"/>
  <c r="AG69" i="27"/>
  <c r="AP69" i="27" s="1"/>
  <c r="AF69" i="27"/>
  <c r="AO69" i="27" s="1"/>
  <c r="W71" i="35"/>
  <c r="AG70" i="35"/>
  <c r="AP70" i="35" s="1"/>
  <c r="W74" i="37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Z73" i="77" l="1"/>
  <c r="W73" i="41"/>
  <c r="AK4" i="88"/>
  <c r="AT4" i="88" s="1"/>
  <c r="AE70" i="35"/>
  <c r="AI70" i="35" s="1"/>
  <c r="W70" i="27"/>
  <c r="Y70" i="27" s="1"/>
  <c r="Z69" i="94"/>
  <c r="AG71" i="83"/>
  <c r="AP71" i="83" s="1"/>
  <c r="AF69" i="89"/>
  <c r="AO69" i="89" s="1"/>
  <c r="Z72" i="34"/>
  <c r="AE71" i="83"/>
  <c r="AG69" i="89"/>
  <c r="AP69" i="89" s="1"/>
  <c r="Z72" i="82"/>
  <c r="AG72" i="82" s="1"/>
  <c r="AP72" i="82" s="1"/>
  <c r="AF71" i="83"/>
  <c r="AO71" i="83" s="1"/>
  <c r="Z72" i="87"/>
  <c r="AG72" i="87" s="1"/>
  <c r="AP72" i="87" s="1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Z73" i="93" s="1"/>
  <c r="Y73" i="93"/>
  <c r="AI69" i="89" l="1"/>
  <c r="AE72" i="82"/>
  <c r="AE72" i="87"/>
  <c r="W73" i="82"/>
  <c r="AF72" i="82"/>
  <c r="AO72" i="82" s="1"/>
  <c r="Z72" i="39"/>
  <c r="Z71" i="78"/>
  <c r="Z74" i="86"/>
  <c r="AG74" i="86" s="1"/>
  <c r="AP74" i="86" s="1"/>
  <c r="Z73" i="41"/>
  <c r="Z71" i="35"/>
  <c r="AS71" i="88"/>
  <c r="AF72" i="87"/>
  <c r="AO72" i="87" s="1"/>
  <c r="Z76" i="91"/>
  <c r="AG76" i="91" s="1"/>
  <c r="AP76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W75" i="86"/>
  <c r="W77" i="91"/>
  <c r="AF76" i="91"/>
  <c r="AO76" i="91" s="1"/>
  <c r="AE76" i="91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W74" i="42" l="1"/>
  <c r="AG73" i="42"/>
  <c r="AP73" i="42" s="1"/>
  <c r="AF74" i="86"/>
  <c r="AO74" i="86" s="1"/>
  <c r="AE74" i="86"/>
  <c r="AE73" i="42"/>
  <c r="AN73" i="42" s="1"/>
  <c r="Z71" i="29"/>
  <c r="AF71" i="29" s="1"/>
  <c r="AO71" i="29" s="1"/>
  <c r="Z73" i="82"/>
  <c r="AF73" i="82" s="1"/>
  <c r="AO73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G73" i="87"/>
  <c r="AP73" i="87" s="1"/>
  <c r="AF73" i="87"/>
  <c r="AO73" i="87" s="1"/>
  <c r="W74" i="82"/>
  <c r="AE73" i="82"/>
  <c r="AG73" i="82"/>
  <c r="AP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3" i="39" l="1"/>
  <c r="AE75" i="38"/>
  <c r="AG71" i="29"/>
  <c r="AP71" i="29" s="1"/>
  <c r="AG71" i="45"/>
  <c r="AP71" i="45" s="1"/>
  <c r="W72" i="45"/>
  <c r="Z77" i="91"/>
  <c r="W72" i="29"/>
  <c r="X72" i="29" s="1"/>
  <c r="AE71" i="45"/>
  <c r="AE71" i="29"/>
  <c r="AF74" i="73"/>
  <c r="AO74" i="73" s="1"/>
  <c r="W74" i="87"/>
  <c r="W76" i="38"/>
  <c r="AE73" i="33"/>
  <c r="AN73" i="33" s="1"/>
  <c r="AF75" i="38"/>
  <c r="AO75" i="38" s="1"/>
  <c r="AF73" i="33"/>
  <c r="AO73" i="33" s="1"/>
  <c r="Z76" i="95"/>
  <c r="AG76" i="95" s="1"/>
  <c r="AP76" i="95" s="1"/>
  <c r="AG74" i="73"/>
  <c r="AP74" i="73" s="1"/>
  <c r="Z74" i="31"/>
  <c r="W75" i="31" s="1"/>
  <c r="Z72" i="78"/>
  <c r="AG72" i="78" s="1"/>
  <c r="AP72" i="78" s="1"/>
  <c r="W75" i="73"/>
  <c r="X75" i="73" s="1"/>
  <c r="W74" i="33"/>
  <c r="W73" i="46"/>
  <c r="AG72" i="46"/>
  <c r="AP72" i="46" s="1"/>
  <c r="AE72" i="46"/>
  <c r="AF72" i="46"/>
  <c r="AO72" i="46" s="1"/>
  <c r="AG74" i="31"/>
  <c r="AP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AN75" i="38"/>
  <c r="AI75" i="38"/>
  <c r="Y74" i="87"/>
  <c r="X74" i="87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F74" i="31" l="1"/>
  <c r="AO74" i="31" s="1"/>
  <c r="Z73" i="83"/>
  <c r="W77" i="95"/>
  <c r="AF76" i="95"/>
  <c r="AO76" i="95" s="1"/>
  <c r="Z74" i="87"/>
  <c r="Y72" i="29"/>
  <c r="AI73" i="33"/>
  <c r="Z76" i="79"/>
  <c r="AE72" i="78"/>
  <c r="AE76" i="95"/>
  <c r="Z74" i="30"/>
  <c r="AG74" i="30" s="1"/>
  <c r="AP74" i="30" s="1"/>
  <c r="Z74" i="90"/>
  <c r="AG74" i="90" s="1"/>
  <c r="AP74" i="90" s="1"/>
  <c r="Z71" i="27"/>
  <c r="W73" i="78"/>
  <c r="AF72" i="78"/>
  <c r="AO72" i="78" s="1"/>
  <c r="W75" i="90"/>
  <c r="AR72" i="83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1" i="75" l="1"/>
  <c r="AE74" i="90"/>
  <c r="AF74" i="90"/>
  <c r="AO74" i="90" s="1"/>
  <c r="W75" i="30"/>
  <c r="AE74" i="30"/>
  <c r="AF74" i="30"/>
  <c r="AO74" i="30" s="1"/>
  <c r="Z74" i="8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3" i="45" l="1"/>
  <c r="Z72" i="74"/>
  <c r="Z75" i="93"/>
  <c r="Z75" i="90"/>
  <c r="Z74" i="43"/>
  <c r="W75" i="43" s="1"/>
  <c r="Z74" i="83"/>
  <c r="W75" i="83" s="1"/>
  <c r="Z75" i="42"/>
  <c r="AF75" i="42" s="1"/>
  <c r="AO75" i="42" s="1"/>
  <c r="AF74" i="43"/>
  <c r="AO74" i="43" s="1"/>
  <c r="AE74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F74" i="83" l="1"/>
  <c r="AO74" i="83" s="1"/>
  <c r="AG74" i="83"/>
  <c r="AP74" i="83" s="1"/>
  <c r="AE74" i="83"/>
  <c r="AG74" i="43"/>
  <c r="AP74" i="43" s="1"/>
  <c r="Z76" i="73"/>
  <c r="W77" i="73" s="1"/>
  <c r="W76" i="42"/>
  <c r="AE75" i="42"/>
  <c r="AG75" i="42"/>
  <c r="AP75" i="42" s="1"/>
  <c r="Z76" i="85"/>
  <c r="AG76" i="85" s="1"/>
  <c r="AP76" i="85" s="1"/>
  <c r="Z75" i="82"/>
  <c r="AG75" i="82" s="1"/>
  <c r="AP75" i="82" s="1"/>
  <c r="W76" i="81"/>
  <c r="AG75" i="81"/>
  <c r="AP75" i="81" s="1"/>
  <c r="AF75" i="81"/>
  <c r="AO75" i="81" s="1"/>
  <c r="AE75" i="81"/>
  <c r="AE75" i="82"/>
  <c r="AG76" i="73"/>
  <c r="AP76" i="73" s="1"/>
  <c r="AE76" i="73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34" i="91"/>
  <c r="S34" i="91" s="1"/>
  <c r="AC34" i="91" s="1"/>
  <c r="AB35" i="91" s="1"/>
  <c r="AX40" i="91"/>
  <c r="S40" i="91" s="1"/>
  <c r="AC40" i="91" s="1"/>
  <c r="AB41" i="91" s="1"/>
  <c r="AX42" i="91"/>
  <c r="S42" i="91" s="1"/>
  <c r="AC42" i="91" s="1"/>
  <c r="AB43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N75" i="42"/>
  <c r="AX36" i="91" l="1"/>
  <c r="S36" i="91" s="1"/>
  <c r="AC36" i="91" s="1"/>
  <c r="AB37" i="91" s="1"/>
  <c r="AX23" i="91"/>
  <c r="S23" i="91" s="1"/>
  <c r="AC23" i="91" s="1"/>
  <c r="AB24" i="91" s="1"/>
  <c r="Z76" i="90"/>
  <c r="AX41" i="91"/>
  <c r="S41" i="91" s="1"/>
  <c r="AC41" i="91" s="1"/>
  <c r="AB42" i="91" s="1"/>
  <c r="AX35" i="91"/>
  <c r="S35" i="91" s="1"/>
  <c r="AC35" i="91" s="1"/>
  <c r="AB36" i="91" s="1"/>
  <c r="AJ36" i="91" s="1"/>
  <c r="AX17" i="91"/>
  <c r="S17" i="91" s="1"/>
  <c r="AC17" i="91" s="1"/>
  <c r="AB18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K34" i="91" s="1"/>
  <c r="AT34" i="91" s="1"/>
  <c r="W76" i="82"/>
  <c r="Z74" i="45"/>
  <c r="Z74" i="46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J45" i="91" s="1"/>
  <c r="AX38" i="91"/>
  <c r="S38" i="91" s="1"/>
  <c r="AC38" i="91" s="1"/>
  <c r="AB39" i="91" s="1"/>
  <c r="AX32" i="91"/>
  <c r="S32" i="91" s="1"/>
  <c r="AC32" i="91" s="1"/>
  <c r="AB33" i="91" s="1"/>
  <c r="AX43" i="91"/>
  <c r="S43" i="91" s="1"/>
  <c r="AC43" i="91" s="1"/>
  <c r="AB44" i="91" s="1"/>
  <c r="AX37" i="91"/>
  <c r="S37" i="91" s="1"/>
  <c r="AC37" i="91" s="1"/>
  <c r="AB38" i="91" s="1"/>
  <c r="AX26" i="91"/>
  <c r="S26" i="91" s="1"/>
  <c r="AC26" i="91" s="1"/>
  <c r="AB27" i="91" s="1"/>
  <c r="AF76" i="73"/>
  <c r="AO76" i="73" s="1"/>
  <c r="AX29" i="91"/>
  <c r="S29" i="91" s="1"/>
  <c r="AC29" i="91" s="1"/>
  <c r="AB30" i="91" s="1"/>
  <c r="W77" i="85"/>
  <c r="AI75" i="42"/>
  <c r="AX28" i="91"/>
  <c r="S28" i="91" s="1"/>
  <c r="AC28" i="91" s="1"/>
  <c r="AB29" i="91" s="1"/>
  <c r="AK29" i="91" s="1"/>
  <c r="AT29" i="91" s="1"/>
  <c r="Z74" i="78"/>
  <c r="AF74" i="78" s="1"/>
  <c r="AO74" i="78" s="1"/>
  <c r="AX22" i="91"/>
  <c r="S22" i="91" s="1"/>
  <c r="AC22" i="91" s="1"/>
  <c r="AB23" i="91" s="1"/>
  <c r="AK23" i="91" s="1"/>
  <c r="AT23" i="91" s="1"/>
  <c r="AX16" i="91"/>
  <c r="S16" i="91" s="1"/>
  <c r="AC16" i="91" s="1"/>
  <c r="AB17" i="91" s="1"/>
  <c r="AX27" i="91"/>
  <c r="S27" i="91" s="1"/>
  <c r="AC27" i="91" s="1"/>
  <c r="AB28" i="91" s="1"/>
  <c r="AX21" i="91"/>
  <c r="S21" i="91" s="1"/>
  <c r="AC21" i="91" s="1"/>
  <c r="AB22" i="91" s="1"/>
  <c r="AX13" i="91"/>
  <c r="S13" i="91" s="1"/>
  <c r="AC13" i="91" s="1"/>
  <c r="AB14" i="91" s="1"/>
  <c r="AX20" i="91"/>
  <c r="S20" i="91" s="1"/>
  <c r="AC20" i="91" s="1"/>
  <c r="AB21" i="91" s="1"/>
  <c r="AK21" i="91" s="1"/>
  <c r="AT21" i="91" s="1"/>
  <c r="AX12" i="91"/>
  <c r="S12" i="91" s="1"/>
  <c r="AC12" i="91" s="1"/>
  <c r="AB13" i="91" s="1"/>
  <c r="AK13" i="91" s="1"/>
  <c r="AT13" i="91" s="1"/>
  <c r="AF75" i="82"/>
  <c r="AO75" i="82" s="1"/>
  <c r="AF76" i="85"/>
  <c r="AO76" i="85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K20" i="91" s="1"/>
  <c r="AT20" i="91" s="1"/>
  <c r="AX11" i="91"/>
  <c r="S11" i="91" s="1"/>
  <c r="AC11" i="91" s="1"/>
  <c r="AB12" i="91" s="1"/>
  <c r="AK12" i="91" s="1"/>
  <c r="AT12" i="91" s="1"/>
  <c r="AE76" i="85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K19" i="91" s="1"/>
  <c r="AT19" i="91" s="1"/>
  <c r="AX10" i="91"/>
  <c r="S10" i="91" s="1"/>
  <c r="AC10" i="91" s="1"/>
  <c r="AB11" i="91" s="1"/>
  <c r="AX7" i="91"/>
  <c r="S7" i="91" s="1"/>
  <c r="AC7" i="91" s="1"/>
  <c r="AB8" i="91" s="1"/>
  <c r="AJ8" i="91" s="1"/>
  <c r="AX6" i="91"/>
  <c r="S6" i="91" s="1"/>
  <c r="AC6" i="91" s="1"/>
  <c r="AB7" i="91" s="1"/>
  <c r="AK7" i="91" s="1"/>
  <c r="AT7" i="91" s="1"/>
  <c r="AX5" i="91"/>
  <c r="S5" i="91" s="1"/>
  <c r="AC5" i="91" s="1"/>
  <c r="AB6" i="91" s="1"/>
  <c r="Z76" i="31"/>
  <c r="AE76" i="31" s="1"/>
  <c r="AX15" i="91"/>
  <c r="S15" i="91" s="1"/>
  <c r="AC15" i="91" s="1"/>
  <c r="AB16" i="91" s="1"/>
  <c r="AK16" i="91" s="1"/>
  <c r="AT16" i="91" s="1"/>
  <c r="AX9" i="91"/>
  <c r="S9" i="91" s="1"/>
  <c r="AC9" i="91" s="1"/>
  <c r="AB10" i="91" s="1"/>
  <c r="AJ10" i="91" s="1"/>
  <c r="AX14" i="91"/>
  <c r="S14" i="91" s="1"/>
  <c r="AC14" i="91" s="1"/>
  <c r="AB15" i="91" s="1"/>
  <c r="AX8" i="91"/>
  <c r="S8" i="91" s="1"/>
  <c r="AC8" i="91" s="1"/>
  <c r="AB9" i="91" s="1"/>
  <c r="AG74" i="78"/>
  <c r="AP74" i="78" s="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K30" i="91"/>
  <c r="AT30" i="91" s="1"/>
  <c r="AJ30" i="91"/>
  <c r="AK24" i="91"/>
  <c r="AT24" i="91" s="1"/>
  <c r="AJ24" i="91"/>
  <c r="AK18" i="91"/>
  <c r="AT18" i="91" s="1"/>
  <c r="AK6" i="91"/>
  <c r="AT6" i="91" s="1"/>
  <c r="AJ6" i="91"/>
  <c r="AH72" i="94"/>
  <c r="AQ72" i="94" s="1"/>
  <c r="Y73" i="27"/>
  <c r="X73" i="27"/>
  <c r="Y78" i="79"/>
  <c r="X78" i="79"/>
  <c r="Y76" i="41"/>
  <c r="Z76" i="41" s="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K35" i="91"/>
  <c r="AT35" i="91" s="1"/>
  <c r="AJ17" i="91"/>
  <c r="AK17" i="91"/>
  <c r="AT17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K28" i="91"/>
  <c r="AT28" i="91" s="1"/>
  <c r="AK22" i="91"/>
  <c r="AT22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K39" i="91"/>
  <c r="AT39" i="91" s="1"/>
  <c r="AJ39" i="91"/>
  <c r="AK33" i="91"/>
  <c r="AT33" i="91" s="1"/>
  <c r="AJ27" i="91"/>
  <c r="AK27" i="91"/>
  <c r="AT27" i="91" s="1"/>
  <c r="AK15" i="91"/>
  <c r="AT15" i="91" s="1"/>
  <c r="AK9" i="91"/>
  <c r="AT9" i="91" s="1"/>
  <c r="AH76" i="25"/>
  <c r="AQ76" i="25" s="1"/>
  <c r="AN76" i="73"/>
  <c r="Y76" i="82"/>
  <c r="X76" i="82"/>
  <c r="X77" i="85"/>
  <c r="Y77" i="85"/>
  <c r="AJ22" i="91" l="1"/>
  <c r="AJ23" i="91"/>
  <c r="AJ11" i="91"/>
  <c r="AJ34" i="91"/>
  <c r="AJ12" i="91"/>
  <c r="AS12" i="91" s="1"/>
  <c r="AJ7" i="91"/>
  <c r="AJ14" i="91"/>
  <c r="AJ35" i="91"/>
  <c r="AI76" i="73"/>
  <c r="AJ33" i="91"/>
  <c r="AK36" i="91"/>
  <c r="AT36" i="91" s="1"/>
  <c r="AK8" i="91"/>
  <c r="AT8" i="91" s="1"/>
  <c r="AJ5" i="91"/>
  <c r="AK45" i="91"/>
  <c r="AT45" i="91" s="1"/>
  <c r="Z73" i="27"/>
  <c r="AJ9" i="91"/>
  <c r="AJ16" i="91"/>
  <c r="AL16" i="91" s="1"/>
  <c r="AU16" i="91" s="1"/>
  <c r="AK11" i="91"/>
  <c r="AT11" i="91" s="1"/>
  <c r="Z76" i="82"/>
  <c r="AE76" i="82" s="1"/>
  <c r="AJ15" i="91"/>
  <c r="Z76" i="87"/>
  <c r="Z76" i="33"/>
  <c r="AJ29" i="91"/>
  <c r="AL29" i="91" s="1"/>
  <c r="AU29" i="91" s="1"/>
  <c r="AJ18" i="91"/>
  <c r="AL18" i="91" s="1"/>
  <c r="AU18" i="91" s="1"/>
  <c r="AJ20" i="91"/>
  <c r="AJ21" i="91"/>
  <c r="AK10" i="91"/>
  <c r="AT10" i="91" s="1"/>
  <c r="AJ13" i="91"/>
  <c r="AJ28" i="91"/>
  <c r="AL28" i="91" s="1"/>
  <c r="AU28" i="91" s="1"/>
  <c r="AK14" i="91"/>
  <c r="AT14" i="91" s="1"/>
  <c r="AE74" i="78"/>
  <c r="W75" i="78"/>
  <c r="Z76" i="30"/>
  <c r="AF76" i="30" s="1"/>
  <c r="AO76" i="30" s="1"/>
  <c r="AK79" i="91"/>
  <c r="AT79" i="91" s="1"/>
  <c r="Z77" i="73"/>
  <c r="AG77" i="73" s="1"/>
  <c r="AP77" i="73" s="1"/>
  <c r="Z76" i="81"/>
  <c r="W77" i="81" s="1"/>
  <c r="Z74" i="35"/>
  <c r="AE74" i="35" s="1"/>
  <c r="Z77" i="77"/>
  <c r="W78" i="77" s="1"/>
  <c r="AF77" i="77"/>
  <c r="AO77" i="77" s="1"/>
  <c r="AF74" i="35"/>
  <c r="AO74" i="35" s="1"/>
  <c r="AG74" i="35"/>
  <c r="AP74" i="35" s="1"/>
  <c r="AE76" i="81"/>
  <c r="W77" i="82"/>
  <c r="AG76" i="82"/>
  <c r="AP76" i="82" s="1"/>
  <c r="AF76" i="82"/>
  <c r="AO76" i="82" s="1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S36" i="9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E77" i="73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W78" i="73" l="1"/>
  <c r="AS28" i="91"/>
  <c r="AL12" i="91"/>
  <c r="AU12" i="91" s="1"/>
  <c r="AL36" i="91"/>
  <c r="AU36" i="91" s="1"/>
  <c r="AG76" i="81"/>
  <c r="AP76" i="81" s="1"/>
  <c r="AF77" i="73"/>
  <c r="AO77" i="73" s="1"/>
  <c r="Z75" i="46"/>
  <c r="AF76" i="81"/>
  <c r="AO76" i="81" s="1"/>
  <c r="W75" i="35"/>
  <c r="AE77" i="77"/>
  <c r="AG77" i="77"/>
  <c r="AP77" i="77" s="1"/>
  <c r="Z75" i="78"/>
  <c r="AG75" i="78" s="1"/>
  <c r="AP75" i="78" s="1"/>
  <c r="Z78" i="38"/>
  <c r="Z77" i="25"/>
  <c r="AE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W76" i="78" l="1"/>
  <c r="AI76" i="81"/>
  <c r="AI77" i="77"/>
  <c r="AE75" i="78"/>
  <c r="Z74" i="27"/>
  <c r="AE74" i="27" s="1"/>
  <c r="AF75" i="78"/>
  <c r="AO75" i="78" s="1"/>
  <c r="AF77" i="25"/>
  <c r="AO77" i="25" s="1"/>
  <c r="AG77" i="25"/>
  <c r="AP77" i="25" s="1"/>
  <c r="Z76" i="34"/>
  <c r="AG76" i="34" s="1"/>
  <c r="AP76" i="34" s="1"/>
  <c r="W78" i="25"/>
  <c r="Z77" i="33"/>
  <c r="AG77" i="33" s="1"/>
  <c r="AP77" i="33" s="1"/>
  <c r="Z73" i="94"/>
  <c r="W74" i="94" s="1"/>
  <c r="Z77" i="81"/>
  <c r="AF77" i="81" s="1"/>
  <c r="AO77" i="81" s="1"/>
  <c r="AG76" i="39"/>
  <c r="AP76" i="39" s="1"/>
  <c r="AE76" i="39"/>
  <c r="AF76" i="39"/>
  <c r="AO76" i="39" s="1"/>
  <c r="W77" i="39"/>
  <c r="AF76" i="34"/>
  <c r="AO76" i="34" s="1"/>
  <c r="W77" i="34"/>
  <c r="AH76" i="83"/>
  <c r="AQ76" i="83" s="1"/>
  <c r="AR76" i="87"/>
  <c r="AS4" i="91"/>
  <c r="AS81" i="91" s="1"/>
  <c r="AL4" i="91"/>
  <c r="AU4" i="91" s="1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X79" i="79"/>
  <c r="Y79" i="79"/>
  <c r="W75" i="27" l="1"/>
  <c r="AE77" i="33"/>
  <c r="AG73" i="94"/>
  <c r="AP73" i="94" s="1"/>
  <c r="W78" i="33"/>
  <c r="AF74" i="27"/>
  <c r="AO74" i="27" s="1"/>
  <c r="AE73" i="94"/>
  <c r="AF77" i="33"/>
  <c r="AO77" i="33" s="1"/>
  <c r="AG74" i="27"/>
  <c r="AP74" i="27" s="1"/>
  <c r="AF73" i="94"/>
  <c r="AO73" i="94" s="1"/>
  <c r="AE76" i="34"/>
  <c r="Z75" i="47"/>
  <c r="AF75" i="47" s="1"/>
  <c r="AO75" i="47" s="1"/>
  <c r="Z78" i="85"/>
  <c r="AX52" i="95"/>
  <c r="S52" i="95" s="1"/>
  <c r="AC52" i="95" s="1"/>
  <c r="AB53" i="95" s="1"/>
  <c r="AG77" i="81"/>
  <c r="AP77" i="81" s="1"/>
  <c r="AX46" i="95"/>
  <c r="S46" i="95" s="1"/>
  <c r="AC46" i="95" s="1"/>
  <c r="AB47" i="95" s="1"/>
  <c r="Z78" i="86"/>
  <c r="AX40" i="95"/>
  <c r="S40" i="95" s="1"/>
  <c r="AC40" i="95" s="1"/>
  <c r="AB41" i="95" s="1"/>
  <c r="AK41" i="95" s="1"/>
  <c r="AT41" i="95" s="1"/>
  <c r="AX22" i="95"/>
  <c r="S22" i="95" s="1"/>
  <c r="AC22" i="95" s="1"/>
  <c r="AB23" i="95" s="1"/>
  <c r="AE77" i="81"/>
  <c r="Z79" i="38"/>
  <c r="W78" i="81"/>
  <c r="AX74" i="95"/>
  <c r="S74" i="95" s="1"/>
  <c r="AC74" i="95" s="1"/>
  <c r="AB75" i="95" s="1"/>
  <c r="AX58" i="95"/>
  <c r="S58" i="95" s="1"/>
  <c r="AC58" i="95" s="1"/>
  <c r="AB59" i="95" s="1"/>
  <c r="AJ59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J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K71" i="95"/>
  <c r="AT71" i="95" s="1"/>
  <c r="AJ53" i="95"/>
  <c r="AK53" i="95"/>
  <c r="AT53" i="95" s="1"/>
  <c r="AR77" i="25"/>
  <c r="AH79" i="79"/>
  <c r="AQ79" i="79" s="1"/>
  <c r="AQ81" i="79" s="1"/>
  <c r="AZ3" i="79"/>
  <c r="AX6" i="79" s="1"/>
  <c r="S6" i="79" s="1"/>
  <c r="AC6" i="79" s="1"/>
  <c r="AB7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76" i="79" l="1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X57" i="79"/>
  <c r="S57" i="79" s="1"/>
  <c r="AC57" i="79" s="1"/>
  <c r="AB58" i="79" s="1"/>
  <c r="AX51" i="79"/>
  <c r="S51" i="79" s="1"/>
  <c r="AC51" i="79" s="1"/>
  <c r="AB52" i="79" s="1"/>
  <c r="AX45" i="79"/>
  <c r="S45" i="79" s="1"/>
  <c r="AC45" i="79" s="1"/>
  <c r="AB46" i="79" s="1"/>
  <c r="AX39" i="79"/>
  <c r="S39" i="79" s="1"/>
  <c r="AC39" i="79" s="1"/>
  <c r="AB40" i="79" s="1"/>
  <c r="AX32" i="79"/>
  <c r="S32" i="79" s="1"/>
  <c r="AC32" i="79" s="1"/>
  <c r="AB33" i="79" s="1"/>
  <c r="AX13" i="79"/>
  <c r="S13" i="79" s="1"/>
  <c r="AC13" i="79" s="1"/>
  <c r="AB14" i="79" s="1"/>
  <c r="AE75" i="47"/>
  <c r="AJ41" i="95"/>
  <c r="AX50" i="79"/>
  <c r="S50" i="79" s="1"/>
  <c r="AC50" i="79" s="1"/>
  <c r="AB51" i="79" s="1"/>
  <c r="AX37" i="79"/>
  <c r="S37" i="79" s="1"/>
  <c r="AC37" i="79" s="1"/>
  <c r="AB38" i="79" s="1"/>
  <c r="AX30" i="79"/>
  <c r="S30" i="79" s="1"/>
  <c r="AC30" i="79" s="1"/>
  <c r="AB31" i="79" s="1"/>
  <c r="AI74" i="27"/>
  <c r="AJ35" i="95"/>
  <c r="AX68" i="79"/>
  <c r="S68" i="79" s="1"/>
  <c r="AC68" i="79" s="1"/>
  <c r="AB69" i="79" s="1"/>
  <c r="AX31" i="79"/>
  <c r="S31" i="79" s="1"/>
  <c r="AC31" i="79" s="1"/>
  <c r="AB32" i="79" s="1"/>
  <c r="AX73" i="79"/>
  <c r="S73" i="79" s="1"/>
  <c r="AC73" i="79" s="1"/>
  <c r="AB74" i="79" s="1"/>
  <c r="AX43" i="79"/>
  <c r="S43" i="79" s="1"/>
  <c r="AC43" i="79" s="1"/>
  <c r="AB44" i="79" s="1"/>
  <c r="AX78" i="79"/>
  <c r="S78" i="79" s="1"/>
  <c r="AC78" i="79" s="1"/>
  <c r="AB79" i="79" s="1"/>
  <c r="AX72" i="79"/>
  <c r="S72" i="79" s="1"/>
  <c r="AC72" i="79" s="1"/>
  <c r="AB73" i="79" s="1"/>
  <c r="AX66" i="79"/>
  <c r="S66" i="79" s="1"/>
  <c r="AC66" i="79" s="1"/>
  <c r="AB67" i="79" s="1"/>
  <c r="AX60" i="79"/>
  <c r="S60" i="79" s="1"/>
  <c r="AC60" i="79" s="1"/>
  <c r="AB61" i="79" s="1"/>
  <c r="AX54" i="79"/>
  <c r="S54" i="79" s="1"/>
  <c r="AC54" i="79" s="1"/>
  <c r="AB55" i="79" s="1"/>
  <c r="AX48" i="79"/>
  <c r="S48" i="79" s="1"/>
  <c r="AC48" i="79" s="1"/>
  <c r="AB49" i="79" s="1"/>
  <c r="AX42" i="79"/>
  <c r="S42" i="79" s="1"/>
  <c r="AC42" i="79" s="1"/>
  <c r="AB43" i="79" s="1"/>
  <c r="AX36" i="79"/>
  <c r="S36" i="79" s="1"/>
  <c r="AC36" i="79" s="1"/>
  <c r="AB37" i="79" s="1"/>
  <c r="AX29" i="79"/>
  <c r="S29" i="79" s="1"/>
  <c r="AC29" i="79" s="1"/>
  <c r="AB30" i="79" s="1"/>
  <c r="AJ71" i="95"/>
  <c r="AK59" i="95"/>
  <c r="AT59" i="95" s="1"/>
  <c r="AX62" i="79"/>
  <c r="S62" i="79" s="1"/>
  <c r="AC62" i="79" s="1"/>
  <c r="AB63" i="79" s="1"/>
  <c r="AX44" i="79"/>
  <c r="S44" i="79" s="1"/>
  <c r="AC44" i="79" s="1"/>
  <c r="AB45" i="79" s="1"/>
  <c r="AX67" i="79"/>
  <c r="S67" i="79" s="1"/>
  <c r="AC67" i="79" s="1"/>
  <c r="AB68" i="79" s="1"/>
  <c r="AX55" i="79"/>
  <c r="S55" i="79" s="1"/>
  <c r="AC55" i="79" s="1"/>
  <c r="AB56" i="79" s="1"/>
  <c r="AX77" i="79"/>
  <c r="S77" i="79" s="1"/>
  <c r="AC77" i="79" s="1"/>
  <c r="AB78" i="79" s="1"/>
  <c r="AX71" i="79"/>
  <c r="S71" i="79" s="1"/>
  <c r="AC71" i="79" s="1"/>
  <c r="AB72" i="79" s="1"/>
  <c r="AX65" i="79"/>
  <c r="S65" i="79" s="1"/>
  <c r="AC65" i="79" s="1"/>
  <c r="AB66" i="79" s="1"/>
  <c r="AX59" i="79"/>
  <c r="S59" i="79" s="1"/>
  <c r="AC59" i="79" s="1"/>
  <c r="AB60" i="79" s="1"/>
  <c r="AX53" i="79"/>
  <c r="S53" i="79" s="1"/>
  <c r="AC53" i="79" s="1"/>
  <c r="AB54" i="79" s="1"/>
  <c r="AX47" i="79"/>
  <c r="S47" i="79" s="1"/>
  <c r="AC47" i="79" s="1"/>
  <c r="AB48" i="79" s="1"/>
  <c r="AX41" i="79"/>
  <c r="S41" i="79" s="1"/>
  <c r="AC41" i="79" s="1"/>
  <c r="AB42" i="79" s="1"/>
  <c r="AX35" i="79"/>
  <c r="S35" i="79" s="1"/>
  <c r="AC35" i="79" s="1"/>
  <c r="AB36" i="79" s="1"/>
  <c r="AX25" i="79"/>
  <c r="S25" i="79" s="1"/>
  <c r="AC25" i="79" s="1"/>
  <c r="AB26" i="79" s="1"/>
  <c r="AK29" i="95"/>
  <c r="AT29" i="95" s="1"/>
  <c r="AG75" i="47"/>
  <c r="AP75" i="47" s="1"/>
  <c r="AX74" i="79"/>
  <c r="S74" i="79" s="1"/>
  <c r="AC74" i="79" s="1"/>
  <c r="AB75" i="79" s="1"/>
  <c r="AX56" i="79"/>
  <c r="S56" i="79" s="1"/>
  <c r="AC56" i="79" s="1"/>
  <c r="AB57" i="79" s="1"/>
  <c r="AX38" i="79"/>
  <c r="S38" i="79" s="1"/>
  <c r="AC38" i="79" s="1"/>
  <c r="AB39" i="79" s="1"/>
  <c r="AX61" i="79"/>
  <c r="S61" i="79" s="1"/>
  <c r="AC61" i="79" s="1"/>
  <c r="AB62" i="79" s="1"/>
  <c r="AX49" i="79"/>
  <c r="S49" i="79" s="1"/>
  <c r="AC49" i="79" s="1"/>
  <c r="AB50" i="79" s="1"/>
  <c r="AX75" i="79"/>
  <c r="S75" i="79" s="1"/>
  <c r="AC75" i="79" s="1"/>
  <c r="AB76" i="79" s="1"/>
  <c r="AX70" i="79"/>
  <c r="S70" i="79" s="1"/>
  <c r="AC70" i="79" s="1"/>
  <c r="AB71" i="79" s="1"/>
  <c r="AX64" i="79"/>
  <c r="S64" i="79" s="1"/>
  <c r="AC64" i="79" s="1"/>
  <c r="AB65" i="79" s="1"/>
  <c r="AX58" i="79"/>
  <c r="S58" i="79" s="1"/>
  <c r="AC58" i="79" s="1"/>
  <c r="AB59" i="79" s="1"/>
  <c r="AX52" i="79"/>
  <c r="S52" i="79" s="1"/>
  <c r="AC52" i="79" s="1"/>
  <c r="AB53" i="79" s="1"/>
  <c r="AX46" i="79"/>
  <c r="S46" i="79" s="1"/>
  <c r="AC46" i="79" s="1"/>
  <c r="AB47" i="79" s="1"/>
  <c r="AX40" i="79"/>
  <c r="S40" i="79" s="1"/>
  <c r="AC40" i="79" s="1"/>
  <c r="AB41" i="79" s="1"/>
  <c r="AX34" i="79"/>
  <c r="S34" i="79" s="1"/>
  <c r="AC34" i="79" s="1"/>
  <c r="AB35" i="79" s="1"/>
  <c r="AX22" i="79"/>
  <c r="S22" i="79" s="1"/>
  <c r="AC22" i="79" s="1"/>
  <c r="AB23" i="79" s="1"/>
  <c r="AX23" i="79"/>
  <c r="S23" i="79" s="1"/>
  <c r="AC23" i="79" s="1"/>
  <c r="AB24" i="79" s="1"/>
  <c r="AX11" i="79"/>
  <c r="S11" i="79" s="1"/>
  <c r="AC11" i="79" s="1"/>
  <c r="AB12" i="79" s="1"/>
  <c r="AX28" i="79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AF78" i="33" s="1"/>
  <c r="AO78" i="33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Z78" i="81"/>
  <c r="Z77" i="43"/>
  <c r="AX26" i="79"/>
  <c r="S26" i="79" s="1"/>
  <c r="AC26" i="79" s="1"/>
  <c r="AB27" i="79" s="1"/>
  <c r="AK27" i="79" s="1"/>
  <c r="AT27" i="79" s="1"/>
  <c r="AX17" i="79"/>
  <c r="S17" i="79" s="1"/>
  <c r="AC17" i="79" s="1"/>
  <c r="AB18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J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F75" i="27" l="1"/>
  <c r="AO75" i="27" s="1"/>
  <c r="Z75" i="74"/>
  <c r="AE75" i="27"/>
  <c r="AK79" i="79"/>
  <c r="AT79" i="79" s="1"/>
  <c r="AJ27" i="79"/>
  <c r="AS27" i="79" s="1"/>
  <c r="AE78" i="33"/>
  <c r="W79" i="33"/>
  <c r="AK17" i="79"/>
  <c r="AT17" i="79" s="1"/>
  <c r="AG78" i="33"/>
  <c r="AP78" i="33" s="1"/>
  <c r="AJ16" i="79"/>
  <c r="W76" i="27"/>
  <c r="Y76" i="27" s="1"/>
  <c r="Z78" i="30"/>
  <c r="Z79" i="77"/>
  <c r="W80" i="77" s="1"/>
  <c r="AJ7" i="79"/>
  <c r="Z78" i="41"/>
  <c r="AE78" i="41" s="1"/>
  <c r="Z76" i="47"/>
  <c r="W77" i="47" s="1"/>
  <c r="AJ20" i="79"/>
  <c r="AS20" i="79" s="1"/>
  <c r="AJ14" i="79"/>
  <c r="AS14" i="79" s="1"/>
  <c r="Z79" i="26"/>
  <c r="AE79" i="26" s="1"/>
  <c r="AE79" i="77"/>
  <c r="AG79" i="77"/>
  <c r="AP79" i="77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9" i="25" l="1"/>
  <c r="AL27" i="79"/>
  <c r="AU27" i="79" s="1"/>
  <c r="X76" i="27"/>
  <c r="AL14" i="79"/>
  <c r="AU14" i="79" s="1"/>
  <c r="AG78" i="41"/>
  <c r="AP78" i="41" s="1"/>
  <c r="AF78" i="41"/>
  <c r="AO78" i="41" s="1"/>
  <c r="Z78" i="43"/>
  <c r="AF79" i="77"/>
  <c r="AO79" i="77" s="1"/>
  <c r="W79" i="41"/>
  <c r="AG76" i="47"/>
  <c r="AP76" i="47" s="1"/>
  <c r="AG79" i="26"/>
  <c r="AP79" i="26" s="1"/>
  <c r="AE76" i="47"/>
  <c r="AN76" i="47" s="1"/>
  <c r="Z78" i="34"/>
  <c r="AF78" i="34" s="1"/>
  <c r="AO78" i="34" s="1"/>
  <c r="Z79" i="42"/>
  <c r="AE79" i="42" s="1"/>
  <c r="W80" i="26"/>
  <c r="Y80" i="26" s="1"/>
  <c r="AF76" i="47"/>
  <c r="AO76" i="47" s="1"/>
  <c r="AE79" i="25"/>
  <c r="W80" i="25"/>
  <c r="AG79" i="25"/>
  <c r="AP79" i="25" s="1"/>
  <c r="AF79" i="25"/>
  <c r="AO79" i="25" s="1"/>
  <c r="AG79" i="42"/>
  <c r="AP79" i="42" s="1"/>
  <c r="AF79" i="42"/>
  <c r="AO79" i="42" s="1"/>
  <c r="AR79" i="79"/>
  <c r="AR81" i="79" s="1"/>
  <c r="AL79" i="79"/>
  <c r="AU79" i="79" s="1"/>
  <c r="AI77" i="39"/>
  <c r="AN77" i="39"/>
  <c r="AR78" i="25"/>
  <c r="X76" i="74"/>
  <c r="Y76" i="74"/>
  <c r="X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N78" i="41"/>
  <c r="AX58" i="31" l="1"/>
  <c r="S58" i="31" s="1"/>
  <c r="AC58" i="31" s="1"/>
  <c r="AB59" i="31" s="1"/>
  <c r="AX76" i="31"/>
  <c r="S76" i="31" s="1"/>
  <c r="AC76" i="31" s="1"/>
  <c r="AB77" i="31" s="1"/>
  <c r="AX71" i="31"/>
  <c r="S71" i="31" s="1"/>
  <c r="AC71" i="31" s="1"/>
  <c r="AB72" i="31" s="1"/>
  <c r="AX65" i="31"/>
  <c r="S65" i="31" s="1"/>
  <c r="AC65" i="31" s="1"/>
  <c r="AB66" i="31" s="1"/>
  <c r="AX59" i="31"/>
  <c r="S59" i="31" s="1"/>
  <c r="AC59" i="31" s="1"/>
  <c r="AB60" i="31" s="1"/>
  <c r="AX53" i="31"/>
  <c r="S53" i="31" s="1"/>
  <c r="AC53" i="31" s="1"/>
  <c r="AB54" i="31" s="1"/>
  <c r="AX47" i="31"/>
  <c r="S47" i="31" s="1"/>
  <c r="AC47" i="31" s="1"/>
  <c r="AB48" i="31" s="1"/>
  <c r="AX39" i="31"/>
  <c r="S39" i="31" s="1"/>
  <c r="AC39" i="31" s="1"/>
  <c r="AB40" i="31" s="1"/>
  <c r="AX25" i="31"/>
  <c r="S25" i="31" s="1"/>
  <c r="AC25" i="31" s="1"/>
  <c r="AB26" i="31" s="1"/>
  <c r="AX78" i="31"/>
  <c r="S78" i="31" s="1"/>
  <c r="AC78" i="31" s="1"/>
  <c r="AB79" i="31" s="1"/>
  <c r="AX38" i="31"/>
  <c r="S38" i="31" s="1"/>
  <c r="AC38" i="31" s="1"/>
  <c r="AB39" i="31" s="1"/>
  <c r="AX69" i="31"/>
  <c r="S69" i="31" s="1"/>
  <c r="AC69" i="31" s="1"/>
  <c r="AB70" i="31" s="1"/>
  <c r="AX51" i="31"/>
  <c r="S51" i="31" s="1"/>
  <c r="AC51" i="31" s="1"/>
  <c r="AB52" i="31" s="1"/>
  <c r="AX45" i="31"/>
  <c r="S45" i="31" s="1"/>
  <c r="AC45" i="31" s="1"/>
  <c r="AB46" i="31" s="1"/>
  <c r="AX37" i="31"/>
  <c r="S37" i="31" s="1"/>
  <c r="AC37" i="31" s="1"/>
  <c r="AB38" i="31" s="1"/>
  <c r="AX64" i="31"/>
  <c r="S64" i="31" s="1"/>
  <c r="AC64" i="31" s="1"/>
  <c r="AB65" i="31" s="1"/>
  <c r="AX46" i="31"/>
  <c r="S46" i="31" s="1"/>
  <c r="AC46" i="31" s="1"/>
  <c r="AB47" i="31" s="1"/>
  <c r="AX75" i="31"/>
  <c r="S75" i="31" s="1"/>
  <c r="AC75" i="31" s="1"/>
  <c r="AB76" i="31" s="1"/>
  <c r="AX77" i="31"/>
  <c r="S77" i="31" s="1"/>
  <c r="AC77" i="31" s="1"/>
  <c r="AB78" i="31" s="1"/>
  <c r="AX68" i="31"/>
  <c r="S68" i="31" s="1"/>
  <c r="AC68" i="31" s="1"/>
  <c r="AB69" i="31" s="1"/>
  <c r="AX62" i="31"/>
  <c r="S62" i="31" s="1"/>
  <c r="AC62" i="31" s="1"/>
  <c r="AB63" i="31" s="1"/>
  <c r="AX56" i="31"/>
  <c r="S56" i="31" s="1"/>
  <c r="AC56" i="31" s="1"/>
  <c r="AB57" i="31" s="1"/>
  <c r="AX50" i="31"/>
  <c r="S50" i="31" s="1"/>
  <c r="AC50" i="31" s="1"/>
  <c r="AB51" i="31" s="1"/>
  <c r="AX44" i="31"/>
  <c r="S44" i="31" s="1"/>
  <c r="AC44" i="31" s="1"/>
  <c r="AB45" i="31" s="1"/>
  <c r="AX34" i="31"/>
  <c r="S34" i="31" s="1"/>
  <c r="AC34" i="31" s="1"/>
  <c r="AB35" i="31" s="1"/>
  <c r="AX70" i="31"/>
  <c r="S70" i="31" s="1"/>
  <c r="AC70" i="31" s="1"/>
  <c r="AB71" i="31" s="1"/>
  <c r="AX52" i="31"/>
  <c r="S52" i="31" s="1"/>
  <c r="AC52" i="31" s="1"/>
  <c r="AB53" i="31" s="1"/>
  <c r="AX57" i="31"/>
  <c r="S57" i="31" s="1"/>
  <c r="AC57" i="31" s="1"/>
  <c r="AB58" i="31" s="1"/>
  <c r="AI78" i="41"/>
  <c r="AX73" i="31"/>
  <c r="S73" i="31" s="1"/>
  <c r="AC73" i="31" s="1"/>
  <c r="AB74" i="31" s="1"/>
  <c r="AX67" i="31"/>
  <c r="S67" i="31" s="1"/>
  <c r="AC67" i="31" s="1"/>
  <c r="AB68" i="31" s="1"/>
  <c r="AX61" i="31"/>
  <c r="S61" i="31" s="1"/>
  <c r="AC61" i="31" s="1"/>
  <c r="AB62" i="31" s="1"/>
  <c r="AX55" i="31"/>
  <c r="S55" i="31" s="1"/>
  <c r="AC55" i="31" s="1"/>
  <c r="AB56" i="31" s="1"/>
  <c r="AX49" i="31"/>
  <c r="S49" i="31" s="1"/>
  <c r="AC49" i="31" s="1"/>
  <c r="AB50" i="31" s="1"/>
  <c r="AX43" i="31"/>
  <c r="S43" i="31" s="1"/>
  <c r="AC43" i="31" s="1"/>
  <c r="AB44" i="31" s="1"/>
  <c r="AX33" i="31"/>
  <c r="S33" i="31" s="1"/>
  <c r="AC33" i="31" s="1"/>
  <c r="AB34" i="31" s="1"/>
  <c r="AI79" i="26"/>
  <c r="AI76" i="47"/>
  <c r="AX63" i="31"/>
  <c r="S63" i="31" s="1"/>
  <c r="AC63" i="31" s="1"/>
  <c r="AB64" i="31" s="1"/>
  <c r="AX74" i="31"/>
  <c r="S74" i="31" s="1"/>
  <c r="AC74" i="31" s="1"/>
  <c r="AB75" i="31" s="1"/>
  <c r="AX72" i="31"/>
  <c r="S72" i="31" s="1"/>
  <c r="AC72" i="31" s="1"/>
  <c r="AB73" i="31" s="1"/>
  <c r="AX66" i="31"/>
  <c r="S66" i="31" s="1"/>
  <c r="AC66" i="31" s="1"/>
  <c r="AB67" i="31" s="1"/>
  <c r="AX60" i="31"/>
  <c r="S60" i="31" s="1"/>
  <c r="AC60" i="31" s="1"/>
  <c r="AB61" i="31" s="1"/>
  <c r="AX54" i="31"/>
  <c r="S54" i="31" s="1"/>
  <c r="AC54" i="31" s="1"/>
  <c r="AB55" i="31" s="1"/>
  <c r="AX48" i="31"/>
  <c r="S48" i="31" s="1"/>
  <c r="AC48" i="31" s="1"/>
  <c r="AB49" i="31" s="1"/>
  <c r="AX40" i="31"/>
  <c r="S40" i="31" s="1"/>
  <c r="AC40" i="31" s="1"/>
  <c r="AB41" i="31" s="1"/>
  <c r="AX26" i="31"/>
  <c r="S26" i="31" s="1"/>
  <c r="AC26" i="31" s="1"/>
  <c r="AB27" i="31" s="1"/>
  <c r="AX32" i="31"/>
  <c r="S32" i="31" s="1"/>
  <c r="AC32" i="31" s="1"/>
  <c r="AB33" i="31" s="1"/>
  <c r="AX22" i="31"/>
  <c r="S22" i="31" s="1"/>
  <c r="AC22" i="31" s="1"/>
  <c r="AB23" i="31" s="1"/>
  <c r="AX31" i="31"/>
  <c r="S31" i="31" s="1"/>
  <c r="AC31" i="31" s="1"/>
  <c r="AB32" i="31" s="1"/>
  <c r="AX21" i="31"/>
  <c r="S21" i="31" s="1"/>
  <c r="AC21" i="31" s="1"/>
  <c r="AB22" i="31" s="1"/>
  <c r="AX42" i="31"/>
  <c r="S42" i="31" s="1"/>
  <c r="AC42" i="31" s="1"/>
  <c r="AB43" i="31" s="1"/>
  <c r="AX36" i="31"/>
  <c r="S36" i="31" s="1"/>
  <c r="AC36" i="31" s="1"/>
  <c r="AB37" i="31" s="1"/>
  <c r="AK37" i="31" s="1"/>
  <c r="AT37" i="31" s="1"/>
  <c r="AX28" i="31"/>
  <c r="S28" i="31" s="1"/>
  <c r="AC28" i="31" s="1"/>
  <c r="AB29" i="31" s="1"/>
  <c r="AX16" i="31"/>
  <c r="S16" i="31" s="1"/>
  <c r="AC16" i="31" s="1"/>
  <c r="AB17" i="31" s="1"/>
  <c r="AX41" i="31"/>
  <c r="S41" i="31" s="1"/>
  <c r="AC41" i="31" s="1"/>
  <c r="AB42" i="31" s="1"/>
  <c r="AX35" i="31"/>
  <c r="S35" i="31" s="1"/>
  <c r="AC35" i="31" s="1"/>
  <c r="AB36" i="31" s="1"/>
  <c r="AX27" i="31"/>
  <c r="S27" i="31" s="1"/>
  <c r="AC27" i="31" s="1"/>
  <c r="AB28" i="31" s="1"/>
  <c r="AX15" i="31"/>
  <c r="S15" i="31" s="1"/>
  <c r="AC15" i="31" s="1"/>
  <c r="AB16" i="31" s="1"/>
  <c r="AK16" i="31" s="1"/>
  <c r="AT16" i="31" s="1"/>
  <c r="Z75" i="94"/>
  <c r="AX9" i="31"/>
  <c r="S9" i="31" s="1"/>
  <c r="AC9" i="31" s="1"/>
  <c r="AB10" i="31" s="1"/>
  <c r="AX20" i="31"/>
  <c r="S20" i="31" s="1"/>
  <c r="AC20" i="31" s="1"/>
  <c r="AB21" i="31" s="1"/>
  <c r="AX14" i="31"/>
  <c r="S14" i="31" s="1"/>
  <c r="AC14" i="31" s="1"/>
  <c r="AB15" i="31" s="1"/>
  <c r="AE78" i="34"/>
  <c r="AX19" i="31"/>
  <c r="S19" i="31" s="1"/>
  <c r="AC19" i="31" s="1"/>
  <c r="AB20" i="31" s="1"/>
  <c r="AK20" i="31" s="1"/>
  <c r="AT20" i="31" s="1"/>
  <c r="AX12" i="31"/>
  <c r="S12" i="31" s="1"/>
  <c r="AC12" i="31" s="1"/>
  <c r="AB13" i="31" s="1"/>
  <c r="W79" i="34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AX11" i="31"/>
  <c r="S11" i="31" s="1"/>
  <c r="AC11" i="31" s="1"/>
  <c r="AB12" i="31" s="1"/>
  <c r="AK12" i="31" s="1"/>
  <c r="AT12" i="31" s="1"/>
  <c r="W80" i="42"/>
  <c r="AG78" i="34"/>
  <c r="AP78" i="34" s="1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X10" i="31"/>
  <c r="S10" i="31" s="1"/>
  <c r="AC10" i="31" s="1"/>
  <c r="AB11" i="31" s="1"/>
  <c r="AJ11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AJ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14" i="31"/>
  <c r="AT14" i="31" s="1"/>
  <c r="AJ14" i="31"/>
  <c r="AK8" i="31"/>
  <c r="AT8" i="31" s="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0" i="31"/>
  <c r="AT10" i="31" s="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K15" i="31"/>
  <c r="AT15" i="31" s="1"/>
  <c r="AJ9" i="31"/>
  <c r="AK9" i="31"/>
  <c r="AT9" i="31" s="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8" i="46" l="1"/>
  <c r="AK79" i="31"/>
  <c r="AT79" i="31" s="1"/>
  <c r="AJ8" i="31"/>
  <c r="AJ10" i="31"/>
  <c r="AJ36" i="31"/>
  <c r="AJ19" i="31"/>
  <c r="AJ16" i="31"/>
  <c r="AJ37" i="31"/>
  <c r="AS37" i="31" s="1"/>
  <c r="AJ20" i="31"/>
  <c r="AJ15" i="31"/>
  <c r="Z79" i="43"/>
  <c r="AX79" i="43" s="1"/>
  <c r="S79" i="43" s="1"/>
  <c r="AC79" i="43" s="1"/>
  <c r="Z80" i="73"/>
  <c r="AG79" i="30"/>
  <c r="AP79" i="30" s="1"/>
  <c r="Z78" i="78"/>
  <c r="AE78" i="78" s="1"/>
  <c r="Z80" i="25"/>
  <c r="AE80" i="25" s="1"/>
  <c r="Z80" i="42"/>
  <c r="W81" i="42" s="1"/>
  <c r="AE79" i="30"/>
  <c r="Z79" i="93"/>
  <c r="AE79" i="93" s="1"/>
  <c r="Z79" i="34"/>
  <c r="AG79" i="34" s="1"/>
  <c r="AP79" i="34" s="1"/>
  <c r="AF79" i="34"/>
  <c r="AO79" i="34" s="1"/>
  <c r="AE79" i="43"/>
  <c r="AF79" i="43"/>
  <c r="AO79" i="43" s="1"/>
  <c r="AO81" i="43" s="1"/>
  <c r="AG79" i="43"/>
  <c r="AP79" i="43" s="1"/>
  <c r="AP81" i="43" s="1"/>
  <c r="AF80" i="42"/>
  <c r="AO80" i="42" s="1"/>
  <c r="AE80" i="42"/>
  <c r="W80" i="93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40" i="43"/>
  <c r="S40" i="43" s="1"/>
  <c r="AC40" i="43" s="1"/>
  <c r="AB41" i="43" s="1"/>
  <c r="AX46" i="43"/>
  <c r="S46" i="43" s="1"/>
  <c r="AC46" i="43" s="1"/>
  <c r="AB47" i="43" s="1"/>
  <c r="AX58" i="43"/>
  <c r="S58" i="43" s="1"/>
  <c r="AC58" i="43" s="1"/>
  <c r="AB59" i="43" s="1"/>
  <c r="AX78" i="43"/>
  <c r="S78" i="43" s="1"/>
  <c r="AC78" i="43" s="1"/>
  <c r="AB79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Z79" i="39" l="1"/>
  <c r="AX70" i="43"/>
  <c r="S70" i="43" s="1"/>
  <c r="AC70" i="43" s="1"/>
  <c r="AB71" i="43" s="1"/>
  <c r="AX34" i="43"/>
  <c r="S34" i="43" s="1"/>
  <c r="AC34" i="43" s="1"/>
  <c r="AB35" i="43" s="1"/>
  <c r="AX64" i="43"/>
  <c r="S64" i="43" s="1"/>
  <c r="AC64" i="43" s="1"/>
  <c r="AB65" i="43" s="1"/>
  <c r="AX19" i="43"/>
  <c r="S19" i="43" s="1"/>
  <c r="AC19" i="43" s="1"/>
  <c r="AB20" i="43" s="1"/>
  <c r="AK20" i="43" s="1"/>
  <c r="AT20" i="43" s="1"/>
  <c r="AG80" i="42"/>
  <c r="AP80" i="42" s="1"/>
  <c r="AG79" i="93"/>
  <c r="AP79" i="93" s="1"/>
  <c r="AX52" i="43"/>
  <c r="S52" i="43" s="1"/>
  <c r="AC52" i="43" s="1"/>
  <c r="AB53" i="43" s="1"/>
  <c r="AF79" i="93"/>
  <c r="AO79" i="93" s="1"/>
  <c r="AF80" i="25"/>
  <c r="AO80" i="25" s="1"/>
  <c r="AX56" i="87"/>
  <c r="S56" i="87" s="1"/>
  <c r="AC56" i="87" s="1"/>
  <c r="AB57" i="87" s="1"/>
  <c r="AK57" i="87" s="1"/>
  <c r="AT57" i="87" s="1"/>
  <c r="Z80" i="30"/>
  <c r="AF78" i="78"/>
  <c r="AO78" i="78" s="1"/>
  <c r="AX75" i="87"/>
  <c r="S75" i="87" s="1"/>
  <c r="AC75" i="87" s="1"/>
  <c r="AB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J58" i="87" s="1"/>
  <c r="AX51" i="87"/>
  <c r="S51" i="87" s="1"/>
  <c r="AC51" i="87" s="1"/>
  <c r="AB52" i="87" s="1"/>
  <c r="AX45" i="87"/>
  <c r="S45" i="87" s="1"/>
  <c r="AC45" i="87" s="1"/>
  <c r="AB46" i="87" s="1"/>
  <c r="AX36" i="87"/>
  <c r="S36" i="87" s="1"/>
  <c r="AC36" i="87" s="1"/>
  <c r="AB37" i="87" s="1"/>
  <c r="AX16" i="87"/>
  <c r="S16" i="87" s="1"/>
  <c r="AC16" i="87" s="1"/>
  <c r="AB17" i="87" s="1"/>
  <c r="AX74" i="43"/>
  <c r="S74" i="43" s="1"/>
  <c r="AC74" i="43" s="1"/>
  <c r="AB75" i="43" s="1"/>
  <c r="AX71" i="43"/>
  <c r="S71" i="43" s="1"/>
  <c r="AC71" i="43" s="1"/>
  <c r="AB72" i="43" s="1"/>
  <c r="AJ72" i="43" s="1"/>
  <c r="AX65" i="43"/>
  <c r="S65" i="43" s="1"/>
  <c r="AC65" i="43" s="1"/>
  <c r="AB66" i="43" s="1"/>
  <c r="AX59" i="43"/>
  <c r="S59" i="43" s="1"/>
  <c r="AC59" i="43" s="1"/>
  <c r="AB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X35" i="43"/>
  <c r="S35" i="43" s="1"/>
  <c r="AC35" i="43" s="1"/>
  <c r="AB36" i="43" s="1"/>
  <c r="AJ36" i="43" s="1"/>
  <c r="AX22" i="43"/>
  <c r="S22" i="43" s="1"/>
  <c r="AC22" i="43" s="1"/>
  <c r="AB23" i="43" s="1"/>
  <c r="W80" i="34"/>
  <c r="AX62" i="87"/>
  <c r="S62" i="87" s="1"/>
  <c r="AC62" i="87" s="1"/>
  <c r="AB63" i="87" s="1"/>
  <c r="AX44" i="87"/>
  <c r="S44" i="87" s="1"/>
  <c r="AC44" i="87" s="1"/>
  <c r="AB45" i="87" s="1"/>
  <c r="AX73" i="87"/>
  <c r="S73" i="87" s="1"/>
  <c r="AC73" i="87" s="1"/>
  <c r="AB74" i="87" s="1"/>
  <c r="AK74" i="87" s="1"/>
  <c r="AT74" i="87" s="1"/>
  <c r="AX55" i="87"/>
  <c r="S55" i="87" s="1"/>
  <c r="AC55" i="87" s="1"/>
  <c r="AB56" i="87" s="1"/>
  <c r="AJ56" i="87" s="1"/>
  <c r="AX43" i="87"/>
  <c r="S43" i="87" s="1"/>
  <c r="AC43" i="87" s="1"/>
  <c r="AB44" i="87" s="1"/>
  <c r="AX69" i="43"/>
  <c r="S69" i="43" s="1"/>
  <c r="AC69" i="43" s="1"/>
  <c r="AB70" i="43" s="1"/>
  <c r="AX51" i="43"/>
  <c r="S51" i="43" s="1"/>
  <c r="AC51" i="43" s="1"/>
  <c r="AB52" i="43" s="1"/>
  <c r="AX39" i="43"/>
  <c r="S39" i="43" s="1"/>
  <c r="AC39" i="43" s="1"/>
  <c r="AB40" i="43" s="1"/>
  <c r="AX33" i="43"/>
  <c r="S33" i="43" s="1"/>
  <c r="AC33" i="43" s="1"/>
  <c r="AB34" i="43" s="1"/>
  <c r="AJ34" i="43" s="1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X54" i="87"/>
  <c r="S54" i="87" s="1"/>
  <c r="AC54" i="87" s="1"/>
  <c r="AB55" i="87" s="1"/>
  <c r="AX48" i="87"/>
  <c r="S48" i="87" s="1"/>
  <c r="AC48" i="87" s="1"/>
  <c r="AB49" i="87" s="1"/>
  <c r="AX42" i="87"/>
  <c r="S42" i="87" s="1"/>
  <c r="AC42" i="87" s="1"/>
  <c r="AB43" i="87" s="1"/>
  <c r="AJ43" i="87" s="1"/>
  <c r="AX30" i="87"/>
  <c r="S30" i="87" s="1"/>
  <c r="AC30" i="87" s="1"/>
  <c r="AB31" i="87" s="1"/>
  <c r="AX76" i="43"/>
  <c r="S76" i="43" s="1"/>
  <c r="AC76" i="43" s="1"/>
  <c r="AB77" i="43" s="1"/>
  <c r="AX68" i="43"/>
  <c r="S68" i="43" s="1"/>
  <c r="AC68" i="43" s="1"/>
  <c r="AB69" i="43" s="1"/>
  <c r="AX62" i="43"/>
  <c r="S62" i="43" s="1"/>
  <c r="AC62" i="43" s="1"/>
  <c r="AB63" i="43" s="1"/>
  <c r="AX56" i="43"/>
  <c r="S56" i="43" s="1"/>
  <c r="AC56" i="43" s="1"/>
  <c r="AB57" i="43" s="1"/>
  <c r="AJ57" i="43" s="1"/>
  <c r="AX50" i="43"/>
  <c r="S50" i="43" s="1"/>
  <c r="AC50" i="43" s="1"/>
  <c r="AB51" i="43" s="1"/>
  <c r="AJ51" i="43" s="1"/>
  <c r="AX44" i="43"/>
  <c r="S44" i="43" s="1"/>
  <c r="AC44" i="43" s="1"/>
  <c r="AB45" i="43" s="1"/>
  <c r="AX38" i="43"/>
  <c r="S38" i="43" s="1"/>
  <c r="AC38" i="43" s="1"/>
  <c r="AB39" i="43" s="1"/>
  <c r="AX29" i="43"/>
  <c r="S29" i="43" s="1"/>
  <c r="AC29" i="43" s="1"/>
  <c r="AB30" i="43" s="1"/>
  <c r="AX74" i="87"/>
  <c r="S74" i="87" s="1"/>
  <c r="AC74" i="87" s="1"/>
  <c r="AB75" i="87" s="1"/>
  <c r="AX50" i="87"/>
  <c r="S50" i="87" s="1"/>
  <c r="AC50" i="87" s="1"/>
  <c r="AB51" i="87" s="1"/>
  <c r="AK51" i="87" s="1"/>
  <c r="AT51" i="87" s="1"/>
  <c r="AX61" i="87"/>
  <c r="S61" i="87" s="1"/>
  <c r="AC61" i="87" s="1"/>
  <c r="AB62" i="87" s="1"/>
  <c r="AJ62" i="87" s="1"/>
  <c r="AX63" i="43"/>
  <c r="S63" i="43" s="1"/>
  <c r="AC63" i="43" s="1"/>
  <c r="AB64" i="43" s="1"/>
  <c r="W79" i="78"/>
  <c r="AX76" i="87"/>
  <c r="S76" i="87" s="1"/>
  <c r="AC76" i="87" s="1"/>
  <c r="AB77" i="87" s="1"/>
  <c r="AX71" i="87"/>
  <c r="S71" i="87" s="1"/>
  <c r="AC71" i="87" s="1"/>
  <c r="AB72" i="87" s="1"/>
  <c r="AX65" i="87"/>
  <c r="S65" i="87" s="1"/>
  <c r="AC65" i="87" s="1"/>
  <c r="AB66" i="87" s="1"/>
  <c r="AJ66" i="87" s="1"/>
  <c r="AX59" i="87"/>
  <c r="S59" i="87" s="1"/>
  <c r="AC59" i="87" s="1"/>
  <c r="AB60" i="87" s="1"/>
  <c r="AK60" i="87" s="1"/>
  <c r="AT60" i="87" s="1"/>
  <c r="AX53" i="87"/>
  <c r="S53" i="87" s="1"/>
  <c r="AC53" i="87" s="1"/>
  <c r="AB54" i="87" s="1"/>
  <c r="AX47" i="87"/>
  <c r="S47" i="87" s="1"/>
  <c r="AC47" i="87" s="1"/>
  <c r="AB48" i="87" s="1"/>
  <c r="AX41" i="87"/>
  <c r="S41" i="87" s="1"/>
  <c r="AC41" i="87" s="1"/>
  <c r="AB42" i="87" s="1"/>
  <c r="AX29" i="87"/>
  <c r="S29" i="87" s="1"/>
  <c r="AC29" i="87" s="1"/>
  <c r="AB30" i="87" s="1"/>
  <c r="AX73" i="43"/>
  <c r="S73" i="43" s="1"/>
  <c r="AC73" i="43" s="1"/>
  <c r="AB74" i="43" s="1"/>
  <c r="AK74" i="43" s="1"/>
  <c r="AT74" i="43" s="1"/>
  <c r="AX67" i="43"/>
  <c r="S67" i="43" s="1"/>
  <c r="AC67" i="43" s="1"/>
  <c r="AB68" i="43" s="1"/>
  <c r="AK68" i="43" s="1"/>
  <c r="AT68" i="43" s="1"/>
  <c r="AX61" i="43"/>
  <c r="S61" i="43" s="1"/>
  <c r="AC61" i="43" s="1"/>
  <c r="AB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37" i="43"/>
  <c r="S37" i="43" s="1"/>
  <c r="AC37" i="43" s="1"/>
  <c r="AB38" i="43" s="1"/>
  <c r="AK38" i="43" s="1"/>
  <c r="AT38" i="43" s="1"/>
  <c r="AX28" i="43"/>
  <c r="S28" i="43" s="1"/>
  <c r="AC28" i="43" s="1"/>
  <c r="AB29" i="43" s="1"/>
  <c r="AJ29" i="43" s="1"/>
  <c r="AE79" i="34"/>
  <c r="AX68" i="87"/>
  <c r="S68" i="87" s="1"/>
  <c r="AC68" i="87" s="1"/>
  <c r="AB69" i="87" s="1"/>
  <c r="AX35" i="87"/>
  <c r="S35" i="87" s="1"/>
  <c r="AC35" i="87" s="1"/>
  <c r="AB36" i="87" s="1"/>
  <c r="AX67" i="87"/>
  <c r="S67" i="87" s="1"/>
  <c r="AC67" i="87" s="1"/>
  <c r="AB68" i="87" s="1"/>
  <c r="AX49" i="87"/>
  <c r="S49" i="87" s="1"/>
  <c r="AC49" i="87" s="1"/>
  <c r="AB50" i="87" s="1"/>
  <c r="AJ50" i="87" s="1"/>
  <c r="AX34" i="87"/>
  <c r="S34" i="87" s="1"/>
  <c r="AC34" i="87" s="1"/>
  <c r="AB35" i="87" s="1"/>
  <c r="AJ35" i="87" s="1"/>
  <c r="AX75" i="43"/>
  <c r="S75" i="43" s="1"/>
  <c r="AC75" i="43" s="1"/>
  <c r="AB76" i="43" s="1"/>
  <c r="AX57" i="43"/>
  <c r="S57" i="43" s="1"/>
  <c r="AC57" i="43" s="1"/>
  <c r="AB58" i="43" s="1"/>
  <c r="AX45" i="43"/>
  <c r="S45" i="43" s="1"/>
  <c r="AC45" i="43" s="1"/>
  <c r="AB46" i="43" s="1"/>
  <c r="Z81" i="77"/>
  <c r="AX77" i="87"/>
  <c r="S77" i="87" s="1"/>
  <c r="AC77" i="87" s="1"/>
  <c r="AB78" i="87" s="1"/>
  <c r="AK78" i="87" s="1"/>
  <c r="AT78" i="87" s="1"/>
  <c r="AX70" i="87"/>
  <c r="S70" i="87" s="1"/>
  <c r="AC70" i="87" s="1"/>
  <c r="AB71" i="87" s="1"/>
  <c r="AK71" i="87" s="1"/>
  <c r="AT71" i="87" s="1"/>
  <c r="AX64" i="87"/>
  <c r="S64" i="87" s="1"/>
  <c r="AC64" i="87" s="1"/>
  <c r="AB65" i="87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K41" i="87" s="1"/>
  <c r="AT41" i="87" s="1"/>
  <c r="AX23" i="87"/>
  <c r="S23" i="87" s="1"/>
  <c r="AC23" i="87" s="1"/>
  <c r="AB24" i="87" s="1"/>
  <c r="AK24" i="87" s="1"/>
  <c r="AT24" i="87" s="1"/>
  <c r="AX77" i="43"/>
  <c r="S77" i="43" s="1"/>
  <c r="AC77" i="43" s="1"/>
  <c r="AB78" i="43" s="1"/>
  <c r="AX72" i="43"/>
  <c r="S72" i="43" s="1"/>
  <c r="AC72" i="43" s="1"/>
  <c r="AB73" i="43" s="1"/>
  <c r="AX66" i="43"/>
  <c r="S66" i="43" s="1"/>
  <c r="AC66" i="43" s="1"/>
  <c r="AB67" i="43" s="1"/>
  <c r="AX60" i="43"/>
  <c r="S60" i="43" s="1"/>
  <c r="AC60" i="43" s="1"/>
  <c r="AB61" i="43" s="1"/>
  <c r="AX54" i="43"/>
  <c r="S54" i="43" s="1"/>
  <c r="AC54" i="43" s="1"/>
  <c r="AB55" i="43" s="1"/>
  <c r="AJ55" i="43" s="1"/>
  <c r="AX48" i="43"/>
  <c r="S48" i="43" s="1"/>
  <c r="AC48" i="43" s="1"/>
  <c r="AB49" i="43" s="1"/>
  <c r="AK49" i="43" s="1"/>
  <c r="AT49" i="43" s="1"/>
  <c r="AX42" i="43"/>
  <c r="S42" i="43" s="1"/>
  <c r="AC42" i="43" s="1"/>
  <c r="AB43" i="43" s="1"/>
  <c r="AX36" i="43"/>
  <c r="S36" i="43" s="1"/>
  <c r="AC36" i="43" s="1"/>
  <c r="AB37" i="43" s="1"/>
  <c r="AX27" i="43"/>
  <c r="S27" i="43" s="1"/>
  <c r="AC27" i="43" s="1"/>
  <c r="AB28" i="43" s="1"/>
  <c r="AG80" i="25"/>
  <c r="AP80" i="25" s="1"/>
  <c r="AX37" i="87"/>
  <c r="S37" i="87" s="1"/>
  <c r="AC37" i="87" s="1"/>
  <c r="AB38" i="87" s="1"/>
  <c r="AX31" i="87"/>
  <c r="S31" i="87" s="1"/>
  <c r="AC31" i="87" s="1"/>
  <c r="AB32" i="87" s="1"/>
  <c r="AJ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K11" i="43" s="1"/>
  <c r="AT11" i="43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9" i="43"/>
  <c r="S9" i="43" s="1"/>
  <c r="AC9" i="43" s="1"/>
  <c r="AB10" i="43" s="1"/>
  <c r="AX28" i="87"/>
  <c r="S28" i="87" s="1"/>
  <c r="AC28" i="87" s="1"/>
  <c r="AB29" i="87" s="1"/>
  <c r="AJ29" i="87" s="1"/>
  <c r="AX22" i="87"/>
  <c r="S22" i="87" s="1"/>
  <c r="AC22" i="87" s="1"/>
  <c r="AB23" i="87" s="1"/>
  <c r="AK23" i="87" s="1"/>
  <c r="AT23" i="87" s="1"/>
  <c r="AX15" i="87"/>
  <c r="S15" i="87" s="1"/>
  <c r="AC15" i="87" s="1"/>
  <c r="AB16" i="87" s="1"/>
  <c r="AX18" i="43"/>
  <c r="S18" i="43" s="1"/>
  <c r="AC18" i="43" s="1"/>
  <c r="AB19" i="43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J28" i="87" s="1"/>
  <c r="AX21" i="87"/>
  <c r="S21" i="87" s="1"/>
  <c r="AC21" i="87" s="1"/>
  <c r="AB22" i="87" s="1"/>
  <c r="AJ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W81" i="25"/>
  <c r="Y81" i="25" s="1"/>
  <c r="AX38" i="87"/>
  <c r="S38" i="87" s="1"/>
  <c r="AC38" i="87" s="1"/>
  <c r="AB39" i="87" s="1"/>
  <c r="AJ39" i="87" s="1"/>
  <c r="AX32" i="87"/>
  <c r="S32" i="87" s="1"/>
  <c r="AC32" i="87" s="1"/>
  <c r="AB33" i="87" s="1"/>
  <c r="AJ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J32" i="43" s="1"/>
  <c r="AX25" i="43"/>
  <c r="S25" i="43" s="1"/>
  <c r="AC25" i="43" s="1"/>
  <c r="AB26" i="43" s="1"/>
  <c r="AJ26" i="43" s="1"/>
  <c r="AX15" i="43"/>
  <c r="S15" i="43" s="1"/>
  <c r="AC15" i="43" s="1"/>
  <c r="AB16" i="43" s="1"/>
  <c r="AK16" i="43" s="1"/>
  <c r="AT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K15" i="87" s="1"/>
  <c r="AT15" i="87" s="1"/>
  <c r="AX8" i="87"/>
  <c r="S8" i="87" s="1"/>
  <c r="AC8" i="87" s="1"/>
  <c r="AB9" i="87" s="1"/>
  <c r="AJ9" i="87" s="1"/>
  <c r="AX3" i="87"/>
  <c r="S3" i="87" s="1"/>
  <c r="AC3" i="87" s="1"/>
  <c r="AB4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J14" i="87" s="1"/>
  <c r="AX20" i="43"/>
  <c r="S20" i="43" s="1"/>
  <c r="AC20" i="43" s="1"/>
  <c r="AB21" i="43" s="1"/>
  <c r="AJ21" i="43" s="1"/>
  <c r="AX13" i="43"/>
  <c r="S13" i="43" s="1"/>
  <c r="AC13" i="43" s="1"/>
  <c r="AB14" i="43" s="1"/>
  <c r="AX6" i="43"/>
  <c r="S6" i="43" s="1"/>
  <c r="AC6" i="43" s="1"/>
  <c r="AB7" i="43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45" i="87"/>
  <c r="AT45" i="87" s="1"/>
  <c r="AJ45" i="87"/>
  <c r="AK33" i="87"/>
  <c r="AT33" i="87" s="1"/>
  <c r="AK27" i="87"/>
  <c r="AT27" i="87" s="1"/>
  <c r="AK21" i="87"/>
  <c r="AT21" i="87" s="1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K35" i="43"/>
  <c r="AT35" i="43" s="1"/>
  <c r="AK23" i="43"/>
  <c r="AT23" i="43" s="1"/>
  <c r="AK17" i="43"/>
  <c r="AT17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K28" i="43"/>
  <c r="AT28" i="43" s="1"/>
  <c r="AJ22" i="43"/>
  <c r="AK22" i="43"/>
  <c r="AT22" i="43" s="1"/>
  <c r="AJ16" i="43"/>
  <c r="AK10" i="43"/>
  <c r="AT10" i="43" s="1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K73" i="87"/>
  <c r="AT73" i="87" s="1"/>
  <c r="AJ67" i="87"/>
  <c r="AK67" i="87"/>
  <c r="AT67" i="87" s="1"/>
  <c r="AK61" i="87"/>
  <c r="AT61" i="87" s="1"/>
  <c r="AK55" i="87"/>
  <c r="AT55" i="87" s="1"/>
  <c r="AK49" i="87"/>
  <c r="AT49" i="87" s="1"/>
  <c r="AK37" i="87"/>
  <c r="AT37" i="87" s="1"/>
  <c r="AK31" i="87"/>
  <c r="AT31" i="87" s="1"/>
  <c r="AJ25" i="87"/>
  <c r="AK25" i="87"/>
  <c r="AT25" i="87" s="1"/>
  <c r="AJ19" i="87"/>
  <c r="AK19" i="87"/>
  <c r="AT19" i="87" s="1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45" i="43"/>
  <c r="AK45" i="43"/>
  <c r="AT45" i="43" s="1"/>
  <c r="AJ39" i="43"/>
  <c r="AK39" i="43"/>
  <c r="AT39" i="43" s="1"/>
  <c r="AK33" i="43"/>
  <c r="AT33" i="43" s="1"/>
  <c r="AJ27" i="43"/>
  <c r="AK27" i="43"/>
  <c r="AT27" i="43" s="1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K62" i="87"/>
  <c r="AT62" i="87" s="1"/>
  <c r="AK50" i="87"/>
  <c r="AT50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K77" i="87"/>
  <c r="AT77" i="87" s="1"/>
  <c r="AK72" i="87"/>
  <c r="AT72" i="87" s="1"/>
  <c r="AJ72" i="87"/>
  <c r="AK66" i="87"/>
  <c r="AT66" i="87" s="1"/>
  <c r="AK54" i="87"/>
  <c r="AT54" i="87" s="1"/>
  <c r="AJ54" i="87"/>
  <c r="AK48" i="87"/>
  <c r="AT48" i="87" s="1"/>
  <c r="AK42" i="87"/>
  <c r="AT42" i="87" s="1"/>
  <c r="AK36" i="87"/>
  <c r="AT36" i="87" s="1"/>
  <c r="AJ36" i="87"/>
  <c r="AK30" i="87"/>
  <c r="AT30" i="87" s="1"/>
  <c r="AJ30" i="87"/>
  <c r="AJ18" i="87"/>
  <c r="AK18" i="87"/>
  <c r="AT18" i="87" s="1"/>
  <c r="AK12" i="87"/>
  <c r="AT12" i="87" s="1"/>
  <c r="AJ12" i="87"/>
  <c r="AK6" i="87"/>
  <c r="AT6" i="87" s="1"/>
  <c r="AJ6" i="87"/>
  <c r="AJ68" i="43"/>
  <c r="AJ62" i="43"/>
  <c r="AK62" i="43"/>
  <c r="AT62" i="43" s="1"/>
  <c r="AK56" i="43"/>
  <c r="AT56" i="43" s="1"/>
  <c r="AK50" i="43"/>
  <c r="AT50" i="43" s="1"/>
  <c r="AJ44" i="43"/>
  <c r="AK44" i="43"/>
  <c r="AT44" i="43" s="1"/>
  <c r="AK32" i="43"/>
  <c r="AT32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R79" i="30"/>
  <c r="AH78" i="47"/>
  <c r="AQ78" i="47" s="1"/>
  <c r="AN79" i="41"/>
  <c r="AI79" i="41"/>
  <c r="AK65" i="87"/>
  <c r="AT65" i="87" s="1"/>
  <c r="AK59" i="87"/>
  <c r="AT59" i="87" s="1"/>
  <c r="AJ53" i="87"/>
  <c r="AK53" i="87"/>
  <c r="AT53" i="87" s="1"/>
  <c r="AJ47" i="87"/>
  <c r="AK47" i="87"/>
  <c r="AT47" i="87" s="1"/>
  <c r="AJ41" i="87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K73" i="43"/>
  <c r="AT73" i="43" s="1"/>
  <c r="AK67" i="43"/>
  <c r="AT67" i="43" s="1"/>
  <c r="AJ61" i="43"/>
  <c r="AK61" i="43"/>
  <c r="AT61" i="43" s="1"/>
  <c r="AJ43" i="43"/>
  <c r="AK43" i="43"/>
  <c r="AT43" i="43" s="1"/>
  <c r="AK37" i="43"/>
  <c r="AT37" i="43" s="1"/>
  <c r="AJ31" i="43"/>
  <c r="AK31" i="43"/>
  <c r="AT31" i="43" s="1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K70" i="87"/>
  <c r="AT70" i="87" s="1"/>
  <c r="AK58" i="87"/>
  <c r="AT58" i="87" s="1"/>
  <c r="AJ52" i="87"/>
  <c r="AK52" i="87"/>
  <c r="AT52" i="87" s="1"/>
  <c r="AJ46" i="87"/>
  <c r="AK46" i="87"/>
  <c r="AT46" i="87" s="1"/>
  <c r="AK40" i="87"/>
  <c r="AT40" i="87" s="1"/>
  <c r="AJ34" i="87"/>
  <c r="AK34" i="87"/>
  <c r="AT34" i="87" s="1"/>
  <c r="AJ16" i="87"/>
  <c r="AK16" i="87"/>
  <c r="AT16" i="87" s="1"/>
  <c r="AJ10" i="87"/>
  <c r="AK10" i="87"/>
  <c r="AT10" i="87" s="1"/>
  <c r="AJ66" i="43"/>
  <c r="AK66" i="43"/>
  <c r="AT66" i="43" s="1"/>
  <c r="AJ60" i="43"/>
  <c r="AK60" i="43"/>
  <c r="AT60" i="43" s="1"/>
  <c r="AK54" i="43"/>
  <c r="AT54" i="43" s="1"/>
  <c r="AK48" i="43"/>
  <c r="AT48" i="43" s="1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I80" i="42"/>
  <c r="AN80" i="42"/>
  <c r="AI79" i="43"/>
  <c r="AN79" i="43"/>
  <c r="AN81" i="43" s="1"/>
  <c r="AJ49" i="43" l="1"/>
  <c r="AJ59" i="87"/>
  <c r="AJ79" i="87"/>
  <c r="AS79" i="87" s="1"/>
  <c r="AK29" i="43"/>
  <c r="AT29" i="43" s="1"/>
  <c r="AJ21" i="87"/>
  <c r="AL21" i="87" s="1"/>
  <c r="AU21" i="87" s="1"/>
  <c r="AK39" i="87"/>
  <c r="AT39" i="87" s="1"/>
  <c r="AJ31" i="87"/>
  <c r="AJ55" i="87"/>
  <c r="AJ35" i="43"/>
  <c r="AF77" i="27"/>
  <c r="AO77" i="27" s="1"/>
  <c r="AJ25" i="43"/>
  <c r="AL25" i="43" s="1"/>
  <c r="AU25" i="43" s="1"/>
  <c r="AJ38" i="87"/>
  <c r="AJ49" i="87"/>
  <c r="AJ42" i="43"/>
  <c r="AJ75" i="43"/>
  <c r="AJ64" i="87"/>
  <c r="AS64" i="87" s="1"/>
  <c r="AJ50" i="43"/>
  <c r="AS50" i="43" s="1"/>
  <c r="AJ60" i="87"/>
  <c r="AJ23" i="87"/>
  <c r="AK26" i="43"/>
  <c r="AT26" i="43" s="1"/>
  <c r="AJ24" i="87"/>
  <c r="AJ42" i="87"/>
  <c r="AS42" i="87" s="1"/>
  <c r="AJ10" i="43"/>
  <c r="AS10" i="43" s="1"/>
  <c r="AJ57" i="87"/>
  <c r="AG77" i="27"/>
  <c r="AP77" i="27" s="1"/>
  <c r="AJ48" i="43"/>
  <c r="AK22" i="87"/>
  <c r="AT22" i="87" s="1"/>
  <c r="AJ70" i="87"/>
  <c r="AS70" i="87" s="1"/>
  <c r="AJ67" i="43"/>
  <c r="AS67" i="43" s="1"/>
  <c r="AK35" i="87"/>
  <c r="AT35" i="87" s="1"/>
  <c r="AK51" i="43"/>
  <c r="AT51" i="43" s="1"/>
  <c r="AK43" i="87"/>
  <c r="AT43" i="87" s="1"/>
  <c r="AJ61" i="87"/>
  <c r="AJ28" i="43"/>
  <c r="AL28" i="43" s="1"/>
  <c r="AU28" i="43" s="1"/>
  <c r="AJ3" i="87"/>
  <c r="AS3" i="87" s="1"/>
  <c r="AK72" i="43"/>
  <c r="AT72" i="43" s="1"/>
  <c r="AJ19" i="43"/>
  <c r="AK55" i="43"/>
  <c r="AT55" i="43" s="1"/>
  <c r="AK29" i="87"/>
  <c r="AT29" i="87" s="1"/>
  <c r="AJ38" i="43"/>
  <c r="AS38" i="43" s="1"/>
  <c r="AJ56" i="43"/>
  <c r="AS56" i="43" s="1"/>
  <c r="AJ74" i="43"/>
  <c r="AJ33" i="43"/>
  <c r="AL33" i="43" s="1"/>
  <c r="AU33" i="43" s="1"/>
  <c r="AJ13" i="87"/>
  <c r="AK34" i="43"/>
  <c r="AT34" i="43" s="1"/>
  <c r="AK5" i="43"/>
  <c r="AT5" i="43" s="1"/>
  <c r="AJ37" i="43"/>
  <c r="AL37" i="43" s="1"/>
  <c r="AU37" i="43" s="1"/>
  <c r="AJ65" i="87"/>
  <c r="AK57" i="43"/>
  <c r="AT57" i="43" s="1"/>
  <c r="AJ8" i="87"/>
  <c r="AK9" i="87"/>
  <c r="AT9" i="87" s="1"/>
  <c r="AJ27" i="87"/>
  <c r="AL27" i="87" s="1"/>
  <c r="AU27" i="87" s="1"/>
  <c r="AJ63" i="87"/>
  <c r="AS63" i="87" s="1"/>
  <c r="X81" i="25"/>
  <c r="AK42" i="43"/>
  <c r="AT42" i="43" s="1"/>
  <c r="AK75" i="43"/>
  <c r="AT75" i="43" s="1"/>
  <c r="AJ73" i="43"/>
  <c r="AJ40" i="87"/>
  <c r="AS40" i="87" s="1"/>
  <c r="AK25" i="43"/>
  <c r="AT25" i="43" s="1"/>
  <c r="AJ78" i="87"/>
  <c r="AK38" i="87"/>
  <c r="AT38" i="87" s="1"/>
  <c r="AJ37" i="87"/>
  <c r="AJ73" i="87"/>
  <c r="AJ54" i="43"/>
  <c r="AS54" i="43" s="1"/>
  <c r="AK28" i="87"/>
  <c r="AT28" i="87" s="1"/>
  <c r="AK64" i="87"/>
  <c r="AT64" i="87" s="1"/>
  <c r="AJ77" i="87"/>
  <c r="AS77" i="87" s="1"/>
  <c r="AX78" i="39"/>
  <c r="S78" i="39" s="1"/>
  <c r="AC78" i="39" s="1"/>
  <c r="AB79" i="39" s="1"/>
  <c r="AK14" i="87"/>
  <c r="AT14" i="87" s="1"/>
  <c r="Z79" i="46"/>
  <c r="AE79" i="46" s="1"/>
  <c r="AJ41" i="43"/>
  <c r="AS41" i="43" s="1"/>
  <c r="AJ15" i="87"/>
  <c r="AJ51" i="87"/>
  <c r="AL51" i="87" s="1"/>
  <c r="AU51" i="87" s="1"/>
  <c r="AJ48" i="87"/>
  <c r="Z80" i="41"/>
  <c r="AX38" i="39"/>
  <c r="S38" i="39" s="1"/>
  <c r="AC38" i="39" s="1"/>
  <c r="AB39" i="39" s="1"/>
  <c r="AK39" i="39" s="1"/>
  <c r="AT39" i="39" s="1"/>
  <c r="AX32" i="39"/>
  <c r="S32" i="39" s="1"/>
  <c r="AC32" i="39" s="1"/>
  <c r="AB33" i="39" s="1"/>
  <c r="AK33" i="39" s="1"/>
  <c r="AT33" i="39" s="1"/>
  <c r="AX8" i="39"/>
  <c r="S8" i="39" s="1"/>
  <c r="AC8" i="39" s="1"/>
  <c r="AB9" i="39" s="1"/>
  <c r="AX68" i="39"/>
  <c r="S68" i="39" s="1"/>
  <c r="AC68" i="39" s="1"/>
  <c r="AB69" i="39" s="1"/>
  <c r="AK69" i="39" s="1"/>
  <c r="AT69" i="39" s="1"/>
  <c r="AU81" i="31"/>
  <c r="C11" i="31" s="1"/>
  <c r="AX44" i="39"/>
  <c r="S44" i="39" s="1"/>
  <c r="AC44" i="39" s="1"/>
  <c r="AB45" i="39" s="1"/>
  <c r="Z81" i="26"/>
  <c r="W82" i="26" s="1"/>
  <c r="AX62" i="39"/>
  <c r="S62" i="39" s="1"/>
  <c r="AC62" i="39" s="1"/>
  <c r="AB63" i="39" s="1"/>
  <c r="AK63" i="39" s="1"/>
  <c r="AT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K15" i="39" s="1"/>
  <c r="AT15" i="39" s="1"/>
  <c r="AJ6" i="43"/>
  <c r="AS6" i="43" s="1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S47" i="43"/>
  <c r="AL47" i="43"/>
  <c r="AU47" i="43" s="1"/>
  <c r="AS65" i="43"/>
  <c r="AL65" i="43"/>
  <c r="AU65" i="43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51" i="39"/>
  <c r="AT51" i="39" s="1"/>
  <c r="AJ45" i="39"/>
  <c r="AK45" i="39"/>
  <c r="AT45" i="39" s="1"/>
  <c r="AK27" i="39"/>
  <c r="AT27" i="39" s="1"/>
  <c r="AJ21" i="39"/>
  <c r="AK21" i="39"/>
  <c r="AT21" i="39" s="1"/>
  <c r="AK9" i="39"/>
  <c r="AT9" i="39" s="1"/>
  <c r="AS70" i="43"/>
  <c r="AL70" i="43"/>
  <c r="AU70" i="43" s="1"/>
  <c r="AS62" i="87"/>
  <c r="AL62" i="87"/>
  <c r="AU62" i="87" s="1"/>
  <c r="AH76" i="89"/>
  <c r="AQ76" i="89" s="1"/>
  <c r="AG81" i="26"/>
  <c r="AP81" i="26" s="1"/>
  <c r="AF81" i="26"/>
  <c r="AO81" i="26" s="1"/>
  <c r="AH77" i="74"/>
  <c r="AQ77" i="74" s="1"/>
  <c r="AS20" i="87"/>
  <c r="AL20" i="87"/>
  <c r="AU20" i="87" s="1"/>
  <c r="AL10" i="43"/>
  <c r="AU10" i="43" s="1"/>
  <c r="AR80" i="25"/>
  <c r="AF79" i="46"/>
  <c r="AO79" i="46" s="1"/>
  <c r="AJ11" i="43"/>
  <c r="AJ4" i="87"/>
  <c r="AK4" i="87"/>
  <c r="AT4" i="87" s="1"/>
  <c r="AS26" i="87"/>
  <c r="AL26" i="87"/>
  <c r="AU26" i="87" s="1"/>
  <c r="AL6" i="43"/>
  <c r="AU6" i="43" s="1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46" i="43"/>
  <c r="AL46" i="43"/>
  <c r="AU46" i="43" s="1"/>
  <c r="AS76" i="43"/>
  <c r="AL76" i="43"/>
  <c r="AU76" i="43" s="1"/>
  <c r="AS45" i="87"/>
  <c r="AL45" i="87"/>
  <c r="AU45" i="87" s="1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S46" i="87"/>
  <c r="AL46" i="87"/>
  <c r="AU46" i="87" s="1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59" i="43"/>
  <c r="AL59" i="43"/>
  <c r="AU59" i="43" s="1"/>
  <c r="AS15" i="87"/>
  <c r="AL15" i="87"/>
  <c r="AU15" i="87" s="1"/>
  <c r="AS33" i="87"/>
  <c r="AL33" i="87"/>
  <c r="AU33" i="87" s="1"/>
  <c r="AS51" i="87"/>
  <c r="AS69" i="87"/>
  <c r="AL69" i="87"/>
  <c r="AU69" i="87" s="1"/>
  <c r="AS42" i="43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N81" i="38"/>
  <c r="AI81" i="38"/>
  <c r="Y78" i="27"/>
  <c r="X78" i="27"/>
  <c r="AL28" i="87" l="1"/>
  <c r="AU28" i="87" s="1"/>
  <c r="AS27" i="87"/>
  <c r="AS28" i="43"/>
  <c r="AI77" i="27"/>
  <c r="AR77" i="27" s="1"/>
  <c r="AE81" i="26"/>
  <c r="AI81" i="26" s="1"/>
  <c r="AJ15" i="39"/>
  <c r="AL5" i="43"/>
  <c r="AU5" i="43" s="1"/>
  <c r="Z80" i="82"/>
  <c r="AL50" i="43"/>
  <c r="AU50" i="43" s="1"/>
  <c r="AL41" i="43"/>
  <c r="AU41" i="43" s="1"/>
  <c r="AL67" i="43"/>
  <c r="AU67" i="43" s="1"/>
  <c r="AL40" i="87"/>
  <c r="AU40" i="87" s="1"/>
  <c r="AG79" i="46"/>
  <c r="AP79" i="46" s="1"/>
  <c r="AJ51" i="39"/>
  <c r="AL38" i="43"/>
  <c r="AU38" i="43" s="1"/>
  <c r="AS21" i="87"/>
  <c r="W80" i="46"/>
  <c r="Y80" i="46" s="1"/>
  <c r="AJ9" i="39"/>
  <c r="AL3" i="87"/>
  <c r="AU3" i="87" s="1"/>
  <c r="AL29" i="43"/>
  <c r="AU29" i="43" s="1"/>
  <c r="AL70" i="87"/>
  <c r="AU70" i="87" s="1"/>
  <c r="AJ57" i="39"/>
  <c r="Z81" i="86"/>
  <c r="AE81" i="86" s="1"/>
  <c r="Z78" i="27"/>
  <c r="AK57" i="39"/>
  <c r="AT57" i="39" s="1"/>
  <c r="AL42" i="43"/>
  <c r="AU42" i="43" s="1"/>
  <c r="AL77" i="87"/>
  <c r="AU77" i="87" s="1"/>
  <c r="AL38" i="87"/>
  <c r="AU38" i="87" s="1"/>
  <c r="AU81" i="87" s="1"/>
  <c r="C11" i="87" s="1"/>
  <c r="F40" i="97" s="1"/>
  <c r="AJ39" i="39"/>
  <c r="AS39" i="39" s="1"/>
  <c r="AL57" i="43"/>
  <c r="AU57" i="43" s="1"/>
  <c r="Z79" i="83"/>
  <c r="Z78" i="29"/>
  <c r="AF78" i="29" s="1"/>
  <c r="AO78" i="29" s="1"/>
  <c r="Z81" i="30"/>
  <c r="AG81" i="30" s="1"/>
  <c r="AP81" i="30" s="1"/>
  <c r="AF81" i="86"/>
  <c r="AO81" i="86" s="1"/>
  <c r="W79" i="29"/>
  <c r="AG78" i="29"/>
  <c r="AP78" i="29" s="1"/>
  <c r="AE78" i="29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I79" i="46"/>
  <c r="AN79" i="4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W82" i="86" l="1"/>
  <c r="AL39" i="39"/>
  <c r="AU39" i="39" s="1"/>
  <c r="AG81" i="86"/>
  <c r="AP81" i="86" s="1"/>
  <c r="Z81" i="33"/>
  <c r="AE81" i="30"/>
  <c r="AI81" i="30" s="1"/>
  <c r="W82" i="30"/>
  <c r="AX20" i="83"/>
  <c r="S20" i="83" s="1"/>
  <c r="AC20" i="83" s="1"/>
  <c r="AB21" i="83" s="1"/>
  <c r="Z82" i="73"/>
  <c r="Z81" i="81"/>
  <c r="AE81" i="81" s="1"/>
  <c r="AF81" i="30"/>
  <c r="AO81" i="30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K69" i="83" s="1"/>
  <c r="AT69" i="83" s="1"/>
  <c r="AX32" i="83"/>
  <c r="S32" i="83" s="1"/>
  <c r="AC32" i="83" s="1"/>
  <c r="AB33" i="83" s="1"/>
  <c r="AX50" i="83"/>
  <c r="S50" i="83" s="1"/>
  <c r="AC50" i="83" s="1"/>
  <c r="AB51" i="83" s="1"/>
  <c r="AK51" i="83" s="1"/>
  <c r="AT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K63" i="83" s="1"/>
  <c r="AT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X4" i="47"/>
  <c r="S4" i="47" s="1"/>
  <c r="AC4" i="47" s="1"/>
  <c r="AB5" i="47" s="1"/>
  <c r="AZ3" i="47"/>
  <c r="AX3" i="47" s="1"/>
  <c r="S3" i="47" s="1"/>
  <c r="AC3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N81" i="30" l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J27" i="47" s="1"/>
  <c r="AX19" i="47"/>
  <c r="S19" i="47" s="1"/>
  <c r="AC19" i="47" s="1"/>
  <c r="AB20" i="47" s="1"/>
  <c r="AX11" i="47"/>
  <c r="S11" i="47" s="1"/>
  <c r="AC11" i="47" s="1"/>
  <c r="AB12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J26" i="47" s="1"/>
  <c r="AX18" i="47"/>
  <c r="S18" i="47" s="1"/>
  <c r="AC18" i="47" s="1"/>
  <c r="AB19" i="47" s="1"/>
  <c r="AX8" i="47"/>
  <c r="S8" i="47" s="1"/>
  <c r="AC8" i="47" s="1"/>
  <c r="AB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K25" i="47" s="1"/>
  <c r="AT25" i="47" s="1"/>
  <c r="AX16" i="47"/>
  <c r="S16" i="47" s="1"/>
  <c r="AC16" i="47" s="1"/>
  <c r="AB17" i="47" s="1"/>
  <c r="AX5" i="47"/>
  <c r="S5" i="47" s="1"/>
  <c r="AC5" i="47" s="1"/>
  <c r="AB6" i="47" s="1"/>
  <c r="AJ51" i="83"/>
  <c r="AG81" i="81"/>
  <c r="AP81" i="81" s="1"/>
  <c r="AF81" i="81"/>
  <c r="AO81" i="81" s="1"/>
  <c r="Z80" i="78"/>
  <c r="AF80" i="78" s="1"/>
  <c r="AO80" i="78" s="1"/>
  <c r="AX17" i="47"/>
  <c r="S17" i="47" s="1"/>
  <c r="AC17" i="47" s="1"/>
  <c r="AB18" i="47" s="1"/>
  <c r="AX10" i="47"/>
  <c r="S10" i="47" s="1"/>
  <c r="AC10" i="47" s="1"/>
  <c r="AB11" i="47" s="1"/>
  <c r="AK11" i="47" s="1"/>
  <c r="AT11" i="47" s="1"/>
  <c r="AX7" i="47"/>
  <c r="S7" i="47" s="1"/>
  <c r="AC7" i="47" s="1"/>
  <c r="AB8" i="47" s="1"/>
  <c r="Z78" i="74"/>
  <c r="AG78" i="74" s="1"/>
  <c r="AP78" i="74" s="1"/>
  <c r="Z81" i="90"/>
  <c r="AF81" i="90" s="1"/>
  <c r="AO81" i="90" s="1"/>
  <c r="Z81" i="82"/>
  <c r="AG81" i="82" s="1"/>
  <c r="AP81" i="82" s="1"/>
  <c r="AJ45" i="83"/>
  <c r="AS45" i="83" s="1"/>
  <c r="AX6" i="47"/>
  <c r="S6" i="47" s="1"/>
  <c r="AC6" i="47" s="1"/>
  <c r="AB7" i="47" s="1"/>
  <c r="AJ7" i="47" s="1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F78" i="74"/>
  <c r="AO78" i="74" s="1"/>
  <c r="AE78" i="74"/>
  <c r="W81" i="78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19" i="47"/>
  <c r="AK19" i="47"/>
  <c r="AT19" i="47" s="1"/>
  <c r="AJ13" i="47"/>
  <c r="AK13" i="47"/>
  <c r="AT13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K24" i="47"/>
  <c r="AT24" i="47" s="1"/>
  <c r="AJ18" i="47"/>
  <c r="AK18" i="47"/>
  <c r="AT18" i="47" s="1"/>
  <c r="AJ12" i="47"/>
  <c r="AK12" i="47"/>
  <c r="AT12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0" i="27"/>
  <c r="S10" i="27" s="1"/>
  <c r="AC10" i="27" s="1"/>
  <c r="AB11" i="27" s="1"/>
  <c r="AX18" i="27"/>
  <c r="S18" i="27" s="1"/>
  <c r="AC18" i="27" s="1"/>
  <c r="AB19" i="27" s="1"/>
  <c r="AX19" i="27"/>
  <c r="S19" i="27" s="1"/>
  <c r="AC19" i="27" s="1"/>
  <c r="AB20" i="27" s="1"/>
  <c r="AX21" i="27"/>
  <c r="S21" i="27" s="1"/>
  <c r="AC21" i="27" s="1"/>
  <c r="AB22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J25" i="47" l="1"/>
  <c r="AK26" i="47"/>
  <c r="AT26" i="47" s="1"/>
  <c r="AG80" i="78"/>
  <c r="AP80" i="78" s="1"/>
  <c r="Z83" i="77"/>
  <c r="AE80" i="78"/>
  <c r="AE81" i="90"/>
  <c r="AJ24" i="47"/>
  <c r="AG81" i="90"/>
  <c r="AP81" i="90" s="1"/>
  <c r="W79" i="74"/>
  <c r="AE81" i="82"/>
  <c r="AK7" i="47"/>
  <c r="AT7" i="47" s="1"/>
  <c r="AX74" i="27"/>
  <c r="S74" i="27" s="1"/>
  <c r="AC74" i="27" s="1"/>
  <c r="AB75" i="27" s="1"/>
  <c r="AX72" i="27"/>
  <c r="S72" i="27" s="1"/>
  <c r="AC72" i="27" s="1"/>
  <c r="AB73" i="27" s="1"/>
  <c r="AX66" i="27"/>
  <c r="S66" i="27" s="1"/>
  <c r="AC66" i="27" s="1"/>
  <c r="AB67" i="27" s="1"/>
  <c r="AX60" i="27"/>
  <c r="S60" i="27" s="1"/>
  <c r="AC60" i="27" s="1"/>
  <c r="AB61" i="27" s="1"/>
  <c r="AX54" i="27"/>
  <c r="S54" i="27" s="1"/>
  <c r="AC54" i="27" s="1"/>
  <c r="AB55" i="27" s="1"/>
  <c r="AJ55" i="27" s="1"/>
  <c r="AX48" i="27"/>
  <c r="S48" i="27" s="1"/>
  <c r="AC48" i="27" s="1"/>
  <c r="AB49" i="27" s="1"/>
  <c r="AX42" i="27"/>
  <c r="S42" i="27" s="1"/>
  <c r="AC42" i="27" s="1"/>
  <c r="AB43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7" i="27"/>
  <c r="S17" i="27" s="1"/>
  <c r="AC17" i="27" s="1"/>
  <c r="AB18" i="27" s="1"/>
  <c r="AJ18" i="27" s="1"/>
  <c r="AJ11" i="47"/>
  <c r="AX76" i="27"/>
  <c r="S76" i="27" s="1"/>
  <c r="AC76" i="27" s="1"/>
  <c r="AB77" i="27" s="1"/>
  <c r="AX71" i="27"/>
  <c r="S71" i="27" s="1"/>
  <c r="AC71" i="27" s="1"/>
  <c r="AB72" i="27" s="1"/>
  <c r="AX65" i="27"/>
  <c r="S65" i="27" s="1"/>
  <c r="AC65" i="27" s="1"/>
  <c r="AB66" i="27" s="1"/>
  <c r="AX59" i="27"/>
  <c r="S59" i="27" s="1"/>
  <c r="AC59" i="27" s="1"/>
  <c r="AB60" i="27" s="1"/>
  <c r="AX53" i="27"/>
  <c r="S53" i="27" s="1"/>
  <c r="AC53" i="27" s="1"/>
  <c r="AB54" i="27" s="1"/>
  <c r="AJ54" i="27" s="1"/>
  <c r="AX47" i="27"/>
  <c r="S47" i="27" s="1"/>
  <c r="AC47" i="27" s="1"/>
  <c r="AB48" i="27" s="1"/>
  <c r="AX41" i="27"/>
  <c r="S41" i="27" s="1"/>
  <c r="AC41" i="27" s="1"/>
  <c r="AB42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6" i="27"/>
  <c r="S16" i="27" s="1"/>
  <c r="AC16" i="27" s="1"/>
  <c r="AB17" i="27" s="1"/>
  <c r="AJ17" i="27" s="1"/>
  <c r="AL45" i="83"/>
  <c r="AU45" i="83" s="1"/>
  <c r="W82" i="82"/>
  <c r="AX77" i="27"/>
  <c r="S77" i="27" s="1"/>
  <c r="AC77" i="27" s="1"/>
  <c r="AB78" i="27" s="1"/>
  <c r="AX70" i="27"/>
  <c r="S70" i="27" s="1"/>
  <c r="AC70" i="27" s="1"/>
  <c r="AB71" i="27" s="1"/>
  <c r="AX64" i="27"/>
  <c r="S64" i="27" s="1"/>
  <c r="AC64" i="27" s="1"/>
  <c r="AB65" i="27" s="1"/>
  <c r="AX58" i="27"/>
  <c r="S58" i="27" s="1"/>
  <c r="AC58" i="27" s="1"/>
  <c r="AB59" i="27" s="1"/>
  <c r="AK59" i="27" s="1"/>
  <c r="AT59" i="27" s="1"/>
  <c r="AX52" i="27"/>
  <c r="S52" i="27" s="1"/>
  <c r="AC52" i="27" s="1"/>
  <c r="AB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22" i="27"/>
  <c r="S22" i="27" s="1"/>
  <c r="AC22" i="27" s="1"/>
  <c r="AB23" i="27" s="1"/>
  <c r="AK23" i="27" s="1"/>
  <c r="AT23" i="27" s="1"/>
  <c r="AX12" i="27"/>
  <c r="S12" i="27" s="1"/>
  <c r="AC12" i="27" s="1"/>
  <c r="AB13" i="27" s="1"/>
  <c r="AJ6" i="47"/>
  <c r="AF81" i="82"/>
  <c r="AO81" i="82" s="1"/>
  <c r="AX13" i="27"/>
  <c r="S13" i="27" s="1"/>
  <c r="AC13" i="27" s="1"/>
  <c r="AB14" i="27" s="1"/>
  <c r="AX6" i="27"/>
  <c r="S6" i="27" s="1"/>
  <c r="AC6" i="27" s="1"/>
  <c r="AB7" i="27" s="1"/>
  <c r="AJ9" i="47"/>
  <c r="AS9" i="47" s="1"/>
  <c r="AX4" i="27"/>
  <c r="S4" i="27" s="1"/>
  <c r="AC4" i="27" s="1"/>
  <c r="AB5" i="27" s="1"/>
  <c r="AX3" i="27"/>
  <c r="S3" i="27" s="1"/>
  <c r="AC3" i="27" s="1"/>
  <c r="Z82" i="81"/>
  <c r="AX15" i="27"/>
  <c r="S15" i="27" s="1"/>
  <c r="AC15" i="27" s="1"/>
  <c r="AB16" i="27" s="1"/>
  <c r="AX8" i="27"/>
  <c r="S8" i="27" s="1"/>
  <c r="AC8" i="27" s="1"/>
  <c r="AB9" i="27" s="1"/>
  <c r="AX20" i="27"/>
  <c r="S20" i="27" s="1"/>
  <c r="AC20" i="27" s="1"/>
  <c r="AB21" i="27" s="1"/>
  <c r="AK21" i="27" s="1"/>
  <c r="AT21" i="27" s="1"/>
  <c r="AX14" i="27"/>
  <c r="S14" i="27" s="1"/>
  <c r="AC14" i="27" s="1"/>
  <c r="AB15" i="27" s="1"/>
  <c r="AX7" i="27"/>
  <c r="S7" i="27" s="1"/>
  <c r="AC7" i="27" s="1"/>
  <c r="AB8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8" i="35"/>
  <c r="S18" i="35" s="1"/>
  <c r="AC18" i="35" s="1"/>
  <c r="AB19" i="35" s="1"/>
  <c r="AX20" i="35"/>
  <c r="S20" i="35" s="1"/>
  <c r="AC20" i="35" s="1"/>
  <c r="AB21" i="35" s="1"/>
  <c r="AX22" i="35"/>
  <c r="S22" i="35" s="1"/>
  <c r="AC22" i="35" s="1"/>
  <c r="AB23" i="35" s="1"/>
  <c r="AX24" i="35"/>
  <c r="S24" i="35" s="1"/>
  <c r="AC24" i="35" s="1"/>
  <c r="AB25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30" i="35"/>
  <c r="S30" i="35" s="1"/>
  <c r="AC30" i="35" s="1"/>
  <c r="AB31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3" i="27"/>
  <c r="AT53" i="27" s="1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K16" i="27"/>
  <c r="AT16" i="27" s="1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X29" i="35" l="1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X14" i="35"/>
  <c r="S14" i="35" s="1"/>
  <c r="AC14" i="35" s="1"/>
  <c r="AB15" i="35" s="1"/>
  <c r="AX21" i="35"/>
  <c r="S21" i="35" s="1"/>
  <c r="AC21" i="35" s="1"/>
  <c r="AB22" i="35" s="1"/>
  <c r="AX13" i="35"/>
  <c r="S13" i="35" s="1"/>
  <c r="AC13" i="35" s="1"/>
  <c r="AB14" i="35" s="1"/>
  <c r="AX12" i="35"/>
  <c r="S12" i="35" s="1"/>
  <c r="AC12" i="35" s="1"/>
  <c r="AB13" i="35" s="1"/>
  <c r="AX31" i="35"/>
  <c r="S31" i="35" s="1"/>
  <c r="AC31" i="35" s="1"/>
  <c r="AB32" i="35" s="1"/>
  <c r="AX25" i="35"/>
  <c r="S25" i="35" s="1"/>
  <c r="AC25" i="35" s="1"/>
  <c r="AB26" i="35" s="1"/>
  <c r="AX19" i="35"/>
  <c r="S19" i="35" s="1"/>
  <c r="AC19" i="35" s="1"/>
  <c r="AB20" i="35" s="1"/>
  <c r="AX11" i="35"/>
  <c r="S11" i="35" s="1"/>
  <c r="AC11" i="35" s="1"/>
  <c r="AB12" i="35" s="1"/>
  <c r="AL9" i="47"/>
  <c r="AU9" i="47" s="1"/>
  <c r="Z82" i="82"/>
  <c r="AJ22" i="27"/>
  <c r="AJ58" i="27"/>
  <c r="AK17" i="27"/>
  <c r="AT17" i="27" s="1"/>
  <c r="AJ53" i="27"/>
  <c r="AL53" i="27" s="1"/>
  <c r="AU53" i="27" s="1"/>
  <c r="AJ20" i="27"/>
  <c r="AJ16" i="27"/>
  <c r="AK18" i="27"/>
  <c r="AT18" i="27" s="1"/>
  <c r="AK54" i="27"/>
  <c r="AT54" i="27" s="1"/>
  <c r="Z78" i="94"/>
  <c r="Z81" i="78"/>
  <c r="AG81" i="78" s="1"/>
  <c r="AP81" i="78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F83" i="42" s="1"/>
  <c r="AO83" i="42" s="1"/>
  <c r="AX15" i="35"/>
  <c r="S15" i="35" s="1"/>
  <c r="AC15" i="35" s="1"/>
  <c r="AB16" i="35" s="1"/>
  <c r="AX9" i="35"/>
  <c r="S9" i="35" s="1"/>
  <c r="AC9" i="35" s="1"/>
  <c r="AB10" i="35" s="1"/>
  <c r="AJ10" i="35" s="1"/>
  <c r="AX8" i="35"/>
  <c r="S8" i="35" s="1"/>
  <c r="AC8" i="35" s="1"/>
  <c r="AB9" i="35" s="1"/>
  <c r="Z81" i="46"/>
  <c r="AG81" i="46" s="1"/>
  <c r="AP81" i="46" s="1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4" i="42"/>
  <c r="AG83" i="42"/>
  <c r="AP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W82" i="78" l="1"/>
  <c r="AE81" i="78"/>
  <c r="AJ9" i="35"/>
  <c r="Z83" i="30"/>
  <c r="AF81" i="46"/>
  <c r="AO81" i="46" s="1"/>
  <c r="AF81" i="78"/>
  <c r="AO81" i="78" s="1"/>
  <c r="AK10" i="35"/>
  <c r="AT10" i="35" s="1"/>
  <c r="Z78" i="75"/>
  <c r="W82" i="46"/>
  <c r="AE81" i="46"/>
  <c r="AS81" i="47"/>
  <c r="Z84" i="77"/>
  <c r="AF84" i="77" s="1"/>
  <c r="AO84" i="77" s="1"/>
  <c r="AU81" i="47"/>
  <c r="C11" i="47" s="1"/>
  <c r="W79" i="89"/>
  <c r="AE78" i="89"/>
  <c r="AG78" i="89"/>
  <c r="AP78" i="89" s="1"/>
  <c r="AF78" i="89"/>
  <c r="AO78" i="89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78" l="1"/>
  <c r="W85" i="77"/>
  <c r="AI81" i="78"/>
  <c r="Z82" i="46"/>
  <c r="AE82" i="46" s="1"/>
  <c r="AU81" i="27"/>
  <c r="C11" i="27" s="1"/>
  <c r="AG84" i="77"/>
  <c r="AP84" i="77" s="1"/>
  <c r="AE84" i="77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X83" i="93"/>
  <c r="X84" i="26"/>
  <c r="Y84" i="26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AF82" i="46" l="1"/>
  <c r="AO82" i="46" s="1"/>
  <c r="AG82" i="46"/>
  <c r="AP82" i="46" s="1"/>
  <c r="AI84" i="77"/>
  <c r="Z83" i="93"/>
  <c r="AN84" i="77"/>
  <c r="W83" i="46"/>
  <c r="Z84" i="25"/>
  <c r="W85" i="25" s="1"/>
  <c r="Z83" i="41"/>
  <c r="W84" i="41" s="1"/>
  <c r="Z85" i="77"/>
  <c r="AF85" i="77" s="1"/>
  <c r="AO85" i="77" s="1"/>
  <c r="Z84" i="30"/>
  <c r="W85" i="30" s="1"/>
  <c r="AG84" i="30"/>
  <c r="AP84" i="30" s="1"/>
  <c r="Y85" i="38"/>
  <c r="X85" i="38"/>
  <c r="X85" i="42"/>
  <c r="Y85" i="42"/>
  <c r="W84" i="33"/>
  <c r="AG83" i="33"/>
  <c r="AP83" i="33" s="1"/>
  <c r="AF83" i="33"/>
  <c r="AO83" i="33" s="1"/>
  <c r="AE83" i="33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20" i="75"/>
  <c r="S20" i="75" s="1"/>
  <c r="AC20" i="75" s="1"/>
  <c r="AB21" i="75" s="1"/>
  <c r="AX21" i="75"/>
  <c r="S21" i="75" s="1"/>
  <c r="AC21" i="75" s="1"/>
  <c r="AB22" i="75" s="1"/>
  <c r="AX25" i="75"/>
  <c r="S25" i="75" s="1"/>
  <c r="AC25" i="75" s="1"/>
  <c r="AB26" i="75" s="1"/>
  <c r="AX27" i="75"/>
  <c r="S27" i="75" s="1"/>
  <c r="AC27" i="75" s="1"/>
  <c r="AB28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F84" i="30" l="1"/>
  <c r="AO84" i="30" s="1"/>
  <c r="AX19" i="75"/>
  <c r="S19" i="75" s="1"/>
  <c r="AC19" i="75" s="1"/>
  <c r="AB20" i="75" s="1"/>
  <c r="AX26" i="75"/>
  <c r="S26" i="75" s="1"/>
  <c r="AC26" i="75" s="1"/>
  <c r="AB27" i="75" s="1"/>
  <c r="AE84" i="30"/>
  <c r="AX30" i="75"/>
  <c r="S30" i="75" s="1"/>
  <c r="AC30" i="75" s="1"/>
  <c r="AB31" i="75" s="1"/>
  <c r="AJ31" i="75" s="1"/>
  <c r="AX24" i="75"/>
  <c r="S24" i="75" s="1"/>
  <c r="AC24" i="75" s="1"/>
  <c r="AB25" i="75" s="1"/>
  <c r="AX18" i="75"/>
  <c r="S18" i="75" s="1"/>
  <c r="AC18" i="75" s="1"/>
  <c r="AB19" i="75" s="1"/>
  <c r="AE83" i="4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J16" i="75" s="1"/>
  <c r="AF83" i="41"/>
  <c r="AO83" i="41" s="1"/>
  <c r="W86" i="77"/>
  <c r="AX28" i="75"/>
  <c r="S28" i="75" s="1"/>
  <c r="AC28" i="75" s="1"/>
  <c r="AB29" i="75" s="1"/>
  <c r="AX22" i="75"/>
  <c r="S22" i="75" s="1"/>
  <c r="AC22" i="75" s="1"/>
  <c r="AB23" i="75" s="1"/>
  <c r="AX10" i="75"/>
  <c r="S10" i="75" s="1"/>
  <c r="AC10" i="75" s="1"/>
  <c r="AB11" i="75" s="1"/>
  <c r="AK11" i="75" s="1"/>
  <c r="AT11" i="75" s="1"/>
  <c r="Z83" i="34"/>
  <c r="AG83" i="34" s="1"/>
  <c r="AP83" i="34" s="1"/>
  <c r="AG84" i="25"/>
  <c r="AP84" i="25" s="1"/>
  <c r="AG83" i="41"/>
  <c r="AP83" i="41" s="1"/>
  <c r="AE85" i="77"/>
  <c r="AX7" i="75"/>
  <c r="S7" i="75" s="1"/>
  <c r="AC7" i="75" s="1"/>
  <c r="AB8" i="75" s="1"/>
  <c r="Z84" i="81"/>
  <c r="AF84" i="81" s="1"/>
  <c r="AO84" i="81" s="1"/>
  <c r="AX4" i="75"/>
  <c r="S4" i="75" s="1"/>
  <c r="AC4" i="75" s="1"/>
  <c r="AB5" i="75" s="1"/>
  <c r="AJ5" i="75" s="1"/>
  <c r="AX14" i="75"/>
  <c r="S14" i="75" s="1"/>
  <c r="AC14" i="75" s="1"/>
  <c r="AB15" i="75" s="1"/>
  <c r="AX3" i="75"/>
  <c r="S3" i="75" s="1"/>
  <c r="AC3" i="75" s="1"/>
  <c r="Z81" i="29"/>
  <c r="AG85" i="77"/>
  <c r="AP85" i="77" s="1"/>
  <c r="AX13" i="75"/>
  <c r="S13" i="75" s="1"/>
  <c r="AC13" i="75" s="1"/>
  <c r="AB14" i="75" s="1"/>
  <c r="AJ14" i="75" s="1"/>
  <c r="Z84" i="86"/>
  <c r="AG84" i="86" s="1"/>
  <c r="AP84" i="86" s="1"/>
  <c r="Z85" i="42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J17" i="75" s="1"/>
  <c r="AX8" i="75"/>
  <c r="S8" i="75" s="1"/>
  <c r="AC8" i="75" s="1"/>
  <c r="AB9" i="75" s="1"/>
  <c r="AK9" i="75" s="1"/>
  <c r="AT9" i="75" s="1"/>
  <c r="AK6" i="75"/>
  <c r="AT6" i="75" s="1"/>
  <c r="AG83" i="46"/>
  <c r="AP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I83" i="82"/>
  <c r="AN83" i="82"/>
  <c r="AH83" i="46"/>
  <c r="AQ83" i="46" s="1"/>
  <c r="W85" i="8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K30" i="75"/>
  <c r="AT30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K23" i="75"/>
  <c r="AT23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9" i="75" l="1"/>
  <c r="AJ8" i="75"/>
  <c r="AK31" i="75"/>
  <c r="AT31" i="75" s="1"/>
  <c r="W84" i="34"/>
  <c r="Y84" i="34" s="1"/>
  <c r="AJ15" i="75"/>
  <c r="AL15" i="75" s="1"/>
  <c r="AU15" i="75" s="1"/>
  <c r="AJ24" i="75"/>
  <c r="AF83" i="34"/>
  <c r="AO83" i="34" s="1"/>
  <c r="AK5" i="75"/>
  <c r="AT5" i="75" s="1"/>
  <c r="AJ30" i="75"/>
  <c r="AE83" i="34"/>
  <c r="AI83" i="34" s="1"/>
  <c r="AK16" i="75"/>
  <c r="AT16" i="75" s="1"/>
  <c r="AF84" i="86"/>
  <c r="AO84" i="86" s="1"/>
  <c r="AE84" i="86"/>
  <c r="AK17" i="75"/>
  <c r="AT17" i="75" s="1"/>
  <c r="AK24" i="75"/>
  <c r="AT24" i="75" s="1"/>
  <c r="AK14" i="75"/>
  <c r="AT14" i="75" s="1"/>
  <c r="W85" i="86"/>
  <c r="X85" i="86" s="1"/>
  <c r="AG84" i="81"/>
  <c r="AP84" i="81" s="1"/>
  <c r="Z81" i="74"/>
  <c r="AG81" i="74" s="1"/>
  <c r="AP81" i="74" s="1"/>
  <c r="AE84" i="81"/>
  <c r="AJ10" i="75"/>
  <c r="AJ23" i="75"/>
  <c r="AL23" i="75" s="1"/>
  <c r="AU23" i="75" s="1"/>
  <c r="Z80" i="94"/>
  <c r="AG80" i="94" s="1"/>
  <c r="AP80" i="94" s="1"/>
  <c r="AJ11" i="75"/>
  <c r="AS11" i="75" s="1"/>
  <c r="Z86" i="77"/>
  <c r="AF86" i="77" s="1"/>
  <c r="AO86" i="77" s="1"/>
  <c r="Z84" i="82"/>
  <c r="AG84" i="82" s="1"/>
  <c r="AP84" i="82" s="1"/>
  <c r="W85" i="82"/>
  <c r="AE84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X85" i="26"/>
  <c r="Y85" i="26"/>
  <c r="AS3" i="75"/>
  <c r="AL3" i="75"/>
  <c r="AU3" i="75" s="1"/>
  <c r="AH84" i="93"/>
  <c r="AQ84" i="93" s="1"/>
  <c r="AS16" i="75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S19" i="75"/>
  <c r="AL19" i="75"/>
  <c r="AU19" i="75" s="1"/>
  <c r="AS55" i="75"/>
  <c r="AL55" i="75"/>
  <c r="AU55" i="75" s="1"/>
  <c r="AH84" i="41"/>
  <c r="AQ84" i="41" s="1"/>
  <c r="X84" i="34"/>
  <c r="AH84" i="33"/>
  <c r="AQ84" i="33" s="1"/>
  <c r="Y82" i="45"/>
  <c r="X82" i="45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S15" i="75" l="1"/>
  <c r="AL16" i="75"/>
  <c r="AU16" i="75" s="1"/>
  <c r="W81" i="94"/>
  <c r="AE80" i="94"/>
  <c r="Z85" i="26"/>
  <c r="W82" i="74"/>
  <c r="AE81" i="74"/>
  <c r="Z80" i="89"/>
  <c r="AF81" i="74"/>
  <c r="AO81" i="74" s="1"/>
  <c r="AF80" i="94"/>
  <c r="AO80" i="94" s="1"/>
  <c r="AG86" i="77"/>
  <c r="AP86" i="77" s="1"/>
  <c r="Z85" i="81"/>
  <c r="AE85" i="81" s="1"/>
  <c r="Z84" i="34"/>
  <c r="AF84" i="82"/>
  <c r="AO84" i="82" s="1"/>
  <c r="Z84" i="46"/>
  <c r="W85" i="46" s="1"/>
  <c r="W87" i="77"/>
  <c r="AE86" i="77"/>
  <c r="AN86" i="77" s="1"/>
  <c r="AT81" i="75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G85" i="81" l="1"/>
  <c r="AP85" i="81" s="1"/>
  <c r="AI86" i="77"/>
  <c r="AF84" i="46"/>
  <c r="AO84" i="46" s="1"/>
  <c r="AE84" i="46"/>
  <c r="Z81" i="94"/>
  <c r="AG81" i="94" s="1"/>
  <c r="AP81" i="94" s="1"/>
  <c r="AG84" i="46"/>
  <c r="AP84" i="46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F84" i="78"/>
  <c r="AO84" i="78" s="1"/>
  <c r="AE84" i="78"/>
  <c r="AG87" i="77"/>
  <c r="AP87" i="77" s="1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Z85" i="46" s="1"/>
  <c r="X85" i="46"/>
  <c r="AF81" i="94" l="1"/>
  <c r="AO81" i="94" s="1"/>
  <c r="Z85" i="33"/>
  <c r="W82" i="94"/>
  <c r="AI84" i="46"/>
  <c r="AR84" i="46" s="1"/>
  <c r="W88" i="77"/>
  <c r="X88" i="77" s="1"/>
  <c r="Z85" i="41"/>
  <c r="AG85" i="41" s="1"/>
  <c r="AP85" i="41" s="1"/>
  <c r="W85" i="78"/>
  <c r="Z85" i="93"/>
  <c r="AF85" i="93" s="1"/>
  <c r="AO85" i="93" s="1"/>
  <c r="AE87" i="77"/>
  <c r="Z86" i="73"/>
  <c r="AE86" i="73" s="1"/>
  <c r="W82" i="89"/>
  <c r="AE81" i="89"/>
  <c r="AG81" i="89"/>
  <c r="AP81" i="89" s="1"/>
  <c r="AF81" i="89"/>
  <c r="AO81" i="89" s="1"/>
  <c r="AE85" i="41"/>
  <c r="W86" i="4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W86" i="93"/>
  <c r="Z86" i="85"/>
  <c r="AH85" i="46"/>
  <c r="AQ85" i="46" s="1"/>
  <c r="AH85" i="93"/>
  <c r="AQ85" i="93" s="1"/>
  <c r="Z86" i="37"/>
  <c r="Z86" i="30"/>
  <c r="AR85" i="81"/>
  <c r="Y86" i="86"/>
  <c r="X86" i="86"/>
  <c r="AH85" i="33"/>
  <c r="AQ85" i="33" s="1"/>
  <c r="Z85" i="34"/>
  <c r="Z86" i="25"/>
  <c r="AG86" i="73" l="1"/>
  <c r="AP86" i="73" s="1"/>
  <c r="Y88" i="77"/>
  <c r="AF85" i="41"/>
  <c r="AO85" i="41" s="1"/>
  <c r="AE85" i="93"/>
  <c r="AF86" i="73"/>
  <c r="AO86" i="73" s="1"/>
  <c r="Z87" i="42"/>
  <c r="Z83" i="45"/>
  <c r="W84" i="45" s="1"/>
  <c r="Z88" i="77"/>
  <c r="AE88" i="77" s="1"/>
  <c r="AG85" i="93"/>
  <c r="AP85" i="93" s="1"/>
  <c r="Z85" i="78"/>
  <c r="W87" i="73"/>
  <c r="Y87" i="73" s="1"/>
  <c r="Z83" i="29"/>
  <c r="AG83" i="29" s="1"/>
  <c r="AP83" i="29" s="1"/>
  <c r="Z82" i="94"/>
  <c r="AF82" i="94" s="1"/>
  <c r="AO82" i="94" s="1"/>
  <c r="Z86" i="86"/>
  <c r="AG86" i="86" s="1"/>
  <c r="AP86" i="86" s="1"/>
  <c r="AE86" i="86"/>
  <c r="AE83" i="29"/>
  <c r="W84" i="29"/>
  <c r="AG82" i="94"/>
  <c r="AP82" i="94" s="1"/>
  <c r="W89" i="77"/>
  <c r="AF88" i="77"/>
  <c r="AO88" i="77" s="1"/>
  <c r="AG88" i="77"/>
  <c r="AP88" i="77" s="1"/>
  <c r="AF83" i="45"/>
  <c r="AO83" i="45" s="1"/>
  <c r="AE83" i="45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2" i="89"/>
  <c r="X82" i="89"/>
  <c r="AI86" i="73" l="1"/>
  <c r="X87" i="73"/>
  <c r="Z87" i="73" s="1"/>
  <c r="Z86" i="82"/>
  <c r="AF83" i="29"/>
  <c r="AO83" i="29" s="1"/>
  <c r="AG83" i="45"/>
  <c r="AP83" i="45" s="1"/>
  <c r="W83" i="94"/>
  <c r="Z86" i="46"/>
  <c r="AF86" i="46" s="1"/>
  <c r="AO86" i="46" s="1"/>
  <c r="Z87" i="81"/>
  <c r="AI85" i="93"/>
  <c r="AF86" i="86"/>
  <c r="AO86" i="86" s="1"/>
  <c r="Z86" i="41"/>
  <c r="AG86" i="41" s="1"/>
  <c r="AP86" i="41" s="1"/>
  <c r="AE82" i="94"/>
  <c r="W87" i="86"/>
  <c r="Y87" i="86" s="1"/>
  <c r="Z86" i="93"/>
  <c r="AF86" i="93" s="1"/>
  <c r="AO86" i="93" s="1"/>
  <c r="Z86" i="33"/>
  <c r="AG86" i="33" s="1"/>
  <c r="AP86" i="33" s="1"/>
  <c r="AG86" i="93"/>
  <c r="AP86" i="93" s="1"/>
  <c r="W87" i="33"/>
  <c r="AE86" i="33"/>
  <c r="AG86" i="46"/>
  <c r="AP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W87" i="41" l="1"/>
  <c r="AE86" i="41"/>
  <c r="Z87" i="25"/>
  <c r="AI83" i="45"/>
  <c r="AF86" i="41"/>
  <c r="AO86" i="41" s="1"/>
  <c r="Z87" i="85"/>
  <c r="AF87" i="85" s="1"/>
  <c r="AO87" i="85" s="1"/>
  <c r="X87" i="86"/>
  <c r="Z87" i="86" s="1"/>
  <c r="Z86" i="78"/>
  <c r="Z84" i="29"/>
  <c r="AF84" i="29" s="1"/>
  <c r="AO84" i="29" s="1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9" i="77" s="1"/>
  <c r="AG89" i="77"/>
  <c r="AP89" i="77" s="1"/>
  <c r="AF89" i="77"/>
  <c r="AO89" i="77" s="1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E88" i="42"/>
  <c r="W89" i="42"/>
  <c r="W85" i="29"/>
  <c r="AG84" i="29"/>
  <c r="AP84" i="29" s="1"/>
  <c r="AE84" i="29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N86" i="41"/>
  <c r="X84" i="74"/>
  <c r="Y84" i="74"/>
  <c r="AG87" i="85"/>
  <c r="AP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E86" i="34" l="1"/>
  <c r="AF86" i="34"/>
  <c r="AO86" i="34" s="1"/>
  <c r="AI86" i="41"/>
  <c r="AF88" i="42"/>
  <c r="AO88" i="42" s="1"/>
  <c r="Z87" i="82"/>
  <c r="AG87" i="82" s="1"/>
  <c r="AP87" i="82" s="1"/>
  <c r="Z87" i="93"/>
  <c r="W88" i="93" s="1"/>
  <c r="Z88" i="73"/>
  <c r="W89" i="73" s="1"/>
  <c r="W87" i="34"/>
  <c r="Z88" i="81"/>
  <c r="AF88" i="81" s="1"/>
  <c r="AO88" i="81" s="1"/>
  <c r="Z87" i="41"/>
  <c r="AE87" i="41" s="1"/>
  <c r="W88" i="46"/>
  <c r="AG87" i="46"/>
  <c r="AP87" i="46" s="1"/>
  <c r="AE87" i="46"/>
  <c r="AF87" i="46"/>
  <c r="AO87" i="46" s="1"/>
  <c r="AF87" i="93"/>
  <c r="AO87" i="93" s="1"/>
  <c r="AE87" i="93"/>
  <c r="AG88" i="73"/>
  <c r="AP88" i="73" s="1"/>
  <c r="AE88" i="73"/>
  <c r="AF88" i="73"/>
  <c r="AO88" i="73" s="1"/>
  <c r="AE88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W88" i="82" l="1"/>
  <c r="AG87" i="93"/>
  <c r="AP87" i="93" s="1"/>
  <c r="AF87" i="82"/>
  <c r="AO87" i="82" s="1"/>
  <c r="Z88" i="25"/>
  <c r="W89" i="25" s="1"/>
  <c r="AG88" i="81"/>
  <c r="AP88" i="81" s="1"/>
  <c r="AG87" i="41"/>
  <c r="AP87" i="41" s="1"/>
  <c r="AF87" i="41"/>
  <c r="AO87" i="41" s="1"/>
  <c r="Z85" i="29"/>
  <c r="W88" i="41"/>
  <c r="W89" i="81"/>
  <c r="Y89" i="81" s="1"/>
  <c r="Z85" i="45"/>
  <c r="W86" i="45" s="1"/>
  <c r="Z90" i="77"/>
  <c r="AF90" i="77" s="1"/>
  <c r="AO90" i="77" s="1"/>
  <c r="Z88" i="30"/>
  <c r="Z87" i="78"/>
  <c r="AG87" i="78" s="1"/>
  <c r="AP87" i="78" s="1"/>
  <c r="AE87" i="78"/>
  <c r="W88" i="78"/>
  <c r="AE88" i="25"/>
  <c r="AG88" i="25"/>
  <c r="AP88" i="25" s="1"/>
  <c r="AF88" i="25"/>
  <c r="AO88" i="25" s="1"/>
  <c r="AR84" i="45"/>
  <c r="AH83" i="89"/>
  <c r="AQ83" i="89" s="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Y84" i="94"/>
  <c r="X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67" i="42"/>
  <c r="S67" i="42" s="1"/>
  <c r="AC67" i="42" s="1"/>
  <c r="AB68" i="42" s="1"/>
  <c r="AX73" i="42"/>
  <c r="S73" i="42" s="1"/>
  <c r="AC73" i="42" s="1"/>
  <c r="AB74" i="42" s="1"/>
  <c r="AX79" i="42"/>
  <c r="S79" i="42" s="1"/>
  <c r="AC79" i="42" s="1"/>
  <c r="AB80" i="42" s="1"/>
  <c r="AX86" i="42"/>
  <c r="S86" i="42" s="1"/>
  <c r="AC86" i="42" s="1"/>
  <c r="AB87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AG90" i="77"/>
  <c r="AP90" i="77" s="1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8" i="37" s="1"/>
  <c r="Z87" i="34"/>
  <c r="AI88" i="73"/>
  <c r="AN88" i="73"/>
  <c r="Y88" i="46"/>
  <c r="X88" i="46"/>
  <c r="AX87" i="42" l="1"/>
  <c r="S87" i="42" s="1"/>
  <c r="AC87" i="42" s="1"/>
  <c r="AB88" i="42" s="1"/>
  <c r="AX80" i="42"/>
  <c r="S80" i="42" s="1"/>
  <c r="AC80" i="42" s="1"/>
  <c r="AB81" i="42" s="1"/>
  <c r="AX74" i="42"/>
  <c r="S74" i="42" s="1"/>
  <c r="AC74" i="42" s="1"/>
  <c r="AB75" i="42" s="1"/>
  <c r="AX68" i="42"/>
  <c r="S68" i="42" s="1"/>
  <c r="AC68" i="42" s="1"/>
  <c r="AB69" i="42" s="1"/>
  <c r="AX62" i="42"/>
  <c r="S62" i="42" s="1"/>
  <c r="AC62" i="42" s="1"/>
  <c r="AB63" i="42" s="1"/>
  <c r="AX56" i="42"/>
  <c r="S56" i="42" s="1"/>
  <c r="AC56" i="42" s="1"/>
  <c r="AB57" i="42" s="1"/>
  <c r="AX50" i="42"/>
  <c r="S50" i="42" s="1"/>
  <c r="AC50" i="42" s="1"/>
  <c r="AB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20" i="42"/>
  <c r="S20" i="42" s="1"/>
  <c r="AC20" i="42" s="1"/>
  <c r="AB21" i="42" s="1"/>
  <c r="Z88" i="26"/>
  <c r="Z88" i="82"/>
  <c r="AX61" i="42"/>
  <c r="S61" i="42" s="1"/>
  <c r="AC61" i="42" s="1"/>
  <c r="AB62" i="42" s="1"/>
  <c r="AX49" i="42"/>
  <c r="S49" i="42" s="1"/>
  <c r="AC49" i="42" s="1"/>
  <c r="AB50" i="42" s="1"/>
  <c r="AX30" i="42"/>
  <c r="S30" i="42" s="1"/>
  <c r="AC30" i="42" s="1"/>
  <c r="AB31" i="42" s="1"/>
  <c r="AX88" i="42"/>
  <c r="S88" i="42" s="1"/>
  <c r="AC88" i="42" s="1"/>
  <c r="AB89" i="42" s="1"/>
  <c r="AX78" i="42"/>
  <c r="S78" i="42" s="1"/>
  <c r="AC78" i="42" s="1"/>
  <c r="AB79" i="42" s="1"/>
  <c r="AX72" i="42"/>
  <c r="S72" i="42" s="1"/>
  <c r="AC72" i="42" s="1"/>
  <c r="AB73" i="42" s="1"/>
  <c r="AX66" i="42"/>
  <c r="S66" i="42" s="1"/>
  <c r="AC66" i="42" s="1"/>
  <c r="AB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X42" i="42"/>
  <c r="S42" i="42" s="1"/>
  <c r="AC42" i="42" s="1"/>
  <c r="AB43" i="42" s="1"/>
  <c r="AX36" i="42"/>
  <c r="S36" i="42" s="1"/>
  <c r="AC36" i="42" s="1"/>
  <c r="AB37" i="42" s="1"/>
  <c r="AX29" i="42"/>
  <c r="S29" i="42" s="1"/>
  <c r="AC29" i="42" s="1"/>
  <c r="AB30" i="42" s="1"/>
  <c r="AF85" i="45"/>
  <c r="AO85" i="45" s="1"/>
  <c r="Z89" i="81"/>
  <c r="AX55" i="42"/>
  <c r="S55" i="42" s="1"/>
  <c r="AC55" i="42" s="1"/>
  <c r="AB56" i="42" s="1"/>
  <c r="AX43" i="42"/>
  <c r="S43" i="42" s="1"/>
  <c r="AC43" i="42" s="1"/>
  <c r="AB44" i="42" s="1"/>
  <c r="AX37" i="42"/>
  <c r="S37" i="42" s="1"/>
  <c r="AC37" i="42" s="1"/>
  <c r="AB38" i="42" s="1"/>
  <c r="Z88" i="46"/>
  <c r="AI88" i="81"/>
  <c r="AX83" i="42"/>
  <c r="S83" i="42" s="1"/>
  <c r="AC83" i="42" s="1"/>
  <c r="AB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X59" i="42"/>
  <c r="S59" i="42" s="1"/>
  <c r="AC59" i="42" s="1"/>
  <c r="AB60" i="42" s="1"/>
  <c r="AX53" i="42"/>
  <c r="S53" i="42" s="1"/>
  <c r="AC53" i="42" s="1"/>
  <c r="AB54" i="42" s="1"/>
  <c r="AX47" i="42"/>
  <c r="S47" i="42" s="1"/>
  <c r="AC47" i="42" s="1"/>
  <c r="AB48" i="42" s="1"/>
  <c r="AX41" i="42"/>
  <c r="S41" i="42" s="1"/>
  <c r="AC41" i="42" s="1"/>
  <c r="AB42" i="42" s="1"/>
  <c r="AX35" i="42"/>
  <c r="S35" i="42" s="1"/>
  <c r="AC35" i="42" s="1"/>
  <c r="AB36" i="42" s="1"/>
  <c r="AX28" i="42"/>
  <c r="S28" i="42" s="1"/>
  <c r="AC28" i="42" s="1"/>
  <c r="AB29" i="42" s="1"/>
  <c r="AE85" i="45"/>
  <c r="AX84" i="42"/>
  <c r="S84" i="42" s="1"/>
  <c r="AC84" i="42" s="1"/>
  <c r="AB85" i="42" s="1"/>
  <c r="AX82" i="42"/>
  <c r="S82" i="42" s="1"/>
  <c r="AC82" i="42" s="1"/>
  <c r="AB83" i="42" s="1"/>
  <c r="AX76" i="42"/>
  <c r="S76" i="42" s="1"/>
  <c r="AC76" i="42" s="1"/>
  <c r="AB77" i="42" s="1"/>
  <c r="AX70" i="42"/>
  <c r="S70" i="42" s="1"/>
  <c r="AC70" i="42" s="1"/>
  <c r="AB71" i="42" s="1"/>
  <c r="AX64" i="42"/>
  <c r="S64" i="42" s="1"/>
  <c r="AC64" i="42" s="1"/>
  <c r="AB65" i="42" s="1"/>
  <c r="AX58" i="42"/>
  <c r="S58" i="42" s="1"/>
  <c r="AC58" i="42" s="1"/>
  <c r="AB59" i="42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X34" i="42"/>
  <c r="S34" i="42" s="1"/>
  <c r="AC34" i="42" s="1"/>
  <c r="AB35" i="42" s="1"/>
  <c r="AX27" i="42"/>
  <c r="S27" i="42" s="1"/>
  <c r="AC27" i="42" s="1"/>
  <c r="AB28" i="42" s="1"/>
  <c r="AX85" i="42"/>
  <c r="S85" i="42" s="1"/>
  <c r="AC85" i="42" s="1"/>
  <c r="AB86" i="42" s="1"/>
  <c r="AX81" i="42"/>
  <c r="S81" i="42" s="1"/>
  <c r="AC81" i="42" s="1"/>
  <c r="AB82" i="42" s="1"/>
  <c r="AX75" i="42"/>
  <c r="S75" i="42" s="1"/>
  <c r="AC75" i="42" s="1"/>
  <c r="AB76" i="42" s="1"/>
  <c r="AX69" i="42"/>
  <c r="S69" i="42" s="1"/>
  <c r="AC69" i="42" s="1"/>
  <c r="AB70" i="42" s="1"/>
  <c r="AX63" i="42"/>
  <c r="S63" i="42" s="1"/>
  <c r="AC63" i="42" s="1"/>
  <c r="AB64" i="42" s="1"/>
  <c r="AX57" i="42"/>
  <c r="S57" i="42" s="1"/>
  <c r="AC57" i="42" s="1"/>
  <c r="AB58" i="42" s="1"/>
  <c r="AX51" i="42"/>
  <c r="S51" i="42" s="1"/>
  <c r="AC51" i="42" s="1"/>
  <c r="AB52" i="42" s="1"/>
  <c r="AX45" i="42"/>
  <c r="S45" i="42" s="1"/>
  <c r="AC45" i="42" s="1"/>
  <c r="AB46" i="42" s="1"/>
  <c r="AX39" i="42"/>
  <c r="S39" i="42" s="1"/>
  <c r="AC39" i="42" s="1"/>
  <c r="AB40" i="42" s="1"/>
  <c r="AX33" i="42"/>
  <c r="S33" i="42" s="1"/>
  <c r="AC33" i="42" s="1"/>
  <c r="AB34" i="42" s="1"/>
  <c r="AX23" i="42"/>
  <c r="S23" i="42" s="1"/>
  <c r="AC23" i="42" s="1"/>
  <c r="AB24" i="42" s="1"/>
  <c r="Z88" i="93"/>
  <c r="AI87" i="41"/>
  <c r="Z89" i="73"/>
  <c r="Z84" i="94"/>
  <c r="AG85" i="45"/>
  <c r="AP85" i="45" s="1"/>
  <c r="W91" i="77"/>
  <c r="AX26" i="42"/>
  <c r="S26" i="42" s="1"/>
  <c r="AC26" i="42" s="1"/>
  <c r="AB27" i="42" s="1"/>
  <c r="AE90" i="77"/>
  <c r="AI90" i="77" s="1"/>
  <c r="AX31" i="42"/>
  <c r="S31" i="42" s="1"/>
  <c r="AC31" i="42" s="1"/>
  <c r="AB32" i="42" s="1"/>
  <c r="AX25" i="42"/>
  <c r="S25" i="42" s="1"/>
  <c r="AC25" i="42" s="1"/>
  <c r="AB26" i="42" s="1"/>
  <c r="AX24" i="42"/>
  <c r="S24" i="42" s="1"/>
  <c r="AC24" i="42" s="1"/>
  <c r="AB25" i="42" s="1"/>
  <c r="AF87" i="78"/>
  <c r="AO87" i="78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AX21" i="42"/>
  <c r="S21" i="42" s="1"/>
  <c r="AC21" i="42" s="1"/>
  <c r="AB22" i="42" s="1"/>
  <c r="AX12" i="42"/>
  <c r="S12" i="42" s="1"/>
  <c r="AC12" i="42" s="1"/>
  <c r="AB13" i="42" s="1"/>
  <c r="AX7" i="42"/>
  <c r="S7" i="42" s="1"/>
  <c r="AC7" i="42" s="1"/>
  <c r="AB8" i="42" s="1"/>
  <c r="AK8" i="42" s="1"/>
  <c r="AT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J19" i="42" l="1"/>
  <c r="Z85" i="74"/>
  <c r="AJ18" i="42"/>
  <c r="AN90" i="77"/>
  <c r="AK19" i="42"/>
  <c r="AT19" i="42" s="1"/>
  <c r="Z89" i="30"/>
  <c r="AJ8" i="42"/>
  <c r="AS8" i="42" s="1"/>
  <c r="Z86" i="45"/>
  <c r="Z91" i="77"/>
  <c r="AG91" i="77" s="1"/>
  <c r="AP91" i="77" s="1"/>
  <c r="Z88" i="78"/>
  <c r="AE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8" i="30"/>
  <c r="S8" i="30" s="1"/>
  <c r="AC8" i="30" s="1"/>
  <c r="AB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X89" i="26"/>
  <c r="Y89" i="26"/>
  <c r="AS26" i="42"/>
  <c r="AL26" i="42"/>
  <c r="AU26" i="42" s="1"/>
  <c r="AS44" i="42"/>
  <c r="AL44" i="42"/>
  <c r="AU44" i="42" s="1"/>
  <c r="Z89" i="25"/>
  <c r="Z88" i="33"/>
  <c r="AJ5" i="42"/>
  <c r="AX15" i="30" l="1"/>
  <c r="S15" i="30" s="1"/>
  <c r="AC15" i="30" s="1"/>
  <c r="AB16" i="30" s="1"/>
  <c r="AX11" i="30"/>
  <c r="S11" i="30" s="1"/>
  <c r="AC11" i="30" s="1"/>
  <c r="AB12" i="30" s="1"/>
  <c r="W89" i="78"/>
  <c r="AX30" i="30"/>
  <c r="S30" i="30" s="1"/>
  <c r="AC30" i="30" s="1"/>
  <c r="AB31" i="30" s="1"/>
  <c r="AK31" i="30" s="1"/>
  <c r="AT31" i="30" s="1"/>
  <c r="AX24" i="30"/>
  <c r="S24" i="30" s="1"/>
  <c r="AC24" i="30" s="1"/>
  <c r="AB25" i="30" s="1"/>
  <c r="AJ25" i="30" s="1"/>
  <c r="AX18" i="30"/>
  <c r="S18" i="30" s="1"/>
  <c r="AC18" i="30" s="1"/>
  <c r="AB19" i="30" s="1"/>
  <c r="Z89" i="82"/>
  <c r="AX23" i="30"/>
  <c r="S23" i="30" s="1"/>
  <c r="AC23" i="30" s="1"/>
  <c r="AB24" i="30" s="1"/>
  <c r="AX17" i="30"/>
  <c r="S17" i="30" s="1"/>
  <c r="AC17" i="30" s="1"/>
  <c r="AB18" i="30" s="1"/>
  <c r="AX5" i="30"/>
  <c r="S5" i="30" s="1"/>
  <c r="AC5" i="30" s="1"/>
  <c r="AB6" i="30" s="1"/>
  <c r="Z89" i="86"/>
  <c r="AG89" i="86" s="1"/>
  <c r="AP89" i="86" s="1"/>
  <c r="AP91" i="86" s="1"/>
  <c r="AL8" i="42"/>
  <c r="AU8" i="42" s="1"/>
  <c r="Z89" i="85"/>
  <c r="AX14" i="30"/>
  <c r="S14" i="30" s="1"/>
  <c r="AC14" i="30" s="1"/>
  <c r="AB15" i="30" s="1"/>
  <c r="AX12" i="30"/>
  <c r="S12" i="30" s="1"/>
  <c r="AC12" i="30" s="1"/>
  <c r="AB13" i="30" s="1"/>
  <c r="AK13" i="30" s="1"/>
  <c r="AT13" i="30" s="1"/>
  <c r="Z89" i="26"/>
  <c r="AE89" i="26" s="1"/>
  <c r="AX16" i="30"/>
  <c r="S16" i="30" s="1"/>
  <c r="AC16" i="30" s="1"/>
  <c r="AB17" i="30" s="1"/>
  <c r="AK17" i="30" s="1"/>
  <c r="AT17" i="30" s="1"/>
  <c r="AX9" i="30"/>
  <c r="S9" i="30" s="1"/>
  <c r="AC9" i="30" s="1"/>
  <c r="AB10" i="30" s="1"/>
  <c r="Z90" i="81"/>
  <c r="AG88" i="78"/>
  <c r="AP88" i="78" s="1"/>
  <c r="AX6" i="30"/>
  <c r="S6" i="30" s="1"/>
  <c r="AC6" i="30" s="1"/>
  <c r="AB7" i="30" s="1"/>
  <c r="AJ7" i="30" s="1"/>
  <c r="AF88" i="78"/>
  <c r="AO88" i="78" s="1"/>
  <c r="AX10" i="30"/>
  <c r="S10" i="30" s="1"/>
  <c r="AC10" i="30" s="1"/>
  <c r="AB11" i="30" s="1"/>
  <c r="AJ11" i="30" s="1"/>
  <c r="AX3" i="30"/>
  <c r="S3" i="30" s="1"/>
  <c r="AC3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19" i="30"/>
  <c r="AT19" i="30" s="1"/>
  <c r="AJ19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R88" i="26"/>
  <c r="AE89" i="86"/>
  <c r="X92" i="77"/>
  <c r="Y92" i="77"/>
  <c r="AS16" i="42"/>
  <c r="AL16" i="42"/>
  <c r="AU16" i="42" s="1"/>
  <c r="AJ78" i="30"/>
  <c r="AK78" i="30"/>
  <c r="AT78" i="30" s="1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R88" i="93"/>
  <c r="Z85" i="94"/>
  <c r="AR88" i="85"/>
  <c r="Z89" i="46"/>
  <c r="AR87" i="34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76" i="26"/>
  <c r="S76" i="26" s="1"/>
  <c r="AC76" i="26" s="1"/>
  <c r="AB7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F89" i="86" l="1"/>
  <c r="AO89" i="86" s="1"/>
  <c r="AO91" i="86" s="1"/>
  <c r="AX70" i="46"/>
  <c r="S70" i="46" s="1"/>
  <c r="AC70" i="46" s="1"/>
  <c r="AB71" i="46" s="1"/>
  <c r="AX28" i="46"/>
  <c r="S28" i="46" s="1"/>
  <c r="AC28" i="46" s="1"/>
  <c r="AB29" i="46" s="1"/>
  <c r="AF89" i="26"/>
  <c r="AO89" i="26" s="1"/>
  <c r="AO91" i="26" s="1"/>
  <c r="AX28" i="26"/>
  <c r="S28" i="26" s="1"/>
  <c r="AC28" i="26" s="1"/>
  <c r="AB29" i="26" s="1"/>
  <c r="AK29" i="26" s="1"/>
  <c r="AT29" i="26" s="1"/>
  <c r="AJ10" i="30"/>
  <c r="AJ30" i="30"/>
  <c r="AX86" i="46"/>
  <c r="S86" i="46" s="1"/>
  <c r="AC86" i="46" s="1"/>
  <c r="AB87" i="46" s="1"/>
  <c r="AX52" i="46"/>
  <c r="S52" i="46" s="1"/>
  <c r="AC52" i="46" s="1"/>
  <c r="AB53" i="46" s="1"/>
  <c r="AK25" i="30"/>
  <c r="AT25" i="30" s="1"/>
  <c r="AX58" i="46"/>
  <c r="S58" i="46" s="1"/>
  <c r="AC58" i="46" s="1"/>
  <c r="AB59" i="46" s="1"/>
  <c r="AJ59" i="46" s="1"/>
  <c r="AJ24" i="30"/>
  <c r="AJ5" i="30"/>
  <c r="AI88" i="78"/>
  <c r="AK11" i="30"/>
  <c r="AT11" i="30" s="1"/>
  <c r="AX89" i="86"/>
  <c r="S89" i="86" s="1"/>
  <c r="AC89" i="86" s="1"/>
  <c r="AX82" i="46"/>
  <c r="S82" i="46" s="1"/>
  <c r="AC82" i="46" s="1"/>
  <c r="AB83" i="46" s="1"/>
  <c r="AJ83" i="46" s="1"/>
  <c r="AX46" i="46"/>
  <c r="S46" i="46" s="1"/>
  <c r="AC46" i="46" s="1"/>
  <c r="AB47" i="46" s="1"/>
  <c r="AJ31" i="30"/>
  <c r="AX89" i="26"/>
  <c r="S89" i="26" s="1"/>
  <c r="AC89" i="26" s="1"/>
  <c r="AX64" i="46"/>
  <c r="S64" i="46" s="1"/>
  <c r="AC64" i="46" s="1"/>
  <c r="AB65" i="46" s="1"/>
  <c r="AJ16" i="30"/>
  <c r="AX76" i="46"/>
  <c r="S76" i="46" s="1"/>
  <c r="AC76" i="46" s="1"/>
  <c r="AB77" i="46" s="1"/>
  <c r="AK77" i="46" s="1"/>
  <c r="AT77" i="46" s="1"/>
  <c r="AX40" i="46"/>
  <c r="S40" i="46" s="1"/>
  <c r="AC40" i="46" s="1"/>
  <c r="AB41" i="46" s="1"/>
  <c r="AX76" i="38"/>
  <c r="S76" i="38" s="1"/>
  <c r="AC76" i="38" s="1"/>
  <c r="AB77" i="38" s="1"/>
  <c r="AX57" i="38"/>
  <c r="S57" i="38" s="1"/>
  <c r="AC57" i="38" s="1"/>
  <c r="AB58" i="38" s="1"/>
  <c r="AK7" i="30"/>
  <c r="AT7" i="30" s="1"/>
  <c r="AX75" i="38"/>
  <c r="S75" i="38" s="1"/>
  <c r="AC75" i="38" s="1"/>
  <c r="AB76" i="38" s="1"/>
  <c r="AX56" i="38"/>
  <c r="S56" i="38" s="1"/>
  <c r="AC56" i="38" s="1"/>
  <c r="AB57" i="38" s="1"/>
  <c r="AK57" i="38" s="1"/>
  <c r="AT57" i="38" s="1"/>
  <c r="AX49" i="38"/>
  <c r="S49" i="38" s="1"/>
  <c r="AC49" i="38" s="1"/>
  <c r="AB50" i="38" s="1"/>
  <c r="AK50" i="38" s="1"/>
  <c r="AT50" i="38" s="1"/>
  <c r="AX36" i="38"/>
  <c r="S36" i="38" s="1"/>
  <c r="AC36" i="38" s="1"/>
  <c r="AB37" i="38" s="1"/>
  <c r="AX86" i="82"/>
  <c r="S86" i="82" s="1"/>
  <c r="AC86" i="82" s="1"/>
  <c r="AB87" i="82" s="1"/>
  <c r="AX77" i="82"/>
  <c r="S77" i="82" s="1"/>
  <c r="AC77" i="82" s="1"/>
  <c r="AB78" i="82" s="1"/>
  <c r="AX57" i="82"/>
  <c r="S57" i="82" s="1"/>
  <c r="AC57" i="82" s="1"/>
  <c r="AB58" i="82" s="1"/>
  <c r="AX87" i="46"/>
  <c r="S87" i="46" s="1"/>
  <c r="AC87" i="46" s="1"/>
  <c r="AB88" i="46" s="1"/>
  <c r="AJ88" i="46" s="1"/>
  <c r="AX81" i="46"/>
  <c r="S81" i="46" s="1"/>
  <c r="AC81" i="46" s="1"/>
  <c r="AB82" i="46" s="1"/>
  <c r="AX75" i="46"/>
  <c r="S75" i="46" s="1"/>
  <c r="AC75" i="46" s="1"/>
  <c r="AB76" i="46" s="1"/>
  <c r="AX69" i="46"/>
  <c r="S69" i="46" s="1"/>
  <c r="AC69" i="46" s="1"/>
  <c r="AB70" i="46" s="1"/>
  <c r="AX63" i="46"/>
  <c r="S63" i="46" s="1"/>
  <c r="AC63" i="46" s="1"/>
  <c r="AB64" i="46" s="1"/>
  <c r="AX57" i="46"/>
  <c r="S57" i="46" s="1"/>
  <c r="AC57" i="46" s="1"/>
  <c r="AB58" i="46" s="1"/>
  <c r="AX51" i="46"/>
  <c r="S51" i="46" s="1"/>
  <c r="AC51" i="46" s="1"/>
  <c r="AB52" i="46" s="1"/>
  <c r="AK52" i="46" s="1"/>
  <c r="AT52" i="46" s="1"/>
  <c r="AX45" i="46"/>
  <c r="S45" i="46" s="1"/>
  <c r="AC45" i="46" s="1"/>
  <c r="AB46" i="46" s="1"/>
  <c r="AJ46" i="46" s="1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4" i="46"/>
  <c r="S14" i="46" s="1"/>
  <c r="AC14" i="46" s="1"/>
  <c r="AB15" i="46" s="1"/>
  <c r="AK15" i="46" s="1"/>
  <c r="AT15" i="46" s="1"/>
  <c r="AX4" i="46"/>
  <c r="S4" i="46" s="1"/>
  <c r="AC4" i="46" s="1"/>
  <c r="AB5" i="46" s="1"/>
  <c r="AK5" i="46" s="1"/>
  <c r="AT5" i="46" s="1"/>
  <c r="AX82" i="38"/>
  <c r="S82" i="38" s="1"/>
  <c r="AC82" i="38" s="1"/>
  <c r="AB83" i="38" s="1"/>
  <c r="AX70" i="38"/>
  <c r="S70" i="38" s="1"/>
  <c r="AC70" i="38" s="1"/>
  <c r="AB71" i="38" s="1"/>
  <c r="AX50" i="38"/>
  <c r="S50" i="38" s="1"/>
  <c r="AC50" i="38" s="1"/>
  <c r="AB51" i="38" s="1"/>
  <c r="AX65" i="82"/>
  <c r="S65" i="82" s="1"/>
  <c r="AC65" i="82" s="1"/>
  <c r="AB66" i="82" s="1"/>
  <c r="AX34" i="46"/>
  <c r="S34" i="46" s="1"/>
  <c r="AC34" i="46" s="1"/>
  <c r="AB35" i="46" s="1"/>
  <c r="AK35" i="46" s="1"/>
  <c r="AT35" i="46" s="1"/>
  <c r="AX63" i="38"/>
  <c r="S63" i="38" s="1"/>
  <c r="AC63" i="38" s="1"/>
  <c r="AB64" i="38" s="1"/>
  <c r="AJ64" i="38" s="1"/>
  <c r="AX86" i="38"/>
  <c r="S86" i="38" s="1"/>
  <c r="AC86" i="38" s="1"/>
  <c r="AB87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K63" i="38" s="1"/>
  <c r="AT63" i="38" s="1"/>
  <c r="AX55" i="38"/>
  <c r="S55" i="38" s="1"/>
  <c r="AC55" i="38" s="1"/>
  <c r="AB56" i="38" s="1"/>
  <c r="AX46" i="38"/>
  <c r="S46" i="38" s="1"/>
  <c r="AC46" i="38" s="1"/>
  <c r="AB47" i="38" s="1"/>
  <c r="AX30" i="38"/>
  <c r="S30" i="38" s="1"/>
  <c r="AC30" i="38" s="1"/>
  <c r="AB31" i="38" s="1"/>
  <c r="AX88" i="82"/>
  <c r="S88" i="82" s="1"/>
  <c r="AC88" i="82" s="1"/>
  <c r="AB89" i="82" s="1"/>
  <c r="AX76" i="82"/>
  <c r="S76" i="82" s="1"/>
  <c r="AC76" i="82" s="1"/>
  <c r="AB77" i="82" s="1"/>
  <c r="AX53" i="82"/>
  <c r="S53" i="82" s="1"/>
  <c r="AC53" i="82" s="1"/>
  <c r="AB54" i="82" s="1"/>
  <c r="AK54" i="82" s="1"/>
  <c r="AT54" i="82" s="1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K57" i="46" s="1"/>
  <c r="AT57" i="46" s="1"/>
  <c r="AX50" i="46"/>
  <c r="S50" i="46" s="1"/>
  <c r="AC50" i="46" s="1"/>
  <c r="AB51" i="46" s="1"/>
  <c r="AK51" i="46" s="1"/>
  <c r="AT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K21" i="46" s="1"/>
  <c r="AT21" i="46" s="1"/>
  <c r="AX13" i="46"/>
  <c r="S13" i="46" s="1"/>
  <c r="AC13" i="46" s="1"/>
  <c r="AB14" i="46" s="1"/>
  <c r="AX88" i="38"/>
  <c r="S88" i="38" s="1"/>
  <c r="AC88" i="38" s="1"/>
  <c r="AB89" i="38" s="1"/>
  <c r="AX64" i="38"/>
  <c r="S64" i="38" s="1"/>
  <c r="AC64" i="38" s="1"/>
  <c r="AB65" i="38" s="1"/>
  <c r="AX38" i="38"/>
  <c r="S38" i="38" s="1"/>
  <c r="AC38" i="38" s="1"/>
  <c r="AB39" i="38" s="1"/>
  <c r="AX79" i="82"/>
  <c r="S79" i="82" s="1"/>
  <c r="AC79" i="82" s="1"/>
  <c r="AB80" i="82" s="1"/>
  <c r="AX16" i="46"/>
  <c r="S16" i="46" s="1"/>
  <c r="AC16" i="46" s="1"/>
  <c r="AB17" i="46" s="1"/>
  <c r="AK17" i="46" s="1"/>
  <c r="AT17" i="46" s="1"/>
  <c r="AX85" i="38"/>
  <c r="S85" i="38" s="1"/>
  <c r="AC85" i="38" s="1"/>
  <c r="AB86" i="38" s="1"/>
  <c r="AJ86" i="38" s="1"/>
  <c r="AX69" i="38"/>
  <c r="S69" i="38" s="1"/>
  <c r="AC69" i="38" s="1"/>
  <c r="AB70" i="38" s="1"/>
  <c r="AX84" i="38"/>
  <c r="S84" i="38" s="1"/>
  <c r="AC84" i="38" s="1"/>
  <c r="AB85" i="38" s="1"/>
  <c r="AX79" i="38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K68" i="38" s="1"/>
  <c r="AT68" i="38" s="1"/>
  <c r="AX61" i="38"/>
  <c r="S61" i="38" s="1"/>
  <c r="AC61" i="38" s="1"/>
  <c r="AB62" i="38" s="1"/>
  <c r="AX53" i="38"/>
  <c r="S53" i="38" s="1"/>
  <c r="AC53" i="38" s="1"/>
  <c r="AB54" i="38" s="1"/>
  <c r="AX45" i="38"/>
  <c r="S45" i="38" s="1"/>
  <c r="AC45" i="38" s="1"/>
  <c r="AB46" i="38" s="1"/>
  <c r="AX27" i="38"/>
  <c r="S27" i="38" s="1"/>
  <c r="AC27" i="38" s="1"/>
  <c r="AB28" i="38" s="1"/>
  <c r="AX87" i="82"/>
  <c r="S87" i="82" s="1"/>
  <c r="AC87" i="82" s="1"/>
  <c r="AB88" i="82" s="1"/>
  <c r="AX75" i="82"/>
  <c r="S75" i="82" s="1"/>
  <c r="AC75" i="82" s="1"/>
  <c r="AB76" i="82" s="1"/>
  <c r="AK76" i="82" s="1"/>
  <c r="AT76" i="82" s="1"/>
  <c r="AX52" i="82"/>
  <c r="S52" i="82" s="1"/>
  <c r="AC52" i="82" s="1"/>
  <c r="AB53" i="82" s="1"/>
  <c r="AX85" i="46"/>
  <c r="S85" i="46" s="1"/>
  <c r="AC85" i="46" s="1"/>
  <c r="AB86" i="46" s="1"/>
  <c r="AX79" i="46"/>
  <c r="S79" i="46" s="1"/>
  <c r="AC79" i="46" s="1"/>
  <c r="AB80" i="46" s="1"/>
  <c r="AX73" i="46"/>
  <c r="S73" i="46" s="1"/>
  <c r="AC73" i="46" s="1"/>
  <c r="AB74" i="46" s="1"/>
  <c r="AX67" i="46"/>
  <c r="S67" i="46" s="1"/>
  <c r="AC67" i="46" s="1"/>
  <c r="AB68" i="46" s="1"/>
  <c r="AX61" i="46"/>
  <c r="S61" i="46" s="1"/>
  <c r="AC61" i="46" s="1"/>
  <c r="AB62" i="46" s="1"/>
  <c r="AJ62" i="46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K26" i="46" s="1"/>
  <c r="AT26" i="46" s="1"/>
  <c r="AX19" i="46"/>
  <c r="S19" i="46" s="1"/>
  <c r="AC19" i="46" s="1"/>
  <c r="AB20" i="46" s="1"/>
  <c r="AX10" i="46"/>
  <c r="S10" i="46" s="1"/>
  <c r="AC10" i="46" s="1"/>
  <c r="AB11" i="46" s="1"/>
  <c r="AX22" i="46"/>
  <c r="S22" i="46" s="1"/>
  <c r="AC22" i="46" s="1"/>
  <c r="AB23" i="46" s="1"/>
  <c r="AX81" i="38"/>
  <c r="S81" i="38" s="1"/>
  <c r="AC81" i="38" s="1"/>
  <c r="AB82" i="38" s="1"/>
  <c r="AX87" i="38"/>
  <c r="S87" i="38" s="1"/>
  <c r="AC87" i="38" s="1"/>
  <c r="AB88" i="38" s="1"/>
  <c r="AX78" i="38"/>
  <c r="S78" i="38" s="1"/>
  <c r="AC78" i="38" s="1"/>
  <c r="AB79" i="38" s="1"/>
  <c r="AJ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0" i="38"/>
  <c r="S20" i="38" s="1"/>
  <c r="AC20" i="38" s="1"/>
  <c r="AB21" i="38" s="1"/>
  <c r="AX83" i="82"/>
  <c r="S83" i="82" s="1"/>
  <c r="AC83" i="82" s="1"/>
  <c r="AB84" i="82" s="1"/>
  <c r="AK84" i="82" s="1"/>
  <c r="AT84" i="82" s="1"/>
  <c r="AX69" i="82"/>
  <c r="S69" i="82" s="1"/>
  <c r="AC69" i="82" s="1"/>
  <c r="AB70" i="82" s="1"/>
  <c r="AX41" i="82"/>
  <c r="S41" i="82" s="1"/>
  <c r="AC41" i="82" s="1"/>
  <c r="AB42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J73" i="46" s="1"/>
  <c r="AX66" i="46"/>
  <c r="S66" i="46" s="1"/>
  <c r="AC66" i="46" s="1"/>
  <c r="AB67" i="46" s="1"/>
  <c r="AK67" i="46" s="1"/>
  <c r="AT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J37" i="46" s="1"/>
  <c r="AX30" i="46"/>
  <c r="S30" i="46" s="1"/>
  <c r="AC30" i="46" s="1"/>
  <c r="AB31" i="46" s="1"/>
  <c r="AK31" i="46" s="1"/>
  <c r="AT31" i="46" s="1"/>
  <c r="AX24" i="46"/>
  <c r="S24" i="46" s="1"/>
  <c r="AC24" i="46" s="1"/>
  <c r="AB25" i="46" s="1"/>
  <c r="AX18" i="46"/>
  <c r="S18" i="46" s="1"/>
  <c r="AC18" i="46" s="1"/>
  <c r="AB19" i="46" s="1"/>
  <c r="AX9" i="46"/>
  <c r="S9" i="46" s="1"/>
  <c r="AC9" i="46" s="1"/>
  <c r="AB10" i="46" s="1"/>
  <c r="AX83" i="38"/>
  <c r="S83" i="38" s="1"/>
  <c r="AC83" i="38" s="1"/>
  <c r="AB84" i="38" s="1"/>
  <c r="AX77" i="38"/>
  <c r="S77" i="38" s="1"/>
  <c r="AC77" i="38" s="1"/>
  <c r="AB78" i="38" s="1"/>
  <c r="AJ78" i="38" s="1"/>
  <c r="AX71" i="38"/>
  <c r="S71" i="38" s="1"/>
  <c r="AC71" i="38" s="1"/>
  <c r="AB72" i="38" s="1"/>
  <c r="AJ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16" i="38"/>
  <c r="S16" i="38" s="1"/>
  <c r="AC16" i="38" s="1"/>
  <c r="AB17" i="38" s="1"/>
  <c r="AJ17" i="38" s="1"/>
  <c r="AX81" i="82"/>
  <c r="S81" i="82" s="1"/>
  <c r="AC81" i="82" s="1"/>
  <c r="AB82" i="82" s="1"/>
  <c r="AJ82" i="82" s="1"/>
  <c r="AX67" i="82"/>
  <c r="S67" i="82" s="1"/>
  <c r="AC67" i="82" s="1"/>
  <c r="AB68" i="82" s="1"/>
  <c r="AX39" i="82"/>
  <c r="S39" i="82" s="1"/>
  <c r="AC39" i="82" s="1"/>
  <c r="AB40" i="82" s="1"/>
  <c r="AJ6" i="30"/>
  <c r="AX83" i="46"/>
  <c r="S83" i="46" s="1"/>
  <c r="AC83" i="46" s="1"/>
  <c r="AB84" i="46" s="1"/>
  <c r="AX77" i="46"/>
  <c r="S77" i="46" s="1"/>
  <c r="AC77" i="46" s="1"/>
  <c r="AB78" i="46" s="1"/>
  <c r="AX71" i="46"/>
  <c r="S71" i="46" s="1"/>
  <c r="AC71" i="46" s="1"/>
  <c r="AB72" i="46" s="1"/>
  <c r="AX65" i="46"/>
  <c r="S65" i="46" s="1"/>
  <c r="AC65" i="46" s="1"/>
  <c r="AB66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K42" i="46" s="1"/>
  <c r="AT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5" i="46"/>
  <c r="S5" i="46" s="1"/>
  <c r="AC5" i="46" s="1"/>
  <c r="AB6" i="46" s="1"/>
  <c r="AJ12" i="30"/>
  <c r="AL12" i="30" s="1"/>
  <c r="AU12" i="30" s="1"/>
  <c r="AX52" i="86"/>
  <c r="S52" i="86" s="1"/>
  <c r="AC52" i="86" s="1"/>
  <c r="AB53" i="86" s="1"/>
  <c r="AK53" i="86" s="1"/>
  <c r="AT53" i="86" s="1"/>
  <c r="AX29" i="82"/>
  <c r="S29" i="82" s="1"/>
  <c r="AC29" i="82" s="1"/>
  <c r="AB30" i="82" s="1"/>
  <c r="AX76" i="86"/>
  <c r="S76" i="86" s="1"/>
  <c r="AC76" i="86" s="1"/>
  <c r="AB77" i="86" s="1"/>
  <c r="AX64" i="26"/>
  <c r="S64" i="26" s="1"/>
  <c r="AC64" i="26" s="1"/>
  <c r="AB65" i="26" s="1"/>
  <c r="AX70" i="86"/>
  <c r="S70" i="86" s="1"/>
  <c r="AC70" i="86" s="1"/>
  <c r="AB71" i="86" s="1"/>
  <c r="AK71" i="86" s="1"/>
  <c r="AT71" i="86" s="1"/>
  <c r="AX28" i="86"/>
  <c r="S28" i="86" s="1"/>
  <c r="AC28" i="86" s="1"/>
  <c r="AB29" i="86" s="1"/>
  <c r="AJ29" i="86" s="1"/>
  <c r="AX58" i="26"/>
  <c r="S58" i="26" s="1"/>
  <c r="AC58" i="26" s="1"/>
  <c r="AB59" i="26" s="1"/>
  <c r="AX35" i="38"/>
  <c r="S35" i="38" s="1"/>
  <c r="AC35" i="38" s="1"/>
  <c r="AB36" i="38" s="1"/>
  <c r="AX15" i="38"/>
  <c r="S15" i="38" s="1"/>
  <c r="AC15" i="38" s="1"/>
  <c r="AB16" i="38" s="1"/>
  <c r="AX82" i="82"/>
  <c r="S82" i="82" s="1"/>
  <c r="AC82" i="82" s="1"/>
  <c r="AB83" i="82" s="1"/>
  <c r="AX73" i="82"/>
  <c r="S73" i="82" s="1"/>
  <c r="AC73" i="82" s="1"/>
  <c r="AB74" i="82" s="1"/>
  <c r="AK74" i="82" s="1"/>
  <c r="AT74" i="82" s="1"/>
  <c r="AX64" i="82"/>
  <c r="S64" i="82" s="1"/>
  <c r="AC64" i="82" s="1"/>
  <c r="AB65" i="82" s="1"/>
  <c r="AJ65" i="82" s="1"/>
  <c r="AX47" i="82"/>
  <c r="S47" i="82" s="1"/>
  <c r="AC47" i="82" s="1"/>
  <c r="AB48" i="82" s="1"/>
  <c r="AX27" i="82"/>
  <c r="S27" i="82" s="1"/>
  <c r="AC27" i="82" s="1"/>
  <c r="AB28" i="82" s="1"/>
  <c r="AX11" i="46"/>
  <c r="S11" i="46" s="1"/>
  <c r="AC11" i="46" s="1"/>
  <c r="AB12" i="46" s="1"/>
  <c r="AX40" i="86"/>
  <c r="S40" i="86" s="1"/>
  <c r="AC40" i="86" s="1"/>
  <c r="AB41" i="86" s="1"/>
  <c r="AX22" i="86"/>
  <c r="S22" i="86" s="1"/>
  <c r="AC22" i="86" s="1"/>
  <c r="AB23" i="86" s="1"/>
  <c r="AX40" i="26"/>
  <c r="S40" i="26" s="1"/>
  <c r="AC40" i="26" s="1"/>
  <c r="AB41" i="26" s="1"/>
  <c r="AJ41" i="26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34" i="86"/>
  <c r="S34" i="86" s="1"/>
  <c r="AC34" i="86" s="1"/>
  <c r="AB35" i="86" s="1"/>
  <c r="AX64" i="86"/>
  <c r="S64" i="86" s="1"/>
  <c r="AC64" i="86" s="1"/>
  <c r="AB65" i="86" s="1"/>
  <c r="AJ65" i="86" s="1"/>
  <c r="AX58" i="86"/>
  <c r="S58" i="86" s="1"/>
  <c r="AC58" i="86" s="1"/>
  <c r="AB59" i="86" s="1"/>
  <c r="AK59" i="86" s="1"/>
  <c r="AT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F86" i="74" s="1"/>
  <c r="AO86" i="74" s="1"/>
  <c r="AX28" i="38"/>
  <c r="S28" i="38" s="1"/>
  <c r="AC28" i="38" s="1"/>
  <c r="AB29" i="38" s="1"/>
  <c r="AK29" i="38" s="1"/>
  <c r="AT29" i="38" s="1"/>
  <c r="AX70" i="82"/>
  <c r="S70" i="82" s="1"/>
  <c r="AC70" i="82" s="1"/>
  <c r="AB71" i="82" s="1"/>
  <c r="AJ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E92" i="77" s="1"/>
  <c r="AX88" i="86"/>
  <c r="S88" i="86" s="1"/>
  <c r="AC88" i="86" s="1"/>
  <c r="AB89" i="86" s="1"/>
  <c r="AK89" i="86" s="1"/>
  <c r="AT89" i="86" s="1"/>
  <c r="AX70" i="26"/>
  <c r="S70" i="26" s="1"/>
  <c r="AC70" i="26" s="1"/>
  <c r="AB71" i="26" s="1"/>
  <c r="AX22" i="26"/>
  <c r="S22" i="26" s="1"/>
  <c r="AC22" i="26" s="1"/>
  <c r="AB23" i="2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K22" i="38" s="1"/>
  <c r="AT22" i="38" s="1"/>
  <c r="AX9" i="38"/>
  <c r="S9" i="38" s="1"/>
  <c r="AC9" i="38" s="1"/>
  <c r="AB10" i="38" s="1"/>
  <c r="AK10" i="38" s="1"/>
  <c r="AT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K6" i="82" s="1"/>
  <c r="AT6" i="82" s="1"/>
  <c r="AS91" i="42"/>
  <c r="AX3" i="46"/>
  <c r="S3" i="46" s="1"/>
  <c r="AC3" i="46" s="1"/>
  <c r="AB4" i="46" s="1"/>
  <c r="Z87" i="45"/>
  <c r="AG87" i="45" s="1"/>
  <c r="AP87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K88" i="26" s="1"/>
  <c r="AT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K49" i="38" s="1"/>
  <c r="AT49" i="38" s="1"/>
  <c r="AX41" i="38"/>
  <c r="S41" i="38" s="1"/>
  <c r="AC41" i="38" s="1"/>
  <c r="AB42" i="38" s="1"/>
  <c r="AK42" i="38" s="1"/>
  <c r="AT42" i="38" s="1"/>
  <c r="AX34" i="38"/>
  <c r="S34" i="38" s="1"/>
  <c r="AC34" i="38" s="1"/>
  <c r="AB35" i="38" s="1"/>
  <c r="AJ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K64" i="82" s="1"/>
  <c r="AT64" i="82" s="1"/>
  <c r="AX51" i="82"/>
  <c r="S51" i="82" s="1"/>
  <c r="AC51" i="82" s="1"/>
  <c r="AB52" i="82" s="1"/>
  <c r="AJ52" i="82" s="1"/>
  <c r="AX35" i="82"/>
  <c r="S35" i="82" s="1"/>
  <c r="AC35" i="82" s="1"/>
  <c r="AB36" i="82" s="1"/>
  <c r="AK36" i="82" s="1"/>
  <c r="AT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89" i="78" s="1"/>
  <c r="S89" i="78" s="1"/>
  <c r="AC89" i="78" s="1"/>
  <c r="AX46" i="26"/>
  <c r="S46" i="26" s="1"/>
  <c r="AC46" i="26" s="1"/>
  <c r="AB47" i="26" s="1"/>
  <c r="AK47" i="26" s="1"/>
  <c r="AT47" i="26" s="1"/>
  <c r="AX10" i="26"/>
  <c r="S10" i="26" s="1"/>
  <c r="AC10" i="26" s="1"/>
  <c r="AB11" i="26" s="1"/>
  <c r="AK11" i="26" s="1"/>
  <c r="AT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K23" i="38" s="1"/>
  <c r="AT23" i="38" s="1"/>
  <c r="AX10" i="38"/>
  <c r="S10" i="38" s="1"/>
  <c r="AC10" i="38" s="1"/>
  <c r="AB11" i="38" s="1"/>
  <c r="AJ11" i="38" s="1"/>
  <c r="AX33" i="82"/>
  <c r="S33" i="82" s="1"/>
  <c r="AC33" i="82" s="1"/>
  <c r="AB34" i="82" s="1"/>
  <c r="AK34" i="82" s="1"/>
  <c r="AT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K7" i="86"/>
  <c r="AT7" i="86" s="1"/>
  <c r="AK7" i="26"/>
  <c r="AT7" i="26" s="1"/>
  <c r="AJ7" i="46"/>
  <c r="AK7" i="46"/>
  <c r="AT7" i="46" s="1"/>
  <c r="AG92" i="77"/>
  <c r="AP92" i="77" s="1"/>
  <c r="AK7" i="38"/>
  <c r="AT7" i="38" s="1"/>
  <c r="AK8" i="82"/>
  <c r="AT8" i="82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AS24" i="30"/>
  <c r="AL24" i="30"/>
  <c r="AU24" i="30" s="1"/>
  <c r="AJ84" i="38"/>
  <c r="AK84" i="38"/>
  <c r="AT84" i="38" s="1"/>
  <c r="AK78" i="38"/>
  <c r="AT78" i="38" s="1"/>
  <c r="AJ66" i="38"/>
  <c r="AK66" i="38"/>
  <c r="AT66" i="38" s="1"/>
  <c r="AJ60" i="38"/>
  <c r="AK60" i="38"/>
  <c r="AT60" i="38" s="1"/>
  <c r="AJ54" i="38"/>
  <c r="AK54" i="38"/>
  <c r="AT54" i="38" s="1"/>
  <c r="AK48" i="38"/>
  <c r="AT48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77" i="46"/>
  <c r="AK71" i="46"/>
  <c r="AT71" i="46" s="1"/>
  <c r="AJ65" i="46"/>
  <c r="AK65" i="46"/>
  <c r="AT65" i="46" s="1"/>
  <c r="AK59" i="46"/>
  <c r="AT59" i="46" s="1"/>
  <c r="AJ53" i="46"/>
  <c r="AK53" i="46"/>
  <c r="AT53" i="46" s="1"/>
  <c r="AJ47" i="46"/>
  <c r="AK47" i="46"/>
  <c r="AT47" i="46" s="1"/>
  <c r="AK41" i="46"/>
  <c r="AT41" i="46" s="1"/>
  <c r="AJ29" i="46"/>
  <c r="AK29" i="46"/>
  <c r="AT29" i="46" s="1"/>
  <c r="AJ23" i="46"/>
  <c r="AK23" i="46"/>
  <c r="AT23" i="46" s="1"/>
  <c r="AJ17" i="46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K77" i="86"/>
  <c r="AT77" i="86" s="1"/>
  <c r="AK35" i="86"/>
  <c r="AT35" i="86" s="1"/>
  <c r="AK83" i="26"/>
  <c r="AT83" i="26" s="1"/>
  <c r="AK53" i="26"/>
  <c r="AT53" i="26" s="1"/>
  <c r="AJ35" i="26"/>
  <c r="AK35" i="26"/>
  <c r="AT35" i="26" s="1"/>
  <c r="AJ17" i="26"/>
  <c r="AK17" i="26"/>
  <c r="AT17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K77" i="38"/>
  <c r="AT77" i="38" s="1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K41" i="38"/>
  <c r="AT41" i="38" s="1"/>
  <c r="AK17" i="38"/>
  <c r="AT17" i="38" s="1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78" i="82"/>
  <c r="AT78" i="82" s="1"/>
  <c r="AJ78" i="82"/>
  <c r="AK72" i="82"/>
  <c r="AT72" i="82" s="1"/>
  <c r="AK66" i="82"/>
  <c r="AT66" i="82" s="1"/>
  <c r="AK60" i="82"/>
  <c r="AT60" i="82" s="1"/>
  <c r="AJ54" i="82"/>
  <c r="AK48" i="82"/>
  <c r="AT48" i="82" s="1"/>
  <c r="AK42" i="82"/>
  <c r="AT42" i="82" s="1"/>
  <c r="AJ42" i="82"/>
  <c r="AK30" i="82"/>
  <c r="AT30" i="82" s="1"/>
  <c r="AK24" i="82"/>
  <c r="AT24" i="82" s="1"/>
  <c r="AK18" i="82"/>
  <c r="AT18" i="82" s="1"/>
  <c r="AJ18" i="82"/>
  <c r="AJ6" i="82"/>
  <c r="AN88" i="33"/>
  <c r="AI88" i="33"/>
  <c r="AR86" i="45"/>
  <c r="X91" i="81"/>
  <c r="Y91" i="81"/>
  <c r="AK76" i="46"/>
  <c r="AT76" i="46" s="1"/>
  <c r="AJ70" i="46"/>
  <c r="AK70" i="46"/>
  <c r="AT70" i="46" s="1"/>
  <c r="AJ64" i="46"/>
  <c r="AK64" i="46"/>
  <c r="AT64" i="46" s="1"/>
  <c r="AK58" i="46"/>
  <c r="AT58" i="46" s="1"/>
  <c r="AJ52" i="46"/>
  <c r="AJ40" i="46"/>
  <c r="AK40" i="46"/>
  <c r="AT40" i="46" s="1"/>
  <c r="AK34" i="46"/>
  <c r="AT34" i="46" s="1"/>
  <c r="AJ28" i="46"/>
  <c r="AK28" i="46"/>
  <c r="AT28" i="46" s="1"/>
  <c r="AJ22" i="46"/>
  <c r="AK22" i="46"/>
  <c r="AT22" i="46" s="1"/>
  <c r="AK16" i="46"/>
  <c r="AT16" i="46" s="1"/>
  <c r="AJ10" i="46"/>
  <c r="AK10" i="46"/>
  <c r="AT10" i="46" s="1"/>
  <c r="AI89" i="85"/>
  <c r="AN89" i="85"/>
  <c r="AS82" i="30"/>
  <c r="AL82" i="30"/>
  <c r="AU82" i="30" s="1"/>
  <c r="AK83" i="86"/>
  <c r="AT83" i="86" s="1"/>
  <c r="AJ53" i="86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2" i="38"/>
  <c r="AK82" i="38"/>
  <c r="AT82" i="38" s="1"/>
  <c r="AJ76" i="38"/>
  <c r="AK76" i="38"/>
  <c r="AT76" i="38" s="1"/>
  <c r="AJ70" i="38"/>
  <c r="AK70" i="38"/>
  <c r="AT70" i="38" s="1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K34" i="38"/>
  <c r="AT34" i="38" s="1"/>
  <c r="AK28" i="38"/>
  <c r="AT28" i="38" s="1"/>
  <c r="AJ22" i="38"/>
  <c r="AK16" i="38"/>
  <c r="AT16" i="38" s="1"/>
  <c r="AJ10" i="38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K83" i="82"/>
  <c r="AT83" i="82" s="1"/>
  <c r="AJ77" i="82"/>
  <c r="AK77" i="82"/>
  <c r="AT77" i="82" s="1"/>
  <c r="AJ59" i="82"/>
  <c r="AK59" i="82"/>
  <c r="AT59" i="82" s="1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K85" i="46"/>
  <c r="AT85" i="46" s="1"/>
  <c r="AK81" i="46"/>
  <c r="AT81" i="46" s="1"/>
  <c r="AK75" i="46"/>
  <c r="AT75" i="46" s="1"/>
  <c r="AJ75" i="46"/>
  <c r="AK69" i="46"/>
  <c r="AT69" i="46" s="1"/>
  <c r="AJ69" i="46"/>
  <c r="AK63" i="46"/>
  <c r="AT63" i="46" s="1"/>
  <c r="AJ63" i="46"/>
  <c r="AK45" i="46"/>
  <c r="AT45" i="46" s="1"/>
  <c r="AK39" i="46"/>
  <c r="AT39" i="46" s="1"/>
  <c r="AJ39" i="46"/>
  <c r="AK33" i="46"/>
  <c r="AT33" i="46" s="1"/>
  <c r="AJ33" i="46"/>
  <c r="AK27" i="46"/>
  <c r="AT27" i="46" s="1"/>
  <c r="AJ27" i="46"/>
  <c r="AJ9" i="46"/>
  <c r="AK9" i="46"/>
  <c r="AT9" i="46" s="1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57" i="38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K21" i="38"/>
  <c r="AT21" i="38" s="1"/>
  <c r="AJ15" i="38"/>
  <c r="AK15" i="38"/>
  <c r="AT15" i="38" s="1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K70" i="82"/>
  <c r="AT70" i="82" s="1"/>
  <c r="AJ64" i="82"/>
  <c r="AK58" i="82"/>
  <c r="AT58" i="82" s="1"/>
  <c r="AJ58" i="82"/>
  <c r="AJ46" i="82"/>
  <c r="AK46" i="82"/>
  <c r="AT46" i="82" s="1"/>
  <c r="AK40" i="82"/>
  <c r="AT40" i="82" s="1"/>
  <c r="AJ28" i="82"/>
  <c r="AK28" i="82"/>
  <c r="AT28" i="82" s="1"/>
  <c r="AK22" i="82"/>
  <c r="AT22" i="82" s="1"/>
  <c r="AJ22" i="82"/>
  <c r="AJ16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14" i="46"/>
  <c r="AT14" i="46" s="1"/>
  <c r="AJ8" i="46"/>
  <c r="AK8" i="46"/>
  <c r="AT8" i="46" s="1"/>
  <c r="AS86" i="30"/>
  <c r="AL86" i="30"/>
  <c r="AU86" i="30" s="1"/>
  <c r="AK29" i="86"/>
  <c r="AT29" i="86" s="1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50" i="38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J79" i="46"/>
  <c r="AK79" i="46"/>
  <c r="AT79" i="46" s="1"/>
  <c r="AK73" i="46"/>
  <c r="AT73" i="46" s="1"/>
  <c r="AJ67" i="46"/>
  <c r="AK61" i="46"/>
  <c r="AT61" i="46" s="1"/>
  <c r="AK55" i="46"/>
  <c r="AT55" i="46" s="1"/>
  <c r="AJ49" i="46"/>
  <c r="AK49" i="46"/>
  <c r="AT49" i="46" s="1"/>
  <c r="AJ43" i="46"/>
  <c r="AK43" i="46"/>
  <c r="AT43" i="46" s="1"/>
  <c r="AJ31" i="46"/>
  <c r="AJ25" i="46"/>
  <c r="AK25" i="46"/>
  <c r="AT25" i="46" s="1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K79" i="38"/>
  <c r="AT79" i="38" s="1"/>
  <c r="AJ67" i="38"/>
  <c r="AK67" i="38"/>
  <c r="AT67" i="38" s="1"/>
  <c r="AK61" i="38"/>
  <c r="AT61" i="38" s="1"/>
  <c r="AK55" i="38"/>
  <c r="AT55" i="38" s="1"/>
  <c r="AK43" i="38"/>
  <c r="AT43" i="38" s="1"/>
  <c r="AJ37" i="38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K78" i="46"/>
  <c r="AT78" i="46" s="1"/>
  <c r="AJ78" i="46"/>
  <c r="AK72" i="46"/>
  <c r="AT72" i="46" s="1"/>
  <c r="AK66" i="46"/>
  <c r="AT66" i="46" s="1"/>
  <c r="AK60" i="46"/>
  <c r="AT60" i="46" s="1"/>
  <c r="AJ60" i="46"/>
  <c r="AK54" i="46"/>
  <c r="AT54" i="46" s="1"/>
  <c r="AJ54" i="46"/>
  <c r="AK48" i="46"/>
  <c r="AT48" i="46" s="1"/>
  <c r="AJ48" i="46"/>
  <c r="AJ42" i="46"/>
  <c r="AK36" i="46"/>
  <c r="AT36" i="46" s="1"/>
  <c r="AK30" i="46"/>
  <c r="AT30" i="46" s="1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68" i="38" l="1"/>
  <c r="AS12" i="30"/>
  <c r="AJ21" i="46"/>
  <c r="AJ28" i="38"/>
  <c r="AK11" i="38"/>
  <c r="AT11" i="38" s="1"/>
  <c r="AJ41" i="38"/>
  <c r="AJ12" i="82"/>
  <c r="AJ71" i="26"/>
  <c r="AJ48" i="82"/>
  <c r="AJ59" i="26"/>
  <c r="AJ36" i="46"/>
  <c r="AS36" i="46" s="1"/>
  <c r="AJ72" i="46"/>
  <c r="AJ20" i="46"/>
  <c r="AJ56" i="46"/>
  <c r="AJ53" i="82"/>
  <c r="AJ62" i="38"/>
  <c r="AJ14" i="46"/>
  <c r="AS14" i="46" s="1"/>
  <c r="AJ85" i="46"/>
  <c r="AJ56" i="38"/>
  <c r="AJ82" i="46"/>
  <c r="AJ51" i="46"/>
  <c r="AK41" i="26"/>
  <c r="AT41" i="26" s="1"/>
  <c r="AJ41" i="46"/>
  <c r="AS41" i="46" s="1"/>
  <c r="AK83" i="46"/>
  <c r="AT83" i="46" s="1"/>
  <c r="Z90" i="41"/>
  <c r="Z89" i="33"/>
  <c r="AK37" i="46"/>
  <c r="AT37" i="46" s="1"/>
  <c r="AK65" i="86"/>
  <c r="AT65" i="86" s="1"/>
  <c r="AK62" i="46"/>
  <c r="AT62" i="46" s="1"/>
  <c r="AK52" i="82"/>
  <c r="AT52" i="82" s="1"/>
  <c r="AJ76" i="82"/>
  <c r="AJ15" i="46"/>
  <c r="AJ57" i="46"/>
  <c r="AK65" i="82"/>
  <c r="AT65" i="82" s="1"/>
  <c r="AJ16" i="38"/>
  <c r="AL16" i="38" s="1"/>
  <c r="AU16" i="38" s="1"/>
  <c r="AX79" i="78"/>
  <c r="S79" i="78" s="1"/>
  <c r="AC79" i="78" s="1"/>
  <c r="AB80" i="78" s="1"/>
  <c r="AJ16" i="46"/>
  <c r="AJ34" i="46"/>
  <c r="AJ58" i="46"/>
  <c r="AJ76" i="46"/>
  <c r="AJ23" i="38"/>
  <c r="AS23" i="38" s="1"/>
  <c r="W88" i="45"/>
  <c r="AJ9" i="38"/>
  <c r="AX61" i="78"/>
  <c r="S61" i="78" s="1"/>
  <c r="AC61" i="78" s="1"/>
  <c r="AB62" i="78" s="1"/>
  <c r="AK88" i="46"/>
  <c r="AT88" i="46" s="1"/>
  <c r="Z90" i="85"/>
  <c r="AJ87" i="46"/>
  <c r="AS87" i="46" s="1"/>
  <c r="AF87" i="45"/>
  <c r="AO87" i="45" s="1"/>
  <c r="AJ31" i="38"/>
  <c r="AJ61" i="46"/>
  <c r="AK89" i="46"/>
  <c r="AT89" i="46" s="1"/>
  <c r="AX49" i="78"/>
  <c r="S49" i="78" s="1"/>
  <c r="AC49" i="78" s="1"/>
  <c r="AB50" i="78" s="1"/>
  <c r="AJ77" i="38"/>
  <c r="AS77" i="38" s="1"/>
  <c r="AJ42" i="38"/>
  <c r="AJ89" i="86"/>
  <c r="AS89" i="86" s="1"/>
  <c r="AK56" i="38"/>
  <c r="AT56" i="38" s="1"/>
  <c r="AJ5" i="46"/>
  <c r="AK12" i="82"/>
  <c r="AT12" i="82" s="1"/>
  <c r="AJ29" i="26"/>
  <c r="AS29" i="26" s="1"/>
  <c r="AK72" i="38"/>
  <c r="AT72" i="38" s="1"/>
  <c r="AJ50" i="46"/>
  <c r="AJ55" i="38"/>
  <c r="AJ73" i="38"/>
  <c r="AJ19" i="46"/>
  <c r="AJ55" i="46"/>
  <c r="AS55" i="46" s="1"/>
  <c r="AK20" i="46"/>
  <c r="AT20" i="46" s="1"/>
  <c r="AK56" i="46"/>
  <c r="AT56" i="46" s="1"/>
  <c r="AK82" i="82"/>
  <c r="AT82" i="82" s="1"/>
  <c r="AJ63" i="38"/>
  <c r="AJ3" i="46"/>
  <c r="AJ47" i="82"/>
  <c r="AL47" i="82" s="1"/>
  <c r="AU47" i="82" s="1"/>
  <c r="AJ83" i="82"/>
  <c r="AK86" i="38"/>
  <c r="AT86" i="38" s="1"/>
  <c r="AX88" i="78"/>
  <c r="S88" i="78" s="1"/>
  <c r="AC88" i="78" s="1"/>
  <c r="AB89" i="78" s="1"/>
  <c r="AX37" i="78"/>
  <c r="S37" i="78" s="1"/>
  <c r="AC37" i="78" s="1"/>
  <c r="AB38" i="78" s="1"/>
  <c r="AK59" i="26"/>
  <c r="AT59" i="26" s="1"/>
  <c r="AJ83" i="86"/>
  <c r="AS83" i="86" s="1"/>
  <c r="AK35" i="38"/>
  <c r="AT35" i="38" s="1"/>
  <c r="AE87" i="45"/>
  <c r="AJ11" i="86"/>
  <c r="AJ35" i="86"/>
  <c r="AJ23" i="86"/>
  <c r="AK62" i="38"/>
  <c r="AT62" i="38" s="1"/>
  <c r="AK53" i="82"/>
  <c r="AT53" i="82" s="1"/>
  <c r="AK71" i="82"/>
  <c r="AT71" i="82" s="1"/>
  <c r="AJ34" i="38"/>
  <c r="AK46" i="46"/>
  <c r="AT46" i="46" s="1"/>
  <c r="AK82" i="46"/>
  <c r="AT82" i="46" s="1"/>
  <c r="AJ71" i="38"/>
  <c r="AL71" i="38" s="1"/>
  <c r="AU71" i="38" s="1"/>
  <c r="AJ30" i="46"/>
  <c r="AJ66" i="46"/>
  <c r="AJ84" i="46"/>
  <c r="AJ74" i="82"/>
  <c r="AJ61" i="38"/>
  <c r="AJ45" i="46"/>
  <c r="AS45" i="46" s="1"/>
  <c r="AJ81" i="46"/>
  <c r="AX73" i="78"/>
  <c r="S73" i="78" s="1"/>
  <c r="AC73" i="78" s="1"/>
  <c r="AB74" i="78" s="1"/>
  <c r="AJ60" i="82"/>
  <c r="AJ77" i="86"/>
  <c r="AJ35" i="46"/>
  <c r="AJ71" i="46"/>
  <c r="AS71" i="46" s="1"/>
  <c r="AJ70" i="82"/>
  <c r="AJ41" i="86"/>
  <c r="AX67" i="78"/>
  <c r="S67" i="78" s="1"/>
  <c r="AC67" i="78" s="1"/>
  <c r="AB68" i="78" s="1"/>
  <c r="AJ24" i="82"/>
  <c r="AX55" i="78"/>
  <c r="S55" i="78" s="1"/>
  <c r="AC55" i="78" s="1"/>
  <c r="AB56" i="78" s="1"/>
  <c r="AX30" i="78"/>
  <c r="S30" i="78" s="1"/>
  <c r="AC30" i="78" s="1"/>
  <c r="AB31" i="78" s="1"/>
  <c r="AJ31" i="78" s="1"/>
  <c r="AJ49" i="38"/>
  <c r="AJ71" i="86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J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1" i="78"/>
  <c r="S31" i="78" s="1"/>
  <c r="AC31" i="78" s="1"/>
  <c r="AB32" i="78" s="1"/>
  <c r="AK32" i="78" s="1"/>
  <c r="AT32" i="78" s="1"/>
  <c r="AX24" i="78"/>
  <c r="S24" i="78" s="1"/>
  <c r="AC24" i="78" s="1"/>
  <c r="AB25" i="78" s="1"/>
  <c r="AX8" i="78"/>
  <c r="S8" i="78" s="1"/>
  <c r="AC8" i="78" s="1"/>
  <c r="AB9" i="78" s="1"/>
  <c r="AJ47" i="26"/>
  <c r="AJ11" i="26"/>
  <c r="AJ83" i="26"/>
  <c r="W87" i="74"/>
  <c r="X87" i="74" s="1"/>
  <c r="AF92" i="77"/>
  <c r="AO92" i="77" s="1"/>
  <c r="AE89" i="78"/>
  <c r="AJ48" i="38"/>
  <c r="AX43" i="78"/>
  <c r="S43" i="78" s="1"/>
  <c r="AC43" i="78" s="1"/>
  <c r="AB44" i="78" s="1"/>
  <c r="AX23" i="78"/>
  <c r="S23" i="78" s="1"/>
  <c r="AC23" i="78" s="1"/>
  <c r="AB24" i="78" s="1"/>
  <c r="AF89" i="78"/>
  <c r="AO89" i="78" s="1"/>
  <c r="AO91" i="78" s="1"/>
  <c r="AX84" i="78"/>
  <c r="S84" i="78" s="1"/>
  <c r="AC84" i="78" s="1"/>
  <c r="AB85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K55" i="78" s="1"/>
  <c r="AT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10" i="82"/>
  <c r="AL10" i="82" s="1"/>
  <c r="AU10" i="82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K54" i="78" s="1"/>
  <c r="AT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8" i="78"/>
  <c r="S28" i="78" s="1"/>
  <c r="AC28" i="78" s="1"/>
  <c r="AB29" i="78" s="1"/>
  <c r="AX19" i="78"/>
  <c r="S19" i="78" s="1"/>
  <c r="AC19" i="78" s="1"/>
  <c r="AB20" i="78" s="1"/>
  <c r="AJ66" i="82"/>
  <c r="AL66" i="82" s="1"/>
  <c r="AU66" i="82" s="1"/>
  <c r="AJ29" i="38"/>
  <c r="AJ68" i="82"/>
  <c r="AJ43" i="38"/>
  <c r="AK23" i="86"/>
  <c r="AT23" i="86" s="1"/>
  <c r="AX85" i="78"/>
  <c r="S85" i="78" s="1"/>
  <c r="AC85" i="78" s="1"/>
  <c r="AB86" i="78" s="1"/>
  <c r="AX82" i="78"/>
  <c r="S82" i="78" s="1"/>
  <c r="AC82" i="78" s="1"/>
  <c r="AB83" i="78" s="1"/>
  <c r="AJ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J47" i="78" s="1"/>
  <c r="AX40" i="78"/>
  <c r="S40" i="78" s="1"/>
  <c r="AC40" i="78" s="1"/>
  <c r="AB41" i="78" s="1"/>
  <c r="AX34" i="78"/>
  <c r="S34" i="78" s="1"/>
  <c r="AC34" i="78" s="1"/>
  <c r="AB35" i="78" s="1"/>
  <c r="AX27" i="78"/>
  <c r="S27" i="78" s="1"/>
  <c r="AC27" i="78" s="1"/>
  <c r="AB28" i="78" s="1"/>
  <c r="AX18" i="78"/>
  <c r="S18" i="78" s="1"/>
  <c r="AC18" i="78" s="1"/>
  <c r="AB19" i="78" s="1"/>
  <c r="AK11" i="86"/>
  <c r="AT11" i="86" s="1"/>
  <c r="AJ30" i="82"/>
  <c r="AL30" i="82" s="1"/>
  <c r="AU30" i="82" s="1"/>
  <c r="AJ53" i="26"/>
  <c r="AG86" i="74"/>
  <c r="AP86" i="74" s="1"/>
  <c r="W93" i="77"/>
  <c r="AG89" i="78"/>
  <c r="AP89" i="78" s="1"/>
  <c r="AP91" i="78" s="1"/>
  <c r="AJ12" i="46"/>
  <c r="AJ21" i="38"/>
  <c r="AS21" i="38" s="1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J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3" i="78"/>
  <c r="S33" i="78" s="1"/>
  <c r="AC33" i="78" s="1"/>
  <c r="AB34" i="78" s="1"/>
  <c r="AX25" i="78"/>
  <c r="S25" i="78" s="1"/>
  <c r="AC25" i="78" s="1"/>
  <c r="AB26" i="78" s="1"/>
  <c r="AX15" i="78"/>
  <c r="S15" i="78" s="1"/>
  <c r="AC15" i="78" s="1"/>
  <c r="AB16" i="78" s="1"/>
  <c r="AJ16" i="78" s="1"/>
  <c r="AJ36" i="82"/>
  <c r="AJ72" i="82"/>
  <c r="AK89" i="38"/>
  <c r="AT89" i="38" s="1"/>
  <c r="AX14" i="78"/>
  <c r="S14" i="78" s="1"/>
  <c r="AC14" i="78" s="1"/>
  <c r="AB15" i="78" s="1"/>
  <c r="Z91" i="81"/>
  <c r="AF91" i="81" s="1"/>
  <c r="AO91" i="81" s="1"/>
  <c r="AJ40" i="82"/>
  <c r="AL40" i="82" s="1"/>
  <c r="AU40" i="82" s="1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K21" i="78" s="1"/>
  <c r="AT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K53" i="78"/>
  <c r="AT53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S41" i="38"/>
  <c r="AL41" i="38"/>
  <c r="AU41" i="38" s="1"/>
  <c r="AS59" i="38"/>
  <c r="AL59" i="38"/>
  <c r="AU59" i="38" s="1"/>
  <c r="AS53" i="26"/>
  <c r="AL53" i="26"/>
  <c r="AU53" i="26" s="1"/>
  <c r="AS77" i="86"/>
  <c r="AL77" i="86"/>
  <c r="AU77" i="8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J21" i="78"/>
  <c r="AK15" i="78"/>
  <c r="AT15" i="78" s="1"/>
  <c r="AK9" i="78"/>
  <c r="AT9" i="78" s="1"/>
  <c r="AS12" i="82"/>
  <c r="AL12" i="82"/>
  <c r="AU12" i="82" s="1"/>
  <c r="AJ84" i="82"/>
  <c r="AS11" i="38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J80" i="78"/>
  <c r="AK80" i="78"/>
  <c r="AT80" i="78" s="1"/>
  <c r="AJ74" i="78"/>
  <c r="AK74" i="78"/>
  <c r="AT74" i="78" s="1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26" i="78"/>
  <c r="AK26" i="78"/>
  <c r="AT26" i="78" s="1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S80" i="46"/>
  <c r="AL80" i="46"/>
  <c r="AU80" i="46" s="1"/>
  <c r="AR90" i="81"/>
  <c r="AS3" i="38"/>
  <c r="AL3" i="38"/>
  <c r="AU3" i="38" s="1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49" i="78"/>
  <c r="AK49" i="78"/>
  <c r="AT49" i="78" s="1"/>
  <c r="AJ43" i="78"/>
  <c r="AK43" i="78"/>
  <c r="AT43" i="78" s="1"/>
  <c r="AJ37" i="78"/>
  <c r="AK37" i="78"/>
  <c r="AT37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I89" i="78" l="1"/>
  <c r="AJ55" i="78"/>
  <c r="AS47" i="82"/>
  <c r="AS40" i="82"/>
  <c r="AS30" i="82"/>
  <c r="AK69" i="78"/>
  <c r="AT69" i="78" s="1"/>
  <c r="AJ53" i="78"/>
  <c r="AL71" i="46"/>
  <c r="AU71" i="46" s="1"/>
  <c r="AL11" i="38"/>
  <c r="AU11" i="38" s="1"/>
  <c r="AL87" i="46"/>
  <c r="AU87" i="46" s="1"/>
  <c r="AL29" i="26"/>
  <c r="AU29" i="26" s="1"/>
  <c r="AK16" i="78"/>
  <c r="AT16" i="78" s="1"/>
  <c r="AL45" i="46"/>
  <c r="AU45" i="46" s="1"/>
  <c r="Z86" i="94"/>
  <c r="AL41" i="46"/>
  <c r="AU41" i="46" s="1"/>
  <c r="AL83" i="86"/>
  <c r="AU83" i="86" s="1"/>
  <c r="AS91" i="30"/>
  <c r="AK31" i="78"/>
  <c r="AT31" i="78" s="1"/>
  <c r="AJ32" i="78"/>
  <c r="AJ68" i="78"/>
  <c r="AL36" i="46"/>
  <c r="AU36" i="46" s="1"/>
  <c r="AK47" i="78"/>
  <c r="AT47" i="78" s="1"/>
  <c r="AK83" i="78"/>
  <c r="AT83" i="78" s="1"/>
  <c r="AK89" i="78"/>
  <c r="AT89" i="78" s="1"/>
  <c r="Z93" i="77"/>
  <c r="AT91" i="46"/>
  <c r="AL55" i="46"/>
  <c r="AU55" i="46" s="1"/>
  <c r="Z90" i="37"/>
  <c r="AL62" i="46"/>
  <c r="AU62" i="46" s="1"/>
  <c r="AJ9" i="78"/>
  <c r="AL77" i="38"/>
  <c r="AU77" i="38" s="1"/>
  <c r="AL23" i="38"/>
  <c r="AU23" i="38" s="1"/>
  <c r="AK58" i="78"/>
  <c r="AT58" i="78" s="1"/>
  <c r="AL14" i="46"/>
  <c r="AU14" i="46" s="1"/>
  <c r="AL62" i="38"/>
  <c r="AU62" i="38" s="1"/>
  <c r="AG91" i="81"/>
  <c r="AP91" i="81" s="1"/>
  <c r="AJ30" i="78"/>
  <c r="AJ20" i="78"/>
  <c r="AJ15" i="78"/>
  <c r="Z87" i="74"/>
  <c r="W92" i="81"/>
  <c r="X92" i="81" s="1"/>
  <c r="AE91" i="81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45" i="34"/>
  <c r="S45" i="34" s="1"/>
  <c r="AC45" i="34" s="1"/>
  <c r="AB46" i="34" s="1"/>
  <c r="AX46" i="34"/>
  <c r="S46" i="34" s="1"/>
  <c r="AC46" i="34" s="1"/>
  <c r="AB47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AX47" i="90"/>
  <c r="S47" i="90" s="1"/>
  <c r="AC47" i="90" s="1"/>
  <c r="AB48" i="90" s="1"/>
  <c r="AX50" i="90"/>
  <c r="S50" i="90" s="1"/>
  <c r="AC50" i="90" s="1"/>
  <c r="AB51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AI90" i="41"/>
  <c r="AN90" i="41"/>
  <c r="AJ6" i="78"/>
  <c r="Y88" i="29"/>
  <c r="X88" i="29"/>
  <c r="AX47" i="34" l="1"/>
  <c r="S47" i="34" s="1"/>
  <c r="AC47" i="34" s="1"/>
  <c r="AB48" i="34" s="1"/>
  <c r="AX27" i="34"/>
  <c r="S27" i="34" s="1"/>
  <c r="AC27" i="34" s="1"/>
  <c r="AB28" i="34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K74" i="34" s="1"/>
  <c r="AT74" i="34" s="1"/>
  <c r="AX67" i="34"/>
  <c r="S67" i="34" s="1"/>
  <c r="AC67" i="34" s="1"/>
  <c r="AB68" i="34" s="1"/>
  <c r="AX60" i="34"/>
  <c r="S60" i="34" s="1"/>
  <c r="AC60" i="34" s="1"/>
  <c r="AB61" i="34" s="1"/>
  <c r="AX53" i="34"/>
  <c r="S53" i="34" s="1"/>
  <c r="AC53" i="34" s="1"/>
  <c r="AB54" i="34" s="1"/>
  <c r="AX42" i="34"/>
  <c r="S42" i="34" s="1"/>
  <c r="AC42" i="34" s="1"/>
  <c r="AB43" i="34" s="1"/>
  <c r="Y92" i="81"/>
  <c r="AX62" i="90"/>
  <c r="S62" i="90" s="1"/>
  <c r="AC62" i="90" s="1"/>
  <c r="AB63" i="90" s="1"/>
  <c r="AJ63" i="90" s="1"/>
  <c r="AL83" i="78"/>
  <c r="AU83" i="78" s="1"/>
  <c r="AX85" i="34"/>
  <c r="S85" i="34" s="1"/>
  <c r="AC85" i="34" s="1"/>
  <c r="AB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J60" i="34" s="1"/>
  <c r="AX52" i="34"/>
  <c r="S52" i="34" s="1"/>
  <c r="AC52" i="34" s="1"/>
  <c r="AB53" i="34" s="1"/>
  <c r="AX39" i="34"/>
  <c r="S39" i="34" s="1"/>
  <c r="AC39" i="34" s="1"/>
  <c r="AB40" i="34" s="1"/>
  <c r="Z90" i="33"/>
  <c r="AX59" i="90"/>
  <c r="S59" i="90" s="1"/>
  <c r="AC59" i="90" s="1"/>
  <c r="AB60" i="90" s="1"/>
  <c r="AX83" i="34"/>
  <c r="S83" i="34" s="1"/>
  <c r="AC83" i="34" s="1"/>
  <c r="AB84" i="34" s="1"/>
  <c r="AX77" i="34"/>
  <c r="S77" i="34" s="1"/>
  <c r="AC77" i="34" s="1"/>
  <c r="AB78" i="34" s="1"/>
  <c r="AJ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33" i="34"/>
  <c r="S33" i="34" s="1"/>
  <c r="AC33" i="34" s="1"/>
  <c r="AB34" i="34" s="1"/>
  <c r="AX5" i="90"/>
  <c r="S5" i="90" s="1"/>
  <c r="AC5" i="90" s="1"/>
  <c r="AB6" i="90" s="1"/>
  <c r="AJ6" i="90" s="1"/>
  <c r="Z91" i="41"/>
  <c r="AX68" i="90"/>
  <c r="S68" i="90" s="1"/>
  <c r="AC68" i="90" s="1"/>
  <c r="AB69" i="90" s="1"/>
  <c r="AX44" i="90"/>
  <c r="S44" i="90" s="1"/>
  <c r="AC44" i="90" s="1"/>
  <c r="AB45" i="90" s="1"/>
  <c r="AX41" i="34"/>
  <c r="S41" i="34" s="1"/>
  <c r="AC41" i="34" s="1"/>
  <c r="AB42" i="34" s="1"/>
  <c r="AG90" i="93"/>
  <c r="AP90" i="93" s="1"/>
  <c r="Z88" i="29"/>
  <c r="AE88" i="29" s="1"/>
  <c r="AX65" i="90"/>
  <c r="S65" i="90" s="1"/>
  <c r="AC65" i="90" s="1"/>
  <c r="AB66" i="90" s="1"/>
  <c r="AX29" i="90"/>
  <c r="S29" i="90" s="1"/>
  <c r="AC29" i="90" s="1"/>
  <c r="AB30" i="90" s="1"/>
  <c r="W91" i="93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AK18" i="90" s="1"/>
  <c r="AT18" i="90" s="1"/>
  <c r="Z92" i="8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71" i="90"/>
  <c r="S71" i="90" s="1"/>
  <c r="AC71" i="90" s="1"/>
  <c r="AB72" i="90" s="1"/>
  <c r="AJ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K29" i="34" s="1"/>
  <c r="AT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K33" i="34" s="1"/>
  <c r="AT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J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J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68" i="34"/>
  <c r="AK68" i="34"/>
  <c r="AT68" i="34" s="1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K32" i="34"/>
  <c r="AT32" i="34" s="1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K73" i="34"/>
  <c r="AT73" i="34" s="1"/>
  <c r="AJ67" i="34"/>
  <c r="AK67" i="34"/>
  <c r="AT67" i="34" s="1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K63" i="90"/>
  <c r="AT63" i="90" s="1"/>
  <c r="AK45" i="90"/>
  <c r="AT45" i="90" s="1"/>
  <c r="AK33" i="90"/>
  <c r="AT33" i="90" s="1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K78" i="34"/>
  <c r="AT78" i="34" s="1"/>
  <c r="AJ72" i="34"/>
  <c r="AK72" i="34"/>
  <c r="AT72" i="34" s="1"/>
  <c r="AJ66" i="34"/>
  <c r="AK66" i="34"/>
  <c r="AT66" i="34" s="1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K72" i="90"/>
  <c r="AT72" i="90" s="1"/>
  <c r="AK36" i="90"/>
  <c r="AT36" i="90" s="1"/>
  <c r="AJ3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K77" i="34"/>
  <c r="AT77" i="34" s="1"/>
  <c r="AJ71" i="34"/>
  <c r="AK71" i="34"/>
  <c r="AT71" i="34" s="1"/>
  <c r="AJ65" i="34"/>
  <c r="AK65" i="34"/>
  <c r="AT65" i="34" s="1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29" i="34" l="1"/>
  <c r="AJ74" i="34"/>
  <c r="AF88" i="29"/>
  <c r="AO88" i="29" s="1"/>
  <c r="AJ28" i="34"/>
  <c r="AJ69" i="90"/>
  <c r="AL69" i="90" s="1"/>
  <c r="AU69" i="90" s="1"/>
  <c r="AJ42" i="90"/>
  <c r="AJ73" i="34"/>
  <c r="AG88" i="29"/>
  <c r="AP88" i="29" s="1"/>
  <c r="AJ59" i="34"/>
  <c r="AJ77" i="34"/>
  <c r="AK6" i="90"/>
  <c r="AT6" i="90" s="1"/>
  <c r="AJ33" i="90"/>
  <c r="AJ78" i="90"/>
  <c r="AJ32" i="34"/>
  <c r="W89" i="29"/>
  <c r="AJ61" i="34"/>
  <c r="AK89" i="34"/>
  <c r="AT89" i="34" s="1"/>
  <c r="Z91" i="37"/>
  <c r="Z91" i="93"/>
  <c r="AE91" i="93" s="1"/>
  <c r="AJ84" i="90"/>
  <c r="AJ22" i="34"/>
  <c r="Z88" i="74"/>
  <c r="AE88" i="74" s="1"/>
  <c r="AK25" i="34"/>
  <c r="AT25" i="34" s="1"/>
  <c r="AJ25" i="34"/>
  <c r="AS38" i="34"/>
  <c r="AL38" i="34"/>
  <c r="AU38" i="34" s="1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Z89" i="45" s="1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S69" i="90" l="1"/>
  <c r="AL6" i="90"/>
  <c r="AU6" i="90" s="1"/>
  <c r="AF88" i="74"/>
  <c r="AO88" i="74" s="1"/>
  <c r="Z93" i="81"/>
  <c r="AE93" i="81" s="1"/>
  <c r="AG88" i="74"/>
  <c r="AP88" i="74" s="1"/>
  <c r="Z92" i="73"/>
  <c r="AF92" i="73" s="1"/>
  <c r="AO92" i="73" s="1"/>
  <c r="Z92" i="41"/>
  <c r="AF92" i="41" s="1"/>
  <c r="AO92" i="41" s="1"/>
  <c r="W89" i="74"/>
  <c r="Z92" i="85"/>
  <c r="W93" i="85" s="1"/>
  <c r="Z91" i="33"/>
  <c r="AF91" i="33" s="1"/>
  <c r="AO91" i="33" s="1"/>
  <c r="AG91" i="33"/>
  <c r="AP91" i="33" s="1"/>
  <c r="W92" i="33"/>
  <c r="AG92" i="73"/>
  <c r="AP92" i="73" s="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I88" i="74" l="1"/>
  <c r="W93" i="73"/>
  <c r="AG92" i="85"/>
  <c r="AP92" i="85" s="1"/>
  <c r="AE92" i="73"/>
  <c r="Z92" i="93"/>
  <c r="AE91" i="33"/>
  <c r="AG92" i="41"/>
  <c r="AP92" i="41" s="1"/>
  <c r="W93" i="41"/>
  <c r="Y93" i="41" s="1"/>
  <c r="AE92" i="41"/>
  <c r="Z92" i="37"/>
  <c r="Z95" i="77"/>
  <c r="AF95" i="77" s="1"/>
  <c r="AO95" i="77" s="1"/>
  <c r="AS91" i="34"/>
  <c r="AU91" i="34"/>
  <c r="C11" i="34" s="1"/>
  <c r="X93" i="41"/>
  <c r="Y92" i="25"/>
  <c r="X92" i="25"/>
  <c r="AG95" i="77"/>
  <c r="AP95" i="77" s="1"/>
  <c r="AE95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Z93" i="41"/>
  <c r="Z92" i="25"/>
  <c r="Z93" i="73"/>
  <c r="W96" i="77"/>
  <c r="Y96" i="77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K29" i="74" s="1"/>
  <c r="AT29" i="74" s="1"/>
  <c r="AX58" i="74"/>
  <c r="S58" i="74" s="1"/>
  <c r="AC58" i="74" s="1"/>
  <c r="AB59" i="74" s="1"/>
  <c r="AX64" i="74"/>
  <c r="S64" i="74" s="1"/>
  <c r="AC64" i="74" s="1"/>
  <c r="AB65" i="74" s="1"/>
  <c r="AX52" i="74"/>
  <c r="S52" i="74" s="1"/>
  <c r="AC52" i="74" s="1"/>
  <c r="AB53" i="74" s="1"/>
  <c r="AX22" i="74"/>
  <c r="S22" i="74" s="1"/>
  <c r="AC22" i="74" s="1"/>
  <c r="AB23" i="74" s="1"/>
  <c r="Z88" i="94"/>
  <c r="W89" i="94" s="1"/>
  <c r="AX16" i="74"/>
  <c r="S16" i="74" s="1"/>
  <c r="AC16" i="74" s="1"/>
  <c r="AB17" i="74" s="1"/>
  <c r="AK17" i="74" s="1"/>
  <c r="AT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29" i="74" l="1"/>
  <c r="AJ59" i="74"/>
  <c r="Z96" i="77"/>
  <c r="W97" i="77" s="1"/>
  <c r="AJ65" i="74"/>
  <c r="Z93" i="37"/>
  <c r="AE93" i="37" s="1"/>
  <c r="AJ41" i="74"/>
  <c r="AG96" i="77"/>
  <c r="AP96" i="77" s="1"/>
  <c r="AF96" i="77"/>
  <c r="AO96" i="77" s="1"/>
  <c r="AE96" i="77"/>
  <c r="AG93" i="37"/>
  <c r="AP93" i="37" s="1"/>
  <c r="AF93" i="37"/>
  <c r="AO93" i="37" s="1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Z94" i="85" l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32" i="94"/>
  <c r="S32" i="94" s="1"/>
  <c r="AC32" i="94" s="1"/>
  <c r="AB33" i="94" s="1"/>
  <c r="AX33" i="94"/>
  <c r="S33" i="94" s="1"/>
  <c r="AC33" i="94" s="1"/>
  <c r="AB34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31" i="94" l="1"/>
  <c r="S31" i="94" s="1"/>
  <c r="AC31" i="94" s="1"/>
  <c r="AB32" i="94" s="1"/>
  <c r="AX54" i="94"/>
  <c r="S54" i="94" s="1"/>
  <c r="AC54" i="94" s="1"/>
  <c r="AB55" i="94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27" i="94"/>
  <c r="S27" i="94" s="1"/>
  <c r="AC27" i="94" s="1"/>
  <c r="AB28" i="94" s="1"/>
  <c r="AX53" i="94"/>
  <c r="S53" i="94" s="1"/>
  <c r="AC53" i="94" s="1"/>
  <c r="AB54" i="94" s="1"/>
  <c r="AX47" i="94"/>
  <c r="S47" i="94" s="1"/>
  <c r="AC47" i="94" s="1"/>
  <c r="AB48" i="94" s="1"/>
  <c r="AX41" i="94"/>
  <c r="S41" i="94" s="1"/>
  <c r="AC41" i="94" s="1"/>
  <c r="AB42" i="94" s="1"/>
  <c r="AX35" i="94"/>
  <c r="S35" i="94" s="1"/>
  <c r="AC35" i="94" s="1"/>
  <c r="AB36" i="94" s="1"/>
  <c r="AX26" i="94"/>
  <c r="S26" i="94" s="1"/>
  <c r="AC26" i="94" s="1"/>
  <c r="AB27" i="94" s="1"/>
  <c r="AJ27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X40" i="94"/>
  <c r="S40" i="94" s="1"/>
  <c r="AC40" i="94" s="1"/>
  <c r="AB41" i="94" s="1"/>
  <c r="AX34" i="94"/>
  <c r="S34" i="94" s="1"/>
  <c r="AC34" i="94" s="1"/>
  <c r="AB35" i="94" s="1"/>
  <c r="AX21" i="94"/>
  <c r="S21" i="94" s="1"/>
  <c r="AC21" i="94" s="1"/>
  <c r="AB22" i="94" s="1"/>
  <c r="AJ22" i="94" s="1"/>
  <c r="AX20" i="94"/>
  <c r="S20" i="94" s="1"/>
  <c r="AC20" i="94" s="1"/>
  <c r="AB21" i="94" s="1"/>
  <c r="AX5" i="94"/>
  <c r="S5" i="94" s="1"/>
  <c r="AC5" i="94" s="1"/>
  <c r="AB6" i="94" s="1"/>
  <c r="AX25" i="94"/>
  <c r="S25" i="94" s="1"/>
  <c r="AC25" i="94" s="1"/>
  <c r="AB26" i="94" s="1"/>
  <c r="AX18" i="94"/>
  <c r="S18" i="94" s="1"/>
  <c r="AC18" i="94" s="1"/>
  <c r="AB19" i="94" s="1"/>
  <c r="Z91" i="45"/>
  <c r="AX30" i="94"/>
  <c r="S30" i="94" s="1"/>
  <c r="AC30" i="94" s="1"/>
  <c r="AB31" i="94" s="1"/>
  <c r="AJ31" i="94" s="1"/>
  <c r="AX24" i="94"/>
  <c r="S24" i="94" s="1"/>
  <c r="AC24" i="94" s="1"/>
  <c r="AB25" i="94" s="1"/>
  <c r="AX17" i="94"/>
  <c r="S17" i="94" s="1"/>
  <c r="AC17" i="94" s="1"/>
  <c r="AB18" i="94" s="1"/>
  <c r="AX29" i="94"/>
  <c r="S29" i="94" s="1"/>
  <c r="AC29" i="94" s="1"/>
  <c r="AB30" i="94" s="1"/>
  <c r="AX23" i="94"/>
  <c r="S23" i="94" s="1"/>
  <c r="AC23" i="94" s="1"/>
  <c r="AB24" i="94" s="1"/>
  <c r="AX16" i="94"/>
  <c r="S16" i="94" s="1"/>
  <c r="AC16" i="94" s="1"/>
  <c r="AB17" i="94" s="1"/>
  <c r="AX28" i="94"/>
  <c r="S28" i="94" s="1"/>
  <c r="AC28" i="94" s="1"/>
  <c r="AB29" i="94" s="1"/>
  <c r="AJ29" i="94" s="1"/>
  <c r="AX22" i="94"/>
  <c r="S22" i="94" s="1"/>
  <c r="AC22" i="94" s="1"/>
  <c r="AB23" i="94" s="1"/>
  <c r="AX15" i="94"/>
  <c r="S15" i="94" s="1"/>
  <c r="AC15" i="94" s="1"/>
  <c r="AB16" i="94" s="1"/>
  <c r="AX3" i="94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AK12" i="94" s="1"/>
  <c r="AT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K30" i="94"/>
  <c r="AT30" i="94" s="1"/>
  <c r="AK24" i="94"/>
  <c r="AT24" i="94" s="1"/>
  <c r="AJ24" i="94"/>
  <c r="AK18" i="94"/>
  <c r="AT18" i="94" s="1"/>
  <c r="AJ18" i="94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K28" i="94"/>
  <c r="AT28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K27" i="94" l="1"/>
  <c r="AT27" i="94" s="1"/>
  <c r="AK22" i="94"/>
  <c r="AT22" i="94" s="1"/>
  <c r="AJ26" i="94"/>
  <c r="AJ36" i="94"/>
  <c r="AK89" i="94"/>
  <c r="AT89" i="94" s="1"/>
  <c r="AJ21" i="94"/>
  <c r="AS21" i="94" s="1"/>
  <c r="AJ28" i="94"/>
  <c r="AJ30" i="94"/>
  <c r="AJ11" i="94"/>
  <c r="AK31" i="94"/>
  <c r="AT31" i="94" s="1"/>
  <c r="AK29" i="94"/>
  <c r="AT29" i="94" s="1"/>
  <c r="Z95" i="41"/>
  <c r="W96" i="41" s="1"/>
  <c r="Z91" i="29"/>
  <c r="Z94" i="93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L29" i="94" l="1"/>
  <c r="AU29" i="94" s="1"/>
  <c r="AL21" i="94"/>
  <c r="AU21" i="94" s="1"/>
  <c r="AE95" i="41"/>
  <c r="AI95" i="41" s="1"/>
  <c r="AF95" i="41"/>
  <c r="AO95" i="41" s="1"/>
  <c r="AG95" i="41"/>
  <c r="AP95" i="41" s="1"/>
  <c r="Z92" i="45"/>
  <c r="AG92" i="45" s="1"/>
  <c r="AP92" i="45" s="1"/>
  <c r="Z95" i="73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AE92" i="45" l="1"/>
  <c r="AF92" i="45"/>
  <c r="AO92" i="45" s="1"/>
  <c r="W93" i="45"/>
  <c r="Z92" i="29"/>
  <c r="W93" i="29" s="1"/>
  <c r="Z98" i="77"/>
  <c r="AG98" i="77" s="1"/>
  <c r="AP98" i="77" s="1"/>
  <c r="AP100" i="77" s="1"/>
  <c r="Z96" i="41"/>
  <c r="W97" i="41" s="1"/>
  <c r="Z96" i="81"/>
  <c r="AS91" i="94"/>
  <c r="AU91" i="94"/>
  <c r="C11" i="94" s="1"/>
  <c r="F47" i="97" s="1"/>
  <c r="AG92" i="29"/>
  <c r="AP92" i="29" s="1"/>
  <c r="AF92" i="29"/>
  <c r="AO92" i="29" s="1"/>
  <c r="AE92" i="29"/>
  <c r="AF89" i="89"/>
  <c r="AO89" i="89" s="1"/>
  <c r="W90" i="89"/>
  <c r="AE89" i="89"/>
  <c r="AG89" i="89"/>
  <c r="AP89" i="89" s="1"/>
  <c r="X93" i="45"/>
  <c r="Y93" i="45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W97" i="81"/>
  <c r="AG96" i="81"/>
  <c r="AP96" i="81" s="1"/>
  <c r="AE96" i="81"/>
  <c r="AF96" i="81"/>
  <c r="AO96" i="81" s="1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69" i="77" l="1"/>
  <c r="S69" i="77" s="1"/>
  <c r="AC69" i="77" s="1"/>
  <c r="AB70" i="77" s="1"/>
  <c r="AX94" i="77"/>
  <c r="S94" i="77" s="1"/>
  <c r="AC94" i="77" s="1"/>
  <c r="AB95" i="77" s="1"/>
  <c r="AX88" i="77"/>
  <c r="S88" i="77" s="1"/>
  <c r="AC88" i="77" s="1"/>
  <c r="AB89" i="77" s="1"/>
  <c r="AX82" i="77"/>
  <c r="S82" i="77" s="1"/>
  <c r="AC82" i="77" s="1"/>
  <c r="AB83" i="77" s="1"/>
  <c r="AX76" i="77"/>
  <c r="S76" i="77" s="1"/>
  <c r="AC76" i="77" s="1"/>
  <c r="AB77" i="77" s="1"/>
  <c r="AX70" i="77"/>
  <c r="S70" i="77" s="1"/>
  <c r="AC70" i="77" s="1"/>
  <c r="AB71" i="77" s="1"/>
  <c r="AX64" i="77"/>
  <c r="S64" i="77" s="1"/>
  <c r="AC64" i="77" s="1"/>
  <c r="AB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40" i="77"/>
  <c r="S40" i="77" s="1"/>
  <c r="AC40" i="77" s="1"/>
  <c r="AB41" i="77" s="1"/>
  <c r="AX34" i="77"/>
  <c r="S34" i="77" s="1"/>
  <c r="AC34" i="77" s="1"/>
  <c r="AB35" i="77" s="1"/>
  <c r="AX24" i="77"/>
  <c r="S24" i="77" s="1"/>
  <c r="AC24" i="77" s="1"/>
  <c r="AB25" i="77" s="1"/>
  <c r="AE98" i="77"/>
  <c r="AX92" i="77"/>
  <c r="S92" i="77" s="1"/>
  <c r="AC92" i="77" s="1"/>
  <c r="AB93" i="77" s="1"/>
  <c r="AX86" i="77"/>
  <c r="S86" i="77" s="1"/>
  <c r="AC86" i="77" s="1"/>
  <c r="AB87" i="77" s="1"/>
  <c r="AX80" i="77"/>
  <c r="S80" i="77" s="1"/>
  <c r="AC80" i="77" s="1"/>
  <c r="AB81" i="77" s="1"/>
  <c r="AX74" i="77"/>
  <c r="S74" i="77" s="1"/>
  <c r="AC74" i="77" s="1"/>
  <c r="AB75" i="77" s="1"/>
  <c r="AX68" i="77"/>
  <c r="S68" i="77" s="1"/>
  <c r="AC68" i="77" s="1"/>
  <c r="AB69" i="77" s="1"/>
  <c r="AX62" i="77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4" i="77"/>
  <c r="S44" i="77" s="1"/>
  <c r="AC44" i="77" s="1"/>
  <c r="AB45" i="77" s="1"/>
  <c r="AX38" i="77"/>
  <c r="S38" i="77" s="1"/>
  <c r="AC38" i="77" s="1"/>
  <c r="AB39" i="77" s="1"/>
  <c r="AX32" i="77"/>
  <c r="S32" i="77" s="1"/>
  <c r="AC32" i="77" s="1"/>
  <c r="AB33" i="77" s="1"/>
  <c r="AG96" i="41"/>
  <c r="AP96" i="41" s="1"/>
  <c r="AX81" i="77"/>
  <c r="S81" i="77" s="1"/>
  <c r="AC81" i="77" s="1"/>
  <c r="AB82" i="77" s="1"/>
  <c r="AX57" i="77"/>
  <c r="S57" i="77" s="1"/>
  <c r="AC57" i="77" s="1"/>
  <c r="AB58" i="77" s="1"/>
  <c r="AX45" i="77"/>
  <c r="S45" i="77" s="1"/>
  <c r="AC45" i="77" s="1"/>
  <c r="AB46" i="77" s="1"/>
  <c r="AX39" i="77"/>
  <c r="S39" i="77" s="1"/>
  <c r="AC39" i="77" s="1"/>
  <c r="AB40" i="77" s="1"/>
  <c r="AF98" i="77"/>
  <c r="AO98" i="77" s="1"/>
  <c r="AO100" i="77" s="1"/>
  <c r="AX97" i="77"/>
  <c r="S97" i="77" s="1"/>
  <c r="AC97" i="77" s="1"/>
  <c r="AB98" i="77" s="1"/>
  <c r="AX91" i="77"/>
  <c r="S91" i="77" s="1"/>
  <c r="AC91" i="77" s="1"/>
  <c r="AB92" i="77" s="1"/>
  <c r="AX85" i="77"/>
  <c r="S85" i="77" s="1"/>
  <c r="AC85" i="77" s="1"/>
  <c r="AB86" i="77" s="1"/>
  <c r="AX79" i="77"/>
  <c r="S79" i="77" s="1"/>
  <c r="AC79" i="77" s="1"/>
  <c r="AB80" i="77" s="1"/>
  <c r="AX73" i="77"/>
  <c r="S73" i="77" s="1"/>
  <c r="AC73" i="77" s="1"/>
  <c r="AB74" i="77" s="1"/>
  <c r="AX67" i="77"/>
  <c r="S67" i="77" s="1"/>
  <c r="AC67" i="77" s="1"/>
  <c r="AB68" i="77" s="1"/>
  <c r="AX61" i="77"/>
  <c r="S61" i="77" s="1"/>
  <c r="AC61" i="77" s="1"/>
  <c r="AB62" i="77" s="1"/>
  <c r="AX55" i="77"/>
  <c r="S55" i="77" s="1"/>
  <c r="AC55" i="77" s="1"/>
  <c r="AB56" i="77" s="1"/>
  <c r="AX49" i="77"/>
  <c r="S49" i="77" s="1"/>
  <c r="AC49" i="77" s="1"/>
  <c r="AB50" i="77" s="1"/>
  <c r="AX43" i="77"/>
  <c r="S43" i="77" s="1"/>
  <c r="AC43" i="77" s="1"/>
  <c r="AB44" i="77" s="1"/>
  <c r="AX37" i="77"/>
  <c r="S37" i="77" s="1"/>
  <c r="AC37" i="77" s="1"/>
  <c r="AB38" i="77" s="1"/>
  <c r="AX31" i="77"/>
  <c r="S31" i="77" s="1"/>
  <c r="AC31" i="77" s="1"/>
  <c r="AB32" i="77" s="1"/>
  <c r="AF96" i="41"/>
  <c r="AO96" i="41" s="1"/>
  <c r="AX87" i="77"/>
  <c r="S87" i="77" s="1"/>
  <c r="AC87" i="77" s="1"/>
  <c r="AB88" i="77" s="1"/>
  <c r="AX63" i="77"/>
  <c r="S63" i="77" s="1"/>
  <c r="AC63" i="77" s="1"/>
  <c r="AB64" i="77" s="1"/>
  <c r="AX51" i="77"/>
  <c r="S51" i="77" s="1"/>
  <c r="AC51" i="77" s="1"/>
  <c r="AB52" i="77" s="1"/>
  <c r="AX33" i="77"/>
  <c r="S33" i="77" s="1"/>
  <c r="AC33" i="77" s="1"/>
  <c r="AB34" i="77" s="1"/>
  <c r="AX95" i="77"/>
  <c r="S95" i="77" s="1"/>
  <c r="AC95" i="77" s="1"/>
  <c r="AB96" i="77" s="1"/>
  <c r="AX90" i="77"/>
  <c r="S90" i="77" s="1"/>
  <c r="AC90" i="77" s="1"/>
  <c r="AB91" i="77" s="1"/>
  <c r="AX84" i="77"/>
  <c r="S84" i="77" s="1"/>
  <c r="AC84" i="77" s="1"/>
  <c r="AB85" i="77" s="1"/>
  <c r="AX78" i="77"/>
  <c r="S78" i="77" s="1"/>
  <c r="AC78" i="77" s="1"/>
  <c r="AB79" i="77" s="1"/>
  <c r="AX72" i="77"/>
  <c r="S72" i="77" s="1"/>
  <c r="AC72" i="77" s="1"/>
  <c r="AB73" i="77" s="1"/>
  <c r="AX66" i="77"/>
  <c r="S66" i="77" s="1"/>
  <c r="AC66" i="77" s="1"/>
  <c r="AB67" i="77" s="1"/>
  <c r="AX60" i="77"/>
  <c r="S60" i="77" s="1"/>
  <c r="AC60" i="77" s="1"/>
  <c r="AB61" i="77" s="1"/>
  <c r="AX54" i="77"/>
  <c r="S54" i="77" s="1"/>
  <c r="AC54" i="77" s="1"/>
  <c r="AB55" i="77" s="1"/>
  <c r="AX48" i="77"/>
  <c r="S48" i="77" s="1"/>
  <c r="AC48" i="77" s="1"/>
  <c r="AB49" i="77" s="1"/>
  <c r="AX42" i="77"/>
  <c r="S42" i="77" s="1"/>
  <c r="AC42" i="77" s="1"/>
  <c r="AB43" i="77" s="1"/>
  <c r="AX36" i="77"/>
  <c r="S36" i="77" s="1"/>
  <c r="AC36" i="77" s="1"/>
  <c r="AB37" i="77" s="1"/>
  <c r="AX30" i="77"/>
  <c r="S30" i="77" s="1"/>
  <c r="AC30" i="77" s="1"/>
  <c r="AB31" i="77" s="1"/>
  <c r="AE96" i="41"/>
  <c r="AX96" i="77"/>
  <c r="S96" i="77" s="1"/>
  <c r="AC96" i="77" s="1"/>
  <c r="AB97" i="77" s="1"/>
  <c r="AX75" i="77"/>
  <c r="S75" i="77" s="1"/>
  <c r="AC75" i="77" s="1"/>
  <c r="AB76" i="77" s="1"/>
  <c r="AX93" i="77"/>
  <c r="S93" i="77" s="1"/>
  <c r="AC93" i="77" s="1"/>
  <c r="AB94" i="77" s="1"/>
  <c r="AX89" i="77"/>
  <c r="S89" i="77" s="1"/>
  <c r="AC89" i="77" s="1"/>
  <c r="AB90" i="77" s="1"/>
  <c r="AX83" i="77"/>
  <c r="S83" i="77" s="1"/>
  <c r="AC83" i="77" s="1"/>
  <c r="AB84" i="77" s="1"/>
  <c r="AX77" i="77"/>
  <c r="S77" i="77" s="1"/>
  <c r="AC77" i="77" s="1"/>
  <c r="AB78" i="77" s="1"/>
  <c r="AX71" i="77"/>
  <c r="S71" i="77" s="1"/>
  <c r="AC71" i="77" s="1"/>
  <c r="AB72" i="77" s="1"/>
  <c r="AX65" i="77"/>
  <c r="S65" i="77" s="1"/>
  <c r="AC65" i="77" s="1"/>
  <c r="AB66" i="77" s="1"/>
  <c r="AX59" i="77"/>
  <c r="S59" i="77" s="1"/>
  <c r="AC59" i="77" s="1"/>
  <c r="AB60" i="77" s="1"/>
  <c r="AX53" i="77"/>
  <c r="S53" i="77" s="1"/>
  <c r="AC53" i="77" s="1"/>
  <c r="AB54" i="77" s="1"/>
  <c r="AX47" i="77"/>
  <c r="S47" i="77" s="1"/>
  <c r="AC47" i="77" s="1"/>
  <c r="AB48" i="77" s="1"/>
  <c r="AX41" i="77"/>
  <c r="S41" i="77" s="1"/>
  <c r="AC41" i="77" s="1"/>
  <c r="AB42" i="77" s="1"/>
  <c r="AX35" i="77"/>
  <c r="S35" i="77" s="1"/>
  <c r="AC35" i="77" s="1"/>
  <c r="AB36" i="77" s="1"/>
  <c r="AX25" i="77"/>
  <c r="S25" i="77" s="1"/>
  <c r="AC25" i="77" s="1"/>
  <c r="AB26" i="77" s="1"/>
  <c r="AX26" i="77"/>
  <c r="S26" i="77" s="1"/>
  <c r="AC26" i="77" s="1"/>
  <c r="AB27" i="77" s="1"/>
  <c r="AX20" i="77"/>
  <c r="S20" i="77" s="1"/>
  <c r="AC20" i="77" s="1"/>
  <c r="AB21" i="77" s="1"/>
  <c r="AX19" i="77"/>
  <c r="S19" i="77" s="1"/>
  <c r="AC19" i="77" s="1"/>
  <c r="AB20" i="77" s="1"/>
  <c r="AX29" i="77"/>
  <c r="S29" i="77" s="1"/>
  <c r="AC29" i="77" s="1"/>
  <c r="AB30" i="77" s="1"/>
  <c r="AX23" i="77"/>
  <c r="S23" i="77" s="1"/>
  <c r="AC23" i="77" s="1"/>
  <c r="AB24" i="77" s="1"/>
  <c r="AX28" i="77"/>
  <c r="S28" i="77" s="1"/>
  <c r="AC28" i="77" s="1"/>
  <c r="AB29" i="77" s="1"/>
  <c r="AX22" i="77"/>
  <c r="S22" i="77" s="1"/>
  <c r="AC22" i="77" s="1"/>
  <c r="AB23" i="77" s="1"/>
  <c r="AX27" i="77"/>
  <c r="S27" i="77" s="1"/>
  <c r="AC27" i="77" s="1"/>
  <c r="AB28" i="77" s="1"/>
  <c r="AX21" i="77"/>
  <c r="S21" i="77" s="1"/>
  <c r="AC21" i="77" s="1"/>
  <c r="AB22" i="77" s="1"/>
  <c r="AX16" i="77"/>
  <c r="S16" i="77" s="1"/>
  <c r="AC16" i="77" s="1"/>
  <c r="AB17" i="77" s="1"/>
  <c r="AX15" i="77"/>
  <c r="S15" i="77" s="1"/>
  <c r="AC15" i="77" s="1"/>
  <c r="AB16" i="77" s="1"/>
  <c r="AX12" i="77"/>
  <c r="S12" i="77" s="1"/>
  <c r="AC12" i="77" s="1"/>
  <c r="AB13" i="77" s="1"/>
  <c r="Z93" i="45"/>
  <c r="AG93" i="45" s="1"/>
  <c r="AP93" i="45" s="1"/>
  <c r="AX18" i="77"/>
  <c r="S18" i="77" s="1"/>
  <c r="AC18" i="77" s="1"/>
  <c r="AB19" i="77" s="1"/>
  <c r="AJ19" i="77" s="1"/>
  <c r="AX17" i="77"/>
  <c r="S17" i="77" s="1"/>
  <c r="AC17" i="77" s="1"/>
  <c r="AB18" i="77" s="1"/>
  <c r="AJ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AJ17" i="77" l="1"/>
  <c r="Z97" i="41"/>
  <c r="W98" i="41" s="1"/>
  <c r="AJ8" i="77"/>
  <c r="AG97" i="41"/>
  <c r="AP97" i="41" s="1"/>
  <c r="AF97" i="41"/>
  <c r="AO97" i="41" s="1"/>
  <c r="AE97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8" i="41"/>
  <c r="S28" i="41" s="1"/>
  <c r="AC28" i="41" s="1"/>
  <c r="AB29" i="41" s="1"/>
  <c r="AX29" i="41"/>
  <c r="S29" i="41" s="1"/>
  <c r="AC29" i="41" s="1"/>
  <c r="AB30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7" i="41" l="1"/>
  <c r="S27" i="41" s="1"/>
  <c r="AC27" i="41" s="1"/>
  <c r="AB28" i="41" s="1"/>
  <c r="AX39" i="41"/>
  <c r="S39" i="41" s="1"/>
  <c r="AC39" i="41" s="1"/>
  <c r="AB40" i="41" s="1"/>
  <c r="AX33" i="41"/>
  <c r="S33" i="41" s="1"/>
  <c r="AC33" i="41" s="1"/>
  <c r="AB34" i="41" s="1"/>
  <c r="AX26" i="41"/>
  <c r="S26" i="41" s="1"/>
  <c r="AC26" i="41" s="1"/>
  <c r="AB27" i="41" s="1"/>
  <c r="AX38" i="41"/>
  <c r="S38" i="41" s="1"/>
  <c r="AC38" i="41" s="1"/>
  <c r="AB39" i="41" s="1"/>
  <c r="AJ39" i="41" s="1"/>
  <c r="AX32" i="41"/>
  <c r="S32" i="41" s="1"/>
  <c r="AC32" i="41" s="1"/>
  <c r="AB33" i="41" s="1"/>
  <c r="AX25" i="41"/>
  <c r="S25" i="41" s="1"/>
  <c r="AC25" i="41" s="1"/>
  <c r="AB26" i="41" s="1"/>
  <c r="AX43" i="41"/>
  <c r="S43" i="41" s="1"/>
  <c r="AC43" i="41" s="1"/>
  <c r="AB44" i="41" s="1"/>
  <c r="AX37" i="41"/>
  <c r="S37" i="41" s="1"/>
  <c r="AC37" i="41" s="1"/>
  <c r="AB38" i="41" s="1"/>
  <c r="AX31" i="41"/>
  <c r="S31" i="41" s="1"/>
  <c r="AC31" i="41" s="1"/>
  <c r="AB32" i="41" s="1"/>
  <c r="AX21" i="41"/>
  <c r="S21" i="41" s="1"/>
  <c r="AC21" i="41" s="1"/>
  <c r="AB22" i="41" s="1"/>
  <c r="AJ22" i="41" s="1"/>
  <c r="AX20" i="41"/>
  <c r="S20" i="41" s="1"/>
  <c r="AC20" i="41" s="1"/>
  <c r="AB21" i="41" s="1"/>
  <c r="Z96" i="33"/>
  <c r="AX19" i="41"/>
  <c r="S19" i="41" s="1"/>
  <c r="AC19" i="41" s="1"/>
  <c r="AB20" i="41" s="1"/>
  <c r="AX30" i="41"/>
  <c r="S30" i="41" s="1"/>
  <c r="AC30" i="41" s="1"/>
  <c r="AB31" i="41" s="1"/>
  <c r="AX24" i="41"/>
  <c r="S24" i="41" s="1"/>
  <c r="AC24" i="41" s="1"/>
  <c r="AB25" i="41" s="1"/>
  <c r="AK25" i="41" s="1"/>
  <c r="AT25" i="41" s="1"/>
  <c r="AX18" i="41"/>
  <c r="S18" i="41" s="1"/>
  <c r="AC18" i="41" s="1"/>
  <c r="AB19" i="41" s="1"/>
  <c r="AJ19" i="41" s="1"/>
  <c r="AX23" i="41"/>
  <c r="S23" i="41" s="1"/>
  <c r="AC23" i="41" s="1"/>
  <c r="AB24" i="41" s="1"/>
  <c r="AX17" i="41"/>
  <c r="S17" i="41" s="1"/>
  <c r="AC17" i="41" s="1"/>
  <c r="AB18" i="41" s="1"/>
  <c r="AX22" i="41"/>
  <c r="S22" i="41" s="1"/>
  <c r="AC22" i="41" s="1"/>
  <c r="AB23" i="41" s="1"/>
  <c r="AX16" i="41"/>
  <c r="S16" i="41" s="1"/>
  <c r="AC16" i="41" s="1"/>
  <c r="AB17" i="41" s="1"/>
  <c r="AX15" i="41"/>
  <c r="S15" i="41" s="1"/>
  <c r="AC15" i="41" s="1"/>
  <c r="AB16" i="41" s="1"/>
  <c r="AJ16" i="41" s="1"/>
  <c r="AX13" i="41"/>
  <c r="S13" i="41" s="1"/>
  <c r="AC13" i="41" s="1"/>
  <c r="AB14" i="41" s="1"/>
  <c r="AJ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K7" i="41" s="1"/>
  <c r="AT7" i="41" s="1"/>
  <c r="AX5" i="41"/>
  <c r="S5" i="41" s="1"/>
  <c r="AC5" i="41" s="1"/>
  <c r="AB6" i="41" s="1"/>
  <c r="AJ6" i="41" s="1"/>
  <c r="Z98" i="81"/>
  <c r="AE98" i="81" s="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J9" i="41" s="1"/>
  <c r="AG98" i="81"/>
  <c r="AP98" i="81" s="1"/>
  <c r="AP100" i="81" s="1"/>
  <c r="AF98" i="81"/>
  <c r="AO98" i="81" s="1"/>
  <c r="AO100" i="81" s="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K19" i="41"/>
  <c r="AT19" i="41" s="1"/>
  <c r="AK13" i="41"/>
  <c r="AT13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3" i="41"/>
  <c r="AK33" i="41"/>
  <c r="AT33" i="41" s="1"/>
  <c r="AJ27" i="41"/>
  <c r="AK27" i="41"/>
  <c r="AT27" i="41" s="1"/>
  <c r="AK21" i="41"/>
  <c r="AT21" i="41" s="1"/>
  <c r="AJ15" i="41"/>
  <c r="AK15" i="41"/>
  <c r="AT15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83" i="81" l="1"/>
  <c r="S83" i="81" s="1"/>
  <c r="AC83" i="81" s="1"/>
  <c r="AB84" i="81" s="1"/>
  <c r="AJ13" i="41"/>
  <c r="AK6" i="41"/>
  <c r="AT6" i="41" s="1"/>
  <c r="AK22" i="41"/>
  <c r="AT22" i="41" s="1"/>
  <c r="AK39" i="41"/>
  <c r="AT39" i="41" s="1"/>
  <c r="AJ18" i="41"/>
  <c r="AJ21" i="41"/>
  <c r="AC98" i="81"/>
  <c r="AK14" i="41"/>
  <c r="AT14" i="41" s="1"/>
  <c r="AJ5" i="41"/>
  <c r="AS5" i="41" s="1"/>
  <c r="AX95" i="81"/>
  <c r="S95" i="81" s="1"/>
  <c r="AC95" i="81" s="1"/>
  <c r="AB96" i="81" s="1"/>
  <c r="AK96" i="81" s="1"/>
  <c r="AT96" i="81" s="1"/>
  <c r="AJ12" i="41"/>
  <c r="AX59" i="81"/>
  <c r="S59" i="81" s="1"/>
  <c r="AC59" i="81" s="1"/>
  <c r="AB60" i="81" s="1"/>
  <c r="AX23" i="81"/>
  <c r="S23" i="81" s="1"/>
  <c r="AC23" i="81" s="1"/>
  <c r="AB24" i="81" s="1"/>
  <c r="AX96" i="81"/>
  <c r="S96" i="81" s="1"/>
  <c r="AC96" i="81" s="1"/>
  <c r="AB97" i="81" s="1"/>
  <c r="AX90" i="81"/>
  <c r="S90" i="81" s="1"/>
  <c r="AC90" i="81" s="1"/>
  <c r="AB91" i="81" s="1"/>
  <c r="AJ91" i="81" s="1"/>
  <c r="AX84" i="81"/>
  <c r="S84" i="81" s="1"/>
  <c r="AC84" i="81" s="1"/>
  <c r="AB85" i="81" s="1"/>
  <c r="AJ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K55" i="81" s="1"/>
  <c r="AT55" i="81" s="1"/>
  <c r="AX48" i="81"/>
  <c r="S48" i="81" s="1"/>
  <c r="AC48" i="81" s="1"/>
  <c r="AB49" i="81" s="1"/>
  <c r="AJ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5" i="81"/>
  <c r="S15" i="81" s="1"/>
  <c r="AC15" i="81" s="1"/>
  <c r="AB16" i="81" s="1"/>
  <c r="AJ7" i="41"/>
  <c r="AS7" i="41" s="1"/>
  <c r="AJ25" i="41"/>
  <c r="AX77" i="81"/>
  <c r="S77" i="81" s="1"/>
  <c r="AC77" i="81" s="1"/>
  <c r="AB78" i="81" s="1"/>
  <c r="AX35" i="81"/>
  <c r="S35" i="81" s="1"/>
  <c r="AC35" i="81" s="1"/>
  <c r="AB36" i="81" s="1"/>
  <c r="AX93" i="81"/>
  <c r="S93" i="81" s="1"/>
  <c r="AC93" i="81" s="1"/>
  <c r="AB94" i="81" s="1"/>
  <c r="AX88" i="81"/>
  <c r="S88" i="81" s="1"/>
  <c r="AC88" i="81" s="1"/>
  <c r="AB89" i="81" s="1"/>
  <c r="AK89" i="81" s="1"/>
  <c r="AT89" i="81" s="1"/>
  <c r="AX82" i="81"/>
  <c r="S82" i="81" s="1"/>
  <c r="AC82" i="81" s="1"/>
  <c r="AB83" i="81" s="1"/>
  <c r="AK83" i="81" s="1"/>
  <c r="AT83" i="81" s="1"/>
  <c r="AX76" i="81"/>
  <c r="S76" i="81" s="1"/>
  <c r="AC76" i="81" s="1"/>
  <c r="AB77" i="81" s="1"/>
  <c r="AX70" i="81"/>
  <c r="S70" i="81" s="1"/>
  <c r="AC70" i="81" s="1"/>
  <c r="AB71" i="81" s="1"/>
  <c r="AX64" i="81"/>
  <c r="S64" i="81" s="1"/>
  <c r="AC64" i="81" s="1"/>
  <c r="AB65" i="81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K47" i="81" s="1"/>
  <c r="AT47" i="81" s="1"/>
  <c r="AX40" i="81"/>
  <c r="S40" i="81" s="1"/>
  <c r="AC40" i="81" s="1"/>
  <c r="AB41" i="81" s="1"/>
  <c r="AX34" i="81"/>
  <c r="S34" i="81" s="1"/>
  <c r="AC34" i="81" s="1"/>
  <c r="AB35" i="81" s="1"/>
  <c r="AX28" i="81"/>
  <c r="S28" i="81" s="1"/>
  <c r="AC28" i="81" s="1"/>
  <c r="AB29" i="81" s="1"/>
  <c r="AX22" i="81"/>
  <c r="S22" i="81" s="1"/>
  <c r="AC22" i="81" s="1"/>
  <c r="AB23" i="81" s="1"/>
  <c r="AX71" i="81"/>
  <c r="S71" i="81" s="1"/>
  <c r="AC71" i="81" s="1"/>
  <c r="AB72" i="81" s="1"/>
  <c r="AJ72" i="81" s="1"/>
  <c r="AX47" i="81"/>
  <c r="S47" i="81" s="1"/>
  <c r="AC47" i="81" s="1"/>
  <c r="AB48" i="81" s="1"/>
  <c r="AK48" i="81" s="1"/>
  <c r="AT48" i="81" s="1"/>
  <c r="AX94" i="81"/>
  <c r="S94" i="81" s="1"/>
  <c r="AC94" i="81" s="1"/>
  <c r="AB95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K52" i="81" s="1"/>
  <c r="AT52" i="81" s="1"/>
  <c r="AX45" i="81"/>
  <c r="S45" i="81" s="1"/>
  <c r="AC45" i="81" s="1"/>
  <c r="AB46" i="81" s="1"/>
  <c r="AJ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65" i="81"/>
  <c r="S65" i="81" s="1"/>
  <c r="AC65" i="81" s="1"/>
  <c r="AB66" i="81" s="1"/>
  <c r="AJ66" i="81" s="1"/>
  <c r="AX41" i="81"/>
  <c r="S41" i="81" s="1"/>
  <c r="AC41" i="81" s="1"/>
  <c r="AB42" i="81" s="1"/>
  <c r="AJ42" i="81" s="1"/>
  <c r="AX87" i="81"/>
  <c r="S87" i="81" s="1"/>
  <c r="AC87" i="81" s="1"/>
  <c r="AB88" i="81" s="1"/>
  <c r="AX81" i="81"/>
  <c r="S81" i="81" s="1"/>
  <c r="AC81" i="81" s="1"/>
  <c r="AB82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J75" i="81" s="1"/>
  <c r="AX68" i="81"/>
  <c r="S68" i="81" s="1"/>
  <c r="AC68" i="81" s="1"/>
  <c r="AB69" i="81" s="1"/>
  <c r="AK69" i="81" s="1"/>
  <c r="AT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J33" i="81" s="1"/>
  <c r="AX26" i="81"/>
  <c r="S26" i="81" s="1"/>
  <c r="AC26" i="81" s="1"/>
  <c r="AB27" i="81" s="1"/>
  <c r="AX20" i="81"/>
  <c r="S20" i="81" s="1"/>
  <c r="AC20" i="81" s="1"/>
  <c r="AB21" i="81" s="1"/>
  <c r="AX89" i="81"/>
  <c r="S89" i="81" s="1"/>
  <c r="AC89" i="81" s="1"/>
  <c r="AB90" i="81" s="1"/>
  <c r="AX53" i="81"/>
  <c r="S53" i="81" s="1"/>
  <c r="AC53" i="81" s="1"/>
  <c r="AB54" i="81" s="1"/>
  <c r="AX29" i="81"/>
  <c r="S29" i="81" s="1"/>
  <c r="AC29" i="81" s="1"/>
  <c r="AB30" i="81" s="1"/>
  <c r="AX75" i="81"/>
  <c r="S75" i="81" s="1"/>
  <c r="AC75" i="81" s="1"/>
  <c r="AB76" i="81" s="1"/>
  <c r="AJ76" i="81" s="1"/>
  <c r="AK9" i="41"/>
  <c r="AT9" i="41" s="1"/>
  <c r="AX92" i="81"/>
  <c r="S92" i="81" s="1"/>
  <c r="AC92" i="81" s="1"/>
  <c r="AB93" i="81" s="1"/>
  <c r="AX97" i="81"/>
  <c r="S97" i="81" s="1"/>
  <c r="AC97" i="81" s="1"/>
  <c r="AB98" i="81" s="1"/>
  <c r="AX91" i="81"/>
  <c r="S91" i="81" s="1"/>
  <c r="AC91" i="81" s="1"/>
  <c r="AB92" i="81" s="1"/>
  <c r="AX85" i="81"/>
  <c r="S85" i="81" s="1"/>
  <c r="AC85" i="81" s="1"/>
  <c r="AB86" i="81" s="1"/>
  <c r="AK86" i="81" s="1"/>
  <c r="AT86" i="81" s="1"/>
  <c r="AX79" i="81"/>
  <c r="S79" i="81" s="1"/>
  <c r="AC79" i="81" s="1"/>
  <c r="AB80" i="81" s="1"/>
  <c r="AK80" i="81" s="1"/>
  <c r="AT80" i="81" s="1"/>
  <c r="AX73" i="81"/>
  <c r="S73" i="81" s="1"/>
  <c r="AC73" i="81" s="1"/>
  <c r="AB74" i="81" s="1"/>
  <c r="AX67" i="81"/>
  <c r="S67" i="81" s="1"/>
  <c r="AC67" i="81" s="1"/>
  <c r="AB68" i="81" s="1"/>
  <c r="AX61" i="81"/>
  <c r="S61" i="81" s="1"/>
  <c r="AC61" i="81" s="1"/>
  <c r="AB62" i="81" s="1"/>
  <c r="AX55" i="81"/>
  <c r="S55" i="81" s="1"/>
  <c r="AC55" i="81" s="1"/>
  <c r="AB56" i="81" s="1"/>
  <c r="AX49" i="81"/>
  <c r="S49" i="81" s="1"/>
  <c r="AC49" i="81" s="1"/>
  <c r="AB50" i="81" s="1"/>
  <c r="AJ50" i="81" s="1"/>
  <c r="AX43" i="81"/>
  <c r="S43" i="81" s="1"/>
  <c r="AC43" i="81" s="1"/>
  <c r="AB44" i="81" s="1"/>
  <c r="AK44" i="81" s="1"/>
  <c r="AT44" i="81" s="1"/>
  <c r="AX37" i="81"/>
  <c r="S37" i="81" s="1"/>
  <c r="AC37" i="81" s="1"/>
  <c r="AB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4" i="81"/>
  <c r="S14" i="81" s="1"/>
  <c r="AC14" i="81" s="1"/>
  <c r="AB15" i="81" s="1"/>
  <c r="AJ15" i="81" s="1"/>
  <c r="Z95" i="45"/>
  <c r="AE95" i="45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Z98" i="85"/>
  <c r="AE98" i="85" s="1"/>
  <c r="AX16" i="81"/>
  <c r="S16" i="81" s="1"/>
  <c r="AC16" i="81" s="1"/>
  <c r="AB17" i="81" s="1"/>
  <c r="AX10" i="81"/>
  <c r="S10" i="81" s="1"/>
  <c r="AC10" i="81" s="1"/>
  <c r="AB11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K10" i="81" s="1"/>
  <c r="AT10" i="81" s="1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K95" i="81"/>
  <c r="AT95" i="81" s="1"/>
  <c r="AK88" i="81"/>
  <c r="AT88" i="81" s="1"/>
  <c r="AK82" i="81"/>
  <c r="AT82" i="81" s="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J74" i="81"/>
  <c r="AK74" i="81"/>
  <c r="AT74" i="81" s="1"/>
  <c r="AK68" i="81"/>
  <c r="AT68" i="81" s="1"/>
  <c r="AK62" i="81"/>
  <c r="AT62" i="81" s="1"/>
  <c r="AJ62" i="81"/>
  <c r="AJ56" i="81"/>
  <c r="AK56" i="81"/>
  <c r="AT56" i="81" s="1"/>
  <c r="AK50" i="81"/>
  <c r="AT50" i="81" s="1"/>
  <c r="AK38" i="81"/>
  <c r="AT38" i="81" s="1"/>
  <c r="AK32" i="81"/>
  <c r="AT32" i="81" s="1"/>
  <c r="AK26" i="81"/>
  <c r="AT26" i="81" s="1"/>
  <c r="AJ26" i="81"/>
  <c r="AJ20" i="81"/>
  <c r="AK20" i="81"/>
  <c r="AT20" i="81" s="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22" i="85"/>
  <c r="S22" i="85" s="1"/>
  <c r="AC22" i="85" s="1"/>
  <c r="AB23" i="85" s="1"/>
  <c r="AX24" i="85"/>
  <c r="S24" i="85" s="1"/>
  <c r="AC24" i="85" s="1"/>
  <c r="AB25" i="85" s="1"/>
  <c r="AX27" i="85"/>
  <c r="S27" i="85" s="1"/>
  <c r="AC27" i="85" s="1"/>
  <c r="AB28" i="85" s="1"/>
  <c r="AX30" i="85"/>
  <c r="S30" i="85" s="1"/>
  <c r="AC30" i="85" s="1"/>
  <c r="AB31" i="85" s="1"/>
  <c r="AX32" i="85"/>
  <c r="S32" i="85" s="1"/>
  <c r="AC32" i="85" s="1"/>
  <c r="AB33" i="85" s="1"/>
  <c r="AX33" i="85"/>
  <c r="S33" i="85" s="1"/>
  <c r="AC33" i="85" s="1"/>
  <c r="AB34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S93" i="41"/>
  <c r="AL93" i="41"/>
  <c r="AU93" i="41" s="1"/>
  <c r="AS6" i="41"/>
  <c r="AL6" i="41"/>
  <c r="AU6" i="41" s="1"/>
  <c r="AK93" i="81"/>
  <c r="AT93" i="81" s="1"/>
  <c r="AJ93" i="81"/>
  <c r="AJ6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K90" i="81"/>
  <c r="AT90" i="81" s="1"/>
  <c r="AK84" i="81"/>
  <c r="AT84" i="81" s="1"/>
  <c r="AJ78" i="81"/>
  <c r="AK78" i="81"/>
  <c r="AT78" i="81" s="1"/>
  <c r="AK66" i="81"/>
  <c r="AT66" i="81" s="1"/>
  <c r="AJ60" i="81"/>
  <c r="AK60" i="81"/>
  <c r="AT60" i="81" s="1"/>
  <c r="AK54" i="81"/>
  <c r="AT54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K51" i="81"/>
  <c r="AT51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71" i="81"/>
  <c r="AT71" i="81" s="1"/>
  <c r="AJ71" i="81"/>
  <c r="AK65" i="81"/>
  <c r="AT65" i="81" s="1"/>
  <c r="AJ59" i="81"/>
  <c r="AK59" i="81"/>
  <c r="AT59" i="81" s="1"/>
  <c r="AK53" i="81"/>
  <c r="AT53" i="81" s="1"/>
  <c r="AJ53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L7" i="41" l="1"/>
  <c r="AU7" i="41" s="1"/>
  <c r="AJ96" i="81"/>
  <c r="AJ52" i="81"/>
  <c r="AJ95" i="81"/>
  <c r="AJ89" i="81"/>
  <c r="AL89" i="81" s="1"/>
  <c r="AU89" i="81" s="1"/>
  <c r="AX18" i="85"/>
  <c r="S18" i="85" s="1"/>
  <c r="AC18" i="85" s="1"/>
  <c r="AB19" i="85" s="1"/>
  <c r="AK91" i="81"/>
  <c r="AT91" i="81" s="1"/>
  <c r="AJ86" i="81"/>
  <c r="AK15" i="81"/>
  <c r="AT15" i="81" s="1"/>
  <c r="AJ83" i="81"/>
  <c r="AJ51" i="81"/>
  <c r="AL51" i="81" s="1"/>
  <c r="AU51" i="81" s="1"/>
  <c r="AK72" i="81"/>
  <c r="AT72" i="81" s="1"/>
  <c r="AJ90" i="81"/>
  <c r="AL5" i="41"/>
  <c r="AU5" i="41" s="1"/>
  <c r="AL39" i="41"/>
  <c r="AU39" i="41" s="1"/>
  <c r="AJ14" i="81"/>
  <c r="AJ88" i="81"/>
  <c r="AS88" i="81" s="1"/>
  <c r="AJ65" i="81"/>
  <c r="AC98" i="85"/>
  <c r="AJ54" i="81"/>
  <c r="AX29" i="85"/>
  <c r="S29" i="85" s="1"/>
  <c r="AC29" i="85" s="1"/>
  <c r="AB30" i="85" s="1"/>
  <c r="AJ38" i="81"/>
  <c r="AJ45" i="81"/>
  <c r="AL45" i="81" s="1"/>
  <c r="AU45" i="81" s="1"/>
  <c r="AJ48" i="81"/>
  <c r="AJ84" i="81"/>
  <c r="AF95" i="45"/>
  <c r="AO95" i="45" s="1"/>
  <c r="AJ41" i="81"/>
  <c r="AG98" i="85"/>
  <c r="AP98" i="85" s="1"/>
  <c r="AP100" i="85" s="1"/>
  <c r="AX34" i="85"/>
  <c r="S34" i="85" s="1"/>
  <c r="AC34" i="85" s="1"/>
  <c r="AB35" i="85" s="1"/>
  <c r="AJ35" i="85" s="1"/>
  <c r="AX28" i="85"/>
  <c r="S28" i="85" s="1"/>
  <c r="AC28" i="85" s="1"/>
  <c r="AB29" i="85" s="1"/>
  <c r="AJ29" i="85" s="1"/>
  <c r="AX20" i="85"/>
  <c r="S20" i="85" s="1"/>
  <c r="AC20" i="85" s="1"/>
  <c r="AB21" i="85" s="1"/>
  <c r="AJ43" i="81"/>
  <c r="AJ79" i="81"/>
  <c r="AK42" i="81"/>
  <c r="AT42" i="81" s="1"/>
  <c r="AK49" i="81"/>
  <c r="AT49" i="81" s="1"/>
  <c r="AK85" i="81"/>
  <c r="AT85" i="81" s="1"/>
  <c r="AJ44" i="81"/>
  <c r="AJ80" i="81"/>
  <c r="AJ10" i="81"/>
  <c r="AK46" i="81"/>
  <c r="AT46" i="81" s="1"/>
  <c r="W96" i="45"/>
  <c r="Y96" i="45" s="1"/>
  <c r="AJ47" i="81"/>
  <c r="AK33" i="81"/>
  <c r="AT33" i="81" s="1"/>
  <c r="AF98" i="85"/>
  <c r="AO98" i="85" s="1"/>
  <c r="AO100" i="85" s="1"/>
  <c r="AX26" i="85"/>
  <c r="S26" i="85" s="1"/>
  <c r="AC26" i="85" s="1"/>
  <c r="AB27" i="85" s="1"/>
  <c r="AX16" i="85"/>
  <c r="S16" i="85" s="1"/>
  <c r="AC16" i="85" s="1"/>
  <c r="AB17" i="85" s="1"/>
  <c r="AK17" i="85" s="1"/>
  <c r="AT17" i="85" s="1"/>
  <c r="Z97" i="33"/>
  <c r="AE97" i="33" s="1"/>
  <c r="AJ82" i="81"/>
  <c r="AG95" i="45"/>
  <c r="AP95" i="45" s="1"/>
  <c r="AJ9" i="81"/>
  <c r="AX31" i="85"/>
  <c r="S31" i="85" s="1"/>
  <c r="AC31" i="85" s="1"/>
  <c r="AB32" i="85" s="1"/>
  <c r="AX25" i="85"/>
  <c r="S25" i="85" s="1"/>
  <c r="AC25" i="85" s="1"/>
  <c r="AB26" i="85" s="1"/>
  <c r="AX12" i="85"/>
  <c r="S12" i="85" s="1"/>
  <c r="AC12" i="85" s="1"/>
  <c r="AB13" i="85" s="1"/>
  <c r="AK13" i="85" s="1"/>
  <c r="AT13" i="85" s="1"/>
  <c r="AJ32" i="81"/>
  <c r="AJ68" i="81"/>
  <c r="AX21" i="85"/>
  <c r="S21" i="85" s="1"/>
  <c r="AC21" i="85" s="1"/>
  <c r="AB22" i="85" s="1"/>
  <c r="AX10" i="85"/>
  <c r="S10" i="85" s="1"/>
  <c r="AC10" i="85" s="1"/>
  <c r="AB11" i="85" s="1"/>
  <c r="AX9" i="85"/>
  <c r="S9" i="85" s="1"/>
  <c r="AC9" i="85" s="1"/>
  <c r="AB10" i="85" s="1"/>
  <c r="AJ10" i="85" s="1"/>
  <c r="AX6" i="85"/>
  <c r="S6" i="85" s="1"/>
  <c r="AC6" i="85" s="1"/>
  <c r="AB7" i="85" s="1"/>
  <c r="AJ7" i="85" s="1"/>
  <c r="Z98" i="73"/>
  <c r="AX23" i="85"/>
  <c r="S23" i="85" s="1"/>
  <c r="AC23" i="85" s="1"/>
  <c r="AB24" i="85" s="1"/>
  <c r="AX15" i="85"/>
  <c r="S15" i="85" s="1"/>
  <c r="AC15" i="85" s="1"/>
  <c r="AB16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23" i="85"/>
  <c r="AK23" i="85"/>
  <c r="AT23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K34" i="85"/>
  <c r="AT34" i="85" s="1"/>
  <c r="AJ28" i="85"/>
  <c r="AK28" i="85"/>
  <c r="AT28" i="85" s="1"/>
  <c r="AK10" i="85"/>
  <c r="AT10" i="85" s="1"/>
  <c r="W98" i="33"/>
  <c r="AS8" i="81"/>
  <c r="AL8" i="81"/>
  <c r="AU8" i="81" s="1"/>
  <c r="AL98" i="41"/>
  <c r="AU98" i="41" s="1"/>
  <c r="AR98" i="41"/>
  <c r="AR100" i="41" s="1"/>
  <c r="AS81" i="81"/>
  <c r="AL81" i="81"/>
  <c r="AU81" i="81" s="1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T100" i="41"/>
  <c r="AS10" i="81"/>
  <c r="AL10" i="81"/>
  <c r="AU10" i="81" s="1"/>
  <c r="Z95" i="29"/>
  <c r="AS77" i="81"/>
  <c r="AL77" i="81"/>
  <c r="AU77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88" i="73" l="1"/>
  <c r="S88" i="73" s="1"/>
  <c r="AC88" i="73" s="1"/>
  <c r="AB89" i="73" s="1"/>
  <c r="AX64" i="73"/>
  <c r="S64" i="73" s="1"/>
  <c r="AC64" i="73" s="1"/>
  <c r="AB65" i="73" s="1"/>
  <c r="AX31" i="73"/>
  <c r="S31" i="73" s="1"/>
  <c r="AC31" i="73" s="1"/>
  <c r="AB32" i="73" s="1"/>
  <c r="AX95" i="73"/>
  <c r="S95" i="73" s="1"/>
  <c r="AC95" i="73" s="1"/>
  <c r="AB96" i="73" s="1"/>
  <c r="AK96" i="73" s="1"/>
  <c r="AT96" i="73" s="1"/>
  <c r="AX89" i="73"/>
  <c r="S89" i="73" s="1"/>
  <c r="AC89" i="73" s="1"/>
  <c r="AB90" i="73" s="1"/>
  <c r="AJ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K60" i="73" s="1"/>
  <c r="AT60" i="73" s="1"/>
  <c r="AX53" i="73"/>
  <c r="S53" i="73" s="1"/>
  <c r="AC53" i="73" s="1"/>
  <c r="AB54" i="73" s="1"/>
  <c r="AJ54" i="73" s="1"/>
  <c r="AX47" i="73"/>
  <c r="S47" i="73" s="1"/>
  <c r="AC47" i="73" s="1"/>
  <c r="AB48" i="73" s="1"/>
  <c r="AX41" i="73"/>
  <c r="S41" i="73" s="1"/>
  <c r="AC41" i="73" s="1"/>
  <c r="AB42" i="73" s="1"/>
  <c r="AX32" i="73"/>
  <c r="S32" i="73" s="1"/>
  <c r="AC32" i="73" s="1"/>
  <c r="AB33" i="73" s="1"/>
  <c r="AX17" i="73"/>
  <c r="S17" i="73" s="1"/>
  <c r="AC17" i="73" s="1"/>
  <c r="AB18" i="73" s="1"/>
  <c r="AS89" i="81"/>
  <c r="AG97" i="33"/>
  <c r="AP97" i="33" s="1"/>
  <c r="AK35" i="85"/>
  <c r="AT35" i="85" s="1"/>
  <c r="AX82" i="73"/>
  <c r="S82" i="73" s="1"/>
  <c r="AC82" i="73" s="1"/>
  <c r="AB83" i="73" s="1"/>
  <c r="AX58" i="73"/>
  <c r="S58" i="73" s="1"/>
  <c r="AC58" i="73" s="1"/>
  <c r="AB59" i="73" s="1"/>
  <c r="AX46" i="73"/>
  <c r="S46" i="73" s="1"/>
  <c r="AC46" i="73" s="1"/>
  <c r="AB47" i="73" s="1"/>
  <c r="AJ6" i="85"/>
  <c r="AL6" i="85" s="1"/>
  <c r="AU6" i="85" s="1"/>
  <c r="AX81" i="73"/>
  <c r="S81" i="73" s="1"/>
  <c r="AC81" i="73" s="1"/>
  <c r="AB82" i="73" s="1"/>
  <c r="AK82" i="73" s="1"/>
  <c r="AT82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8" i="73"/>
  <c r="S38" i="73" s="1"/>
  <c r="AC38" i="73" s="1"/>
  <c r="AB39" i="73" s="1"/>
  <c r="AX30" i="73"/>
  <c r="S30" i="73" s="1"/>
  <c r="AC30" i="73" s="1"/>
  <c r="AB31" i="73" s="1"/>
  <c r="AK31" i="73" s="1"/>
  <c r="AT31" i="73" s="1"/>
  <c r="AF97" i="33"/>
  <c r="AO97" i="33" s="1"/>
  <c r="AJ34" i="85"/>
  <c r="AX76" i="73"/>
  <c r="S76" i="73" s="1"/>
  <c r="AC76" i="73" s="1"/>
  <c r="AB77" i="73" s="1"/>
  <c r="AX52" i="73"/>
  <c r="S52" i="73" s="1"/>
  <c r="AC52" i="73" s="1"/>
  <c r="AB53" i="73" s="1"/>
  <c r="AX39" i="73"/>
  <c r="S39" i="73" s="1"/>
  <c r="AC39" i="73" s="1"/>
  <c r="AB40" i="73" s="1"/>
  <c r="AX87" i="73"/>
  <c r="S87" i="73" s="1"/>
  <c r="AC87" i="73" s="1"/>
  <c r="AB88" i="73" s="1"/>
  <c r="AJ88" i="73" s="1"/>
  <c r="AX75" i="73"/>
  <c r="S75" i="73" s="1"/>
  <c r="AC75" i="73" s="1"/>
  <c r="AB76" i="73" s="1"/>
  <c r="AJ76" i="73" s="1"/>
  <c r="AX86" i="73"/>
  <c r="S86" i="73" s="1"/>
  <c r="AC86" i="73" s="1"/>
  <c r="AB87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J57" i="73" s="1"/>
  <c r="AX50" i="73"/>
  <c r="S50" i="73" s="1"/>
  <c r="AC50" i="73" s="1"/>
  <c r="AB51" i="73" s="1"/>
  <c r="AK51" i="73" s="1"/>
  <c r="AT51" i="73" s="1"/>
  <c r="AX44" i="73"/>
  <c r="S44" i="73" s="1"/>
  <c r="AC44" i="73" s="1"/>
  <c r="AB45" i="73" s="1"/>
  <c r="AX37" i="73"/>
  <c r="S37" i="73" s="1"/>
  <c r="AC37" i="73" s="1"/>
  <c r="AB38" i="73" s="1"/>
  <c r="AX28" i="73"/>
  <c r="S28" i="73" s="1"/>
  <c r="AC28" i="73" s="1"/>
  <c r="AB29" i="73" s="1"/>
  <c r="X96" i="45"/>
  <c r="AX94" i="73"/>
  <c r="S94" i="73" s="1"/>
  <c r="AC94" i="73" s="1"/>
  <c r="AB95" i="73" s="1"/>
  <c r="AX70" i="73"/>
  <c r="S70" i="73" s="1"/>
  <c r="AC70" i="73" s="1"/>
  <c r="AB71" i="73" s="1"/>
  <c r="AK71" i="73" s="1"/>
  <c r="AT71" i="73" s="1"/>
  <c r="AX96" i="73"/>
  <c r="S96" i="73" s="1"/>
  <c r="AC96" i="73" s="1"/>
  <c r="AB97" i="73" s="1"/>
  <c r="AX69" i="73"/>
  <c r="S69" i="73" s="1"/>
  <c r="AC69" i="73" s="1"/>
  <c r="AB70" i="73" s="1"/>
  <c r="AS45" i="81"/>
  <c r="AX80" i="73"/>
  <c r="S80" i="73" s="1"/>
  <c r="AC80" i="73" s="1"/>
  <c r="AB81" i="73" s="1"/>
  <c r="AK7" i="85"/>
  <c r="AT7" i="85" s="1"/>
  <c r="AX97" i="73"/>
  <c r="S97" i="73" s="1"/>
  <c r="AC97" i="73" s="1"/>
  <c r="AB98" i="73" s="1"/>
  <c r="AK98" i="73" s="1"/>
  <c r="AT98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K62" i="73" s="1"/>
  <c r="AT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6" i="73"/>
  <c r="S36" i="73" s="1"/>
  <c r="AC36" i="73" s="1"/>
  <c r="AB37" i="73" s="1"/>
  <c r="AX23" i="73"/>
  <c r="S23" i="73" s="1"/>
  <c r="AC23" i="73" s="1"/>
  <c r="AB24" i="73" s="1"/>
  <c r="AK24" i="73" s="1"/>
  <c r="AT24" i="73" s="1"/>
  <c r="AL88" i="81"/>
  <c r="AU88" i="81" s="1"/>
  <c r="AK29" i="85"/>
  <c r="AT29" i="85" s="1"/>
  <c r="AX63" i="73"/>
  <c r="S63" i="73" s="1"/>
  <c r="AC63" i="73" s="1"/>
  <c r="AB64" i="73" s="1"/>
  <c r="AX92" i="73"/>
  <c r="S92" i="73" s="1"/>
  <c r="AC92" i="73" s="1"/>
  <c r="AB93" i="73" s="1"/>
  <c r="AX93" i="73"/>
  <c r="S93" i="73" s="1"/>
  <c r="AC93" i="73" s="1"/>
  <c r="AB94" i="73" s="1"/>
  <c r="AX90" i="73"/>
  <c r="S90" i="73" s="1"/>
  <c r="AC90" i="73" s="1"/>
  <c r="AB91" i="73" s="1"/>
  <c r="AJ91" i="73" s="1"/>
  <c r="AX84" i="73"/>
  <c r="S84" i="73" s="1"/>
  <c r="AC84" i="73" s="1"/>
  <c r="AB85" i="73" s="1"/>
  <c r="AK85" i="73" s="1"/>
  <c r="AT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K55" i="73" s="1"/>
  <c r="AT55" i="73" s="1"/>
  <c r="AX48" i="73"/>
  <c r="S48" i="73" s="1"/>
  <c r="AC48" i="73" s="1"/>
  <c r="AB49" i="73" s="1"/>
  <c r="AK49" i="73" s="1"/>
  <c r="AT49" i="73" s="1"/>
  <c r="AX42" i="73"/>
  <c r="S42" i="73" s="1"/>
  <c r="AC42" i="73" s="1"/>
  <c r="AB43" i="73" s="1"/>
  <c r="AX35" i="73"/>
  <c r="S35" i="73" s="1"/>
  <c r="AC35" i="73" s="1"/>
  <c r="AB36" i="73" s="1"/>
  <c r="AX22" i="73"/>
  <c r="S22" i="73" s="1"/>
  <c r="AC22" i="73" s="1"/>
  <c r="AB23" i="73" s="1"/>
  <c r="AX29" i="73"/>
  <c r="S29" i="73" s="1"/>
  <c r="AC29" i="73" s="1"/>
  <c r="AB30" i="73" s="1"/>
  <c r="AX16" i="73"/>
  <c r="S16" i="73" s="1"/>
  <c r="AC16" i="73" s="1"/>
  <c r="AB17" i="73" s="1"/>
  <c r="AK17" i="73" s="1"/>
  <c r="AT17" i="73" s="1"/>
  <c r="Z98" i="37"/>
  <c r="AC98" i="37" s="1"/>
  <c r="AX40" i="73"/>
  <c r="S40" i="73" s="1"/>
  <c r="AC40" i="73" s="1"/>
  <c r="AB41" i="73" s="1"/>
  <c r="AX34" i="73"/>
  <c r="S34" i="73" s="1"/>
  <c r="AC34" i="73" s="1"/>
  <c r="AB35" i="73" s="1"/>
  <c r="AX24" i="73"/>
  <c r="S24" i="73" s="1"/>
  <c r="AC24" i="73" s="1"/>
  <c r="AB25" i="73" s="1"/>
  <c r="AX15" i="73"/>
  <c r="S15" i="73" s="1"/>
  <c r="AC15" i="73" s="1"/>
  <c r="AB16" i="73" s="1"/>
  <c r="Z92" i="89"/>
  <c r="AF92" i="89" s="1"/>
  <c r="AO92" i="89" s="1"/>
  <c r="AX33" i="73"/>
  <c r="S33" i="73" s="1"/>
  <c r="AC33" i="73" s="1"/>
  <c r="AB34" i="73" s="1"/>
  <c r="AJ34" i="73" s="1"/>
  <c r="AX27" i="73"/>
  <c r="S27" i="73" s="1"/>
  <c r="AC27" i="73" s="1"/>
  <c r="AB28" i="73" s="1"/>
  <c r="AX21" i="73"/>
  <c r="S21" i="73" s="1"/>
  <c r="AC21" i="73" s="1"/>
  <c r="AB22" i="73" s="1"/>
  <c r="AX14" i="73"/>
  <c r="S14" i="73" s="1"/>
  <c r="AC14" i="73" s="1"/>
  <c r="AB15" i="73" s="1"/>
  <c r="AX26" i="73"/>
  <c r="S26" i="73" s="1"/>
  <c r="AC26" i="73" s="1"/>
  <c r="AB27" i="73" s="1"/>
  <c r="AX20" i="73"/>
  <c r="S20" i="73" s="1"/>
  <c r="AC20" i="73" s="1"/>
  <c r="AB21" i="73" s="1"/>
  <c r="AJ21" i="73" s="1"/>
  <c r="AX13" i="73"/>
  <c r="S13" i="73" s="1"/>
  <c r="AC13" i="73" s="1"/>
  <c r="AB14" i="73" s="1"/>
  <c r="AJ14" i="73" s="1"/>
  <c r="Z97" i="25"/>
  <c r="AX25" i="73"/>
  <c r="S25" i="73" s="1"/>
  <c r="AC25" i="73" s="1"/>
  <c r="AB26" i="73" s="1"/>
  <c r="AX19" i="73"/>
  <c r="S19" i="73" s="1"/>
  <c r="AC19" i="73" s="1"/>
  <c r="AB20" i="73" s="1"/>
  <c r="AX11" i="73"/>
  <c r="S11" i="73" s="1"/>
  <c r="AC11" i="73" s="1"/>
  <c r="AB12" i="73" s="1"/>
  <c r="AX10" i="73"/>
  <c r="S10" i="73" s="1"/>
  <c r="AC10" i="73" s="1"/>
  <c r="AB11" i="73" s="1"/>
  <c r="AK11" i="73" s="1"/>
  <c r="AT11" i="73" s="1"/>
  <c r="AX9" i="73"/>
  <c r="S9" i="73" s="1"/>
  <c r="AC9" i="73" s="1"/>
  <c r="AB10" i="73" s="1"/>
  <c r="AJ10" i="73" s="1"/>
  <c r="AX8" i="73"/>
  <c r="S8" i="73" s="1"/>
  <c r="AC8" i="73" s="1"/>
  <c r="AB9" i="73" s="1"/>
  <c r="AX7" i="73"/>
  <c r="S7" i="73" s="1"/>
  <c r="AC7" i="73" s="1"/>
  <c r="AB8" i="73" s="1"/>
  <c r="Z96" i="45"/>
  <c r="W97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J7" i="73" s="1"/>
  <c r="AX5" i="73"/>
  <c r="S5" i="73" s="1"/>
  <c r="AC5" i="73" s="1"/>
  <c r="AB6" i="73" s="1"/>
  <c r="AB4" i="73"/>
  <c r="AJ3" i="73"/>
  <c r="AG92" i="89"/>
  <c r="AP92" i="89" s="1"/>
  <c r="AE92" i="89"/>
  <c r="AS30" i="85"/>
  <c r="AL30" i="85"/>
  <c r="AU30" i="85" s="1"/>
  <c r="AS31" i="85"/>
  <c r="AL31" i="85"/>
  <c r="AU31" i="85" s="1"/>
  <c r="AJ94" i="73"/>
  <c r="AK94" i="73"/>
  <c r="AT94" i="73" s="1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K56" i="73"/>
  <c r="AT56" i="73" s="1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97" i="37"/>
  <c r="S97" i="37" s="1"/>
  <c r="AC97" i="37" s="1"/>
  <c r="AB98" i="37" s="1"/>
  <c r="AS84" i="85"/>
  <c r="AL84" i="85"/>
  <c r="AU84" i="85" s="1"/>
  <c r="AJ79" i="73"/>
  <c r="AK79" i="73"/>
  <c r="AT79" i="73" s="1"/>
  <c r="AJ49" i="73"/>
  <c r="AJ37" i="73"/>
  <c r="AK37" i="73"/>
  <c r="AT37" i="73" s="1"/>
  <c r="AK25" i="73"/>
  <c r="AT25" i="73" s="1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E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J96" i="73"/>
  <c r="AK90" i="73"/>
  <c r="AT90" i="73" s="1"/>
  <c r="AK84" i="73"/>
  <c r="AT84" i="73" s="1"/>
  <c r="AK78" i="73"/>
  <c r="AT78" i="73" s="1"/>
  <c r="AJ78" i="73"/>
  <c r="AK72" i="73"/>
  <c r="AT72" i="73" s="1"/>
  <c r="AJ72" i="73"/>
  <c r="AK66" i="73"/>
  <c r="AT66" i="73" s="1"/>
  <c r="AJ66" i="73"/>
  <c r="AJ60" i="73"/>
  <c r="AK54" i="73"/>
  <c r="AT54" i="73" s="1"/>
  <c r="AK48" i="73"/>
  <c r="AT48" i="73" s="1"/>
  <c r="AK42" i="73"/>
  <c r="AT42" i="73" s="1"/>
  <c r="AJ42" i="73"/>
  <c r="AK36" i="73"/>
  <c r="AT36" i="73" s="1"/>
  <c r="AJ36" i="73"/>
  <c r="AK30" i="73"/>
  <c r="AT30" i="73" s="1"/>
  <c r="AJ24" i="73"/>
  <c r="AK18" i="73"/>
  <c r="AT18" i="73" s="1"/>
  <c r="AJ18" i="73"/>
  <c r="AK12" i="73"/>
  <c r="AT12" i="73" s="1"/>
  <c r="AK6" i="73"/>
  <c r="AT6" i="73" s="1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61" i="73"/>
  <c r="AT61" i="73" s="1"/>
  <c r="AJ43" i="73"/>
  <c r="AK43" i="73"/>
  <c r="AT43" i="73" s="1"/>
  <c r="AJ31" i="73"/>
  <c r="AK19" i="73"/>
  <c r="AT19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K89" i="73"/>
  <c r="AT89" i="73" s="1"/>
  <c r="AJ83" i="73"/>
  <c r="AK83" i="73"/>
  <c r="AT83" i="73" s="1"/>
  <c r="AJ77" i="73"/>
  <c r="AK77" i="73"/>
  <c r="AT77" i="73" s="1"/>
  <c r="AJ65" i="73"/>
  <c r="AK65" i="73"/>
  <c r="AT65" i="73" s="1"/>
  <c r="AJ59" i="73"/>
  <c r="AK59" i="73"/>
  <c r="AT59" i="73" s="1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58" i="73"/>
  <c r="AK58" i="73"/>
  <c r="AT58" i="73" s="1"/>
  <c r="AJ52" i="73"/>
  <c r="AK52" i="73"/>
  <c r="AT52" i="73" s="1"/>
  <c r="AJ28" i="73"/>
  <c r="AK28" i="73"/>
  <c r="AT28" i="73" s="1"/>
  <c r="AJ22" i="73"/>
  <c r="AK22" i="73"/>
  <c r="AT22" i="73" s="1"/>
  <c r="AK16" i="73"/>
  <c r="AT16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J18" i="85"/>
  <c r="AK18" i="85"/>
  <c r="AT18" i="85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K81" i="73"/>
  <c r="AT81" i="73" s="1"/>
  <c r="AK75" i="73"/>
  <c r="AT75" i="73" s="1"/>
  <c r="AK69" i="73"/>
  <c r="AT69" i="73" s="1"/>
  <c r="AJ69" i="73"/>
  <c r="AK63" i="73"/>
  <c r="AT63" i="73" s="1"/>
  <c r="AJ63" i="73"/>
  <c r="AK57" i="73"/>
  <c r="AT57" i="73" s="1"/>
  <c r="AK45" i="73"/>
  <c r="AT45" i="73" s="1"/>
  <c r="AJ45" i="73"/>
  <c r="AK39" i="73"/>
  <c r="AT39" i="73" s="1"/>
  <c r="AJ39" i="73"/>
  <c r="AK33" i="73"/>
  <c r="AT33" i="73" s="1"/>
  <c r="AK27" i="73"/>
  <c r="AT27" i="73" s="1"/>
  <c r="AJ27" i="73"/>
  <c r="AK21" i="73"/>
  <c r="AT21" i="73" s="1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J75" i="73" l="1"/>
  <c r="AL7" i="85"/>
  <c r="AU7" i="85" s="1"/>
  <c r="AJ17" i="73"/>
  <c r="AJ53" i="73"/>
  <c r="AJ71" i="73"/>
  <c r="AS71" i="73" s="1"/>
  <c r="AJ89" i="73"/>
  <c r="AG98" i="37"/>
  <c r="AP98" i="37" s="1"/>
  <c r="AP100" i="37" s="1"/>
  <c r="AJ62" i="73"/>
  <c r="AJ98" i="73"/>
  <c r="AS98" i="73" s="1"/>
  <c r="W93" i="89"/>
  <c r="AJ81" i="73"/>
  <c r="AK10" i="73"/>
  <c r="AT10" i="73" s="1"/>
  <c r="AJ50" i="73"/>
  <c r="AK7" i="73"/>
  <c r="AT7" i="73" s="1"/>
  <c r="AX91" i="37"/>
  <c r="S91" i="37" s="1"/>
  <c r="AC91" i="37" s="1"/>
  <c r="AB92" i="37" s="1"/>
  <c r="AK14" i="73"/>
  <c r="AT14" i="73" s="1"/>
  <c r="AJ6" i="73"/>
  <c r="AL6" i="73" s="1"/>
  <c r="AU6" i="73" s="1"/>
  <c r="AJ13" i="73"/>
  <c r="AJ82" i="73"/>
  <c r="AJ11" i="73"/>
  <c r="AJ33" i="73"/>
  <c r="AJ51" i="73"/>
  <c r="AJ87" i="73"/>
  <c r="AS87" i="73" s="1"/>
  <c r="AS6" i="85"/>
  <c r="AK34" i="73"/>
  <c r="AT34" i="73" s="1"/>
  <c r="AK76" i="73"/>
  <c r="AT76" i="73" s="1"/>
  <c r="AI97" i="33"/>
  <c r="AJ12" i="73"/>
  <c r="AJ30" i="73"/>
  <c r="AS30" i="73" s="1"/>
  <c r="AJ48" i="73"/>
  <c r="AJ84" i="73"/>
  <c r="AK91" i="73"/>
  <c r="AT91" i="73" s="1"/>
  <c r="AX85" i="37"/>
  <c r="S85" i="37" s="1"/>
  <c r="AC85" i="37" s="1"/>
  <c r="AB86" i="37" s="1"/>
  <c r="AJ56" i="73"/>
  <c r="AJ20" i="73"/>
  <c r="AJ15" i="73"/>
  <c r="AJ25" i="73"/>
  <c r="AF98" i="37"/>
  <c r="AO98" i="37" s="1"/>
  <c r="AO100" i="37" s="1"/>
  <c r="AJ9" i="73"/>
  <c r="AJ16" i="73"/>
  <c r="AJ61" i="73"/>
  <c r="AL61" i="73" s="1"/>
  <c r="AU61" i="73" s="1"/>
  <c r="AJ67" i="73"/>
  <c r="AJ8" i="73"/>
  <c r="AX61" i="37"/>
  <c r="S61" i="37" s="1"/>
  <c r="AC61" i="37" s="1"/>
  <c r="AB62" i="37" s="1"/>
  <c r="AX25" i="37"/>
  <c r="S25" i="37" s="1"/>
  <c r="AC25" i="37" s="1"/>
  <c r="AB26" i="37" s="1"/>
  <c r="AX87" i="93"/>
  <c r="S87" i="93" s="1"/>
  <c r="AC87" i="93" s="1"/>
  <c r="AB88" i="93" s="1"/>
  <c r="AX94" i="37"/>
  <c r="S94" i="37" s="1"/>
  <c r="AC94" i="37" s="1"/>
  <c r="AB95" i="37" s="1"/>
  <c r="AK95" i="37" s="1"/>
  <c r="AT95" i="37" s="1"/>
  <c r="AX90" i="37"/>
  <c r="S90" i="37" s="1"/>
  <c r="AC90" i="37" s="1"/>
  <c r="AB91" i="37" s="1"/>
  <c r="AX84" i="37"/>
  <c r="S84" i="37" s="1"/>
  <c r="AC84" i="37" s="1"/>
  <c r="AB85" i="37" s="1"/>
  <c r="AX78" i="37"/>
  <c r="S78" i="37" s="1"/>
  <c r="AC78" i="37" s="1"/>
  <c r="AB79" i="37" s="1"/>
  <c r="AX72" i="37"/>
  <c r="S72" i="37" s="1"/>
  <c r="AC72" i="37" s="1"/>
  <c r="AB73" i="37" s="1"/>
  <c r="AX66" i="37"/>
  <c r="S66" i="37" s="1"/>
  <c r="AC66" i="37" s="1"/>
  <c r="AB67" i="37" s="1"/>
  <c r="AX60" i="37"/>
  <c r="S60" i="37" s="1"/>
  <c r="AC60" i="37" s="1"/>
  <c r="AB61" i="37" s="1"/>
  <c r="AJ61" i="37" s="1"/>
  <c r="AX54" i="37"/>
  <c r="S54" i="37" s="1"/>
  <c r="AC54" i="37" s="1"/>
  <c r="AB55" i="37" s="1"/>
  <c r="AX48" i="37"/>
  <c r="S48" i="37" s="1"/>
  <c r="AC48" i="37" s="1"/>
  <c r="AB49" i="37" s="1"/>
  <c r="AK49" i="37" s="1"/>
  <c r="AT49" i="37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4" i="37"/>
  <c r="S24" i="37" s="1"/>
  <c r="AC24" i="37" s="1"/>
  <c r="AB25" i="37" s="1"/>
  <c r="AJ25" i="37" s="1"/>
  <c r="AX18" i="37"/>
  <c r="S18" i="37" s="1"/>
  <c r="AC18" i="37" s="1"/>
  <c r="AB19" i="37" s="1"/>
  <c r="AK20" i="73"/>
  <c r="AT20" i="73" s="1"/>
  <c r="AG96" i="45"/>
  <c r="AP96" i="45" s="1"/>
  <c r="AK15" i="73"/>
  <c r="AT15" i="73" s="1"/>
  <c r="AX81" i="93"/>
  <c r="S81" i="93" s="1"/>
  <c r="AC81" i="93" s="1"/>
  <c r="AB82" i="93" s="1"/>
  <c r="AX96" i="37"/>
  <c r="S96" i="37" s="1"/>
  <c r="AC96" i="37" s="1"/>
  <c r="AB97" i="37" s="1"/>
  <c r="AK97" i="37" s="1"/>
  <c r="AT97" i="37" s="1"/>
  <c r="AX89" i="37"/>
  <c r="S89" i="37" s="1"/>
  <c r="AC89" i="37" s="1"/>
  <c r="AB90" i="37" s="1"/>
  <c r="AX83" i="37"/>
  <c r="S83" i="37" s="1"/>
  <c r="AC83" i="37" s="1"/>
  <c r="AB84" i="37" s="1"/>
  <c r="AJ84" i="37" s="1"/>
  <c r="AX77" i="37"/>
  <c r="S77" i="37" s="1"/>
  <c r="AC77" i="37" s="1"/>
  <c r="AB78" i="37" s="1"/>
  <c r="AX71" i="37"/>
  <c r="S71" i="37" s="1"/>
  <c r="AC71" i="37" s="1"/>
  <c r="AB72" i="37" s="1"/>
  <c r="AX65" i="37"/>
  <c r="S65" i="37" s="1"/>
  <c r="AC65" i="37" s="1"/>
  <c r="AB66" i="37" s="1"/>
  <c r="AX59" i="37"/>
  <c r="S59" i="37" s="1"/>
  <c r="AC59" i="37" s="1"/>
  <c r="AB60" i="37" s="1"/>
  <c r="AK60" i="37" s="1"/>
  <c r="AT60" i="37" s="1"/>
  <c r="AX53" i="37"/>
  <c r="S53" i="37" s="1"/>
  <c r="AC53" i="37" s="1"/>
  <c r="AB54" i="37" s="1"/>
  <c r="AX47" i="37"/>
  <c r="S47" i="37" s="1"/>
  <c r="AC47" i="37" s="1"/>
  <c r="AB48" i="37" s="1"/>
  <c r="AK48" i="37" s="1"/>
  <c r="AT48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J24" i="37" s="1"/>
  <c r="AX17" i="37"/>
  <c r="S17" i="37" s="1"/>
  <c r="AC17" i="37" s="1"/>
  <c r="AB18" i="37" s="1"/>
  <c r="AX79" i="37"/>
  <c r="S79" i="37" s="1"/>
  <c r="AC79" i="37" s="1"/>
  <c r="AB80" i="37" s="1"/>
  <c r="AX55" i="37"/>
  <c r="S55" i="37" s="1"/>
  <c r="AC55" i="37" s="1"/>
  <c r="AB56" i="37" s="1"/>
  <c r="AX31" i="37"/>
  <c r="S31" i="37" s="1"/>
  <c r="AC31" i="37" s="1"/>
  <c r="AB32" i="37" s="1"/>
  <c r="AJ19" i="73"/>
  <c r="AX69" i="93"/>
  <c r="S69" i="93" s="1"/>
  <c r="AC69" i="93" s="1"/>
  <c r="AB70" i="93" s="1"/>
  <c r="AJ70" i="93" s="1"/>
  <c r="AX95" i="37"/>
  <c r="S95" i="37" s="1"/>
  <c r="AC95" i="37" s="1"/>
  <c r="AB96" i="37" s="1"/>
  <c r="AX88" i="37"/>
  <c r="S88" i="37" s="1"/>
  <c r="AC88" i="37" s="1"/>
  <c r="AB89" i="37" s="1"/>
  <c r="AX82" i="37"/>
  <c r="S82" i="37" s="1"/>
  <c r="AC82" i="37" s="1"/>
  <c r="AB83" i="37" s="1"/>
  <c r="AX76" i="37"/>
  <c r="S76" i="37" s="1"/>
  <c r="AC76" i="37" s="1"/>
  <c r="AB77" i="37" s="1"/>
  <c r="AX70" i="37"/>
  <c r="S70" i="37" s="1"/>
  <c r="AC70" i="37" s="1"/>
  <c r="AB71" i="37" s="1"/>
  <c r="AX64" i="37"/>
  <c r="S64" i="37" s="1"/>
  <c r="AC64" i="37" s="1"/>
  <c r="AB65" i="37" s="1"/>
  <c r="AJ65" i="37" s="1"/>
  <c r="AX58" i="37"/>
  <c r="S58" i="37" s="1"/>
  <c r="AC58" i="37" s="1"/>
  <c r="AB59" i="37" s="1"/>
  <c r="AX52" i="37"/>
  <c r="S52" i="37" s="1"/>
  <c r="AC52" i="37" s="1"/>
  <c r="AB53" i="37" s="1"/>
  <c r="AX46" i="37"/>
  <c r="S46" i="37" s="1"/>
  <c r="AC46" i="37" s="1"/>
  <c r="AB47" i="37" s="1"/>
  <c r="AX40" i="37"/>
  <c r="S40" i="37" s="1"/>
  <c r="AC40" i="37" s="1"/>
  <c r="AB41" i="37" s="1"/>
  <c r="AX34" i="37"/>
  <c r="S34" i="37" s="1"/>
  <c r="AC34" i="37" s="1"/>
  <c r="AB35" i="37" s="1"/>
  <c r="AX28" i="37"/>
  <c r="S28" i="37" s="1"/>
  <c r="AC28" i="37" s="1"/>
  <c r="AB29" i="37" s="1"/>
  <c r="AJ29" i="37" s="1"/>
  <c r="AX22" i="37"/>
  <c r="S22" i="37" s="1"/>
  <c r="AC22" i="37" s="1"/>
  <c r="AB23" i="37" s="1"/>
  <c r="AX16" i="37"/>
  <c r="S16" i="37" s="1"/>
  <c r="AC16" i="37" s="1"/>
  <c r="AB17" i="37" s="1"/>
  <c r="AX67" i="37"/>
  <c r="S67" i="37" s="1"/>
  <c r="AC67" i="37" s="1"/>
  <c r="AB68" i="37" s="1"/>
  <c r="AX43" i="37"/>
  <c r="S43" i="37" s="1"/>
  <c r="AC43" i="37" s="1"/>
  <c r="AB44" i="37" s="1"/>
  <c r="AX19" i="37"/>
  <c r="S19" i="37" s="1"/>
  <c r="AC19" i="37" s="1"/>
  <c r="AB20" i="37" s="1"/>
  <c r="AF96" i="45"/>
  <c r="AO96" i="45" s="1"/>
  <c r="AX45" i="93"/>
  <c r="S45" i="93" s="1"/>
  <c r="AC45" i="93" s="1"/>
  <c r="AB46" i="93" s="1"/>
  <c r="AX93" i="37"/>
  <c r="S93" i="37" s="1"/>
  <c r="AC93" i="37" s="1"/>
  <c r="AB94" i="37" s="1"/>
  <c r="AX87" i="37"/>
  <c r="S87" i="37" s="1"/>
  <c r="AC87" i="37" s="1"/>
  <c r="AB88" i="37" s="1"/>
  <c r="AX81" i="37"/>
  <c r="S81" i="37" s="1"/>
  <c r="AC81" i="37" s="1"/>
  <c r="AB82" i="37" s="1"/>
  <c r="AX75" i="37"/>
  <c r="S75" i="37" s="1"/>
  <c r="AC75" i="37" s="1"/>
  <c r="AB76" i="37" s="1"/>
  <c r="AX69" i="37"/>
  <c r="S69" i="37" s="1"/>
  <c r="AC69" i="37" s="1"/>
  <c r="AB70" i="37" s="1"/>
  <c r="AJ70" i="37" s="1"/>
  <c r="AX63" i="37"/>
  <c r="S63" i="37" s="1"/>
  <c r="AC63" i="37" s="1"/>
  <c r="AB64" i="37" s="1"/>
  <c r="AX57" i="37"/>
  <c r="S57" i="37" s="1"/>
  <c r="AC57" i="37" s="1"/>
  <c r="AB58" i="37" s="1"/>
  <c r="AX51" i="37"/>
  <c r="S51" i="37" s="1"/>
  <c r="AC51" i="37" s="1"/>
  <c r="AB52" i="37" s="1"/>
  <c r="AX45" i="37"/>
  <c r="S45" i="37" s="1"/>
  <c r="AC45" i="37" s="1"/>
  <c r="AB46" i="37" s="1"/>
  <c r="AX39" i="37"/>
  <c r="S39" i="37" s="1"/>
  <c r="AC39" i="37" s="1"/>
  <c r="AB40" i="37" s="1"/>
  <c r="AX33" i="37"/>
  <c r="S33" i="37" s="1"/>
  <c r="AC33" i="37" s="1"/>
  <c r="AB34" i="37" s="1"/>
  <c r="AK34" i="37" s="1"/>
  <c r="AT34" i="37" s="1"/>
  <c r="AX27" i="37"/>
  <c r="S27" i="37" s="1"/>
  <c r="AC27" i="37" s="1"/>
  <c r="AB28" i="37" s="1"/>
  <c r="AX21" i="37"/>
  <c r="S21" i="37" s="1"/>
  <c r="AC21" i="37" s="1"/>
  <c r="AB22" i="37" s="1"/>
  <c r="AX15" i="37"/>
  <c r="S15" i="37" s="1"/>
  <c r="AC15" i="37" s="1"/>
  <c r="AB16" i="37" s="1"/>
  <c r="AE96" i="45"/>
  <c r="AX73" i="37"/>
  <c r="S73" i="37" s="1"/>
  <c r="AC73" i="37" s="1"/>
  <c r="AB74" i="37" s="1"/>
  <c r="AX49" i="37"/>
  <c r="S49" i="37" s="1"/>
  <c r="AC49" i="37" s="1"/>
  <c r="AB50" i="37" s="1"/>
  <c r="AJ50" i="37" s="1"/>
  <c r="AX37" i="37"/>
  <c r="S37" i="37" s="1"/>
  <c r="AC37" i="37" s="1"/>
  <c r="AB38" i="37" s="1"/>
  <c r="AX33" i="93"/>
  <c r="S33" i="93" s="1"/>
  <c r="AC33" i="93" s="1"/>
  <c r="AB34" i="93" s="1"/>
  <c r="AK34" i="93" s="1"/>
  <c r="AT34" i="93" s="1"/>
  <c r="AX92" i="37"/>
  <c r="S92" i="37" s="1"/>
  <c r="AC92" i="37" s="1"/>
  <c r="AB93" i="37" s="1"/>
  <c r="AX86" i="37"/>
  <c r="S86" i="37" s="1"/>
  <c r="AC86" i="37" s="1"/>
  <c r="AB87" i="37" s="1"/>
  <c r="AX80" i="37"/>
  <c r="S80" i="37" s="1"/>
  <c r="AC80" i="37" s="1"/>
  <c r="AB81" i="37" s="1"/>
  <c r="AX74" i="37"/>
  <c r="S74" i="37" s="1"/>
  <c r="AC74" i="37" s="1"/>
  <c r="AB75" i="37" s="1"/>
  <c r="AK75" i="37" s="1"/>
  <c r="AT75" i="37" s="1"/>
  <c r="AX68" i="37"/>
  <c r="S68" i="37" s="1"/>
  <c r="AC68" i="37" s="1"/>
  <c r="AB69" i="37" s="1"/>
  <c r="AX62" i="37"/>
  <c r="S62" i="37" s="1"/>
  <c r="AC62" i="37" s="1"/>
  <c r="AB63" i="37" s="1"/>
  <c r="AX56" i="37"/>
  <c r="S56" i="37" s="1"/>
  <c r="AC56" i="37" s="1"/>
  <c r="AB57" i="37" s="1"/>
  <c r="AX50" i="37"/>
  <c r="S50" i="37" s="1"/>
  <c r="AC50" i="37" s="1"/>
  <c r="AB51" i="37" s="1"/>
  <c r="AX44" i="37"/>
  <c r="S44" i="37" s="1"/>
  <c r="AC44" i="37" s="1"/>
  <c r="AB45" i="37" s="1"/>
  <c r="AX38" i="37"/>
  <c r="S38" i="37" s="1"/>
  <c r="AC38" i="37" s="1"/>
  <c r="AB39" i="37" s="1"/>
  <c r="AJ39" i="37" s="1"/>
  <c r="AX32" i="37"/>
  <c r="S32" i="37" s="1"/>
  <c r="AC32" i="37" s="1"/>
  <c r="AB33" i="37" s="1"/>
  <c r="AX26" i="37"/>
  <c r="S26" i="37" s="1"/>
  <c r="AC26" i="37" s="1"/>
  <c r="AB27" i="37" s="1"/>
  <c r="AK27" i="37" s="1"/>
  <c r="AT27" i="37" s="1"/>
  <c r="AX20" i="37"/>
  <c r="S20" i="37" s="1"/>
  <c r="AC20" i="37" s="1"/>
  <c r="AB21" i="37" s="1"/>
  <c r="AX12" i="37"/>
  <c r="S12" i="37" s="1"/>
  <c r="AC12" i="37" s="1"/>
  <c r="AB13" i="37" s="1"/>
  <c r="AX63" i="93"/>
  <c r="S63" i="93" s="1"/>
  <c r="AC63" i="93" s="1"/>
  <c r="AB64" i="93" s="1"/>
  <c r="AX27" i="93"/>
  <c r="S27" i="93" s="1"/>
  <c r="AC27" i="93" s="1"/>
  <c r="AB28" i="93" s="1"/>
  <c r="AK28" i="93" s="1"/>
  <c r="AT28" i="93" s="1"/>
  <c r="Z98" i="33"/>
  <c r="AX94" i="93"/>
  <c r="S94" i="93" s="1"/>
  <c r="AC94" i="93" s="1"/>
  <c r="AB95" i="93" s="1"/>
  <c r="AK95" i="93" s="1"/>
  <c r="AT95" i="93" s="1"/>
  <c r="AX57" i="93"/>
  <c r="S57" i="93" s="1"/>
  <c r="AC57" i="93" s="1"/>
  <c r="AB58" i="93" s="1"/>
  <c r="AX21" i="93"/>
  <c r="S21" i="93" s="1"/>
  <c r="AC21" i="93" s="1"/>
  <c r="AB22" i="93" s="1"/>
  <c r="AX51" i="93"/>
  <c r="S51" i="93" s="1"/>
  <c r="AC51" i="93" s="1"/>
  <c r="AB52" i="93" s="1"/>
  <c r="AX15" i="93"/>
  <c r="S15" i="93" s="1"/>
  <c r="AC15" i="93" s="1"/>
  <c r="AB16" i="93" s="1"/>
  <c r="AK16" i="93" s="1"/>
  <c r="AT16" i="93" s="1"/>
  <c r="AX11" i="37"/>
  <c r="S11" i="37" s="1"/>
  <c r="AC11" i="37" s="1"/>
  <c r="AB12" i="37" s="1"/>
  <c r="AX75" i="93"/>
  <c r="S75" i="93" s="1"/>
  <c r="AC75" i="93" s="1"/>
  <c r="AB76" i="93" s="1"/>
  <c r="AX39" i="93"/>
  <c r="S39" i="93" s="1"/>
  <c r="AC39" i="93" s="1"/>
  <c r="AB40" i="93" s="1"/>
  <c r="AX10" i="37"/>
  <c r="S10" i="37" s="1"/>
  <c r="AC10" i="37" s="1"/>
  <c r="AB11" i="37" s="1"/>
  <c r="AX9" i="37"/>
  <c r="S9" i="37" s="1"/>
  <c r="AC9" i="37" s="1"/>
  <c r="AB10" i="37" s="1"/>
  <c r="AX4" i="37"/>
  <c r="S4" i="37" s="1"/>
  <c r="AC4" i="37" s="1"/>
  <c r="AB5" i="37" s="1"/>
  <c r="AJ5" i="37" s="1"/>
  <c r="AX9" i="93"/>
  <c r="S9" i="93" s="1"/>
  <c r="AC9" i="93" s="1"/>
  <c r="AB10" i="93" s="1"/>
  <c r="AX14" i="37"/>
  <c r="S14" i="37" s="1"/>
  <c r="AC14" i="37" s="1"/>
  <c r="AB15" i="37" s="1"/>
  <c r="AJ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J8" i="37" s="1"/>
  <c r="AX6" i="37"/>
  <c r="S6" i="37" s="1"/>
  <c r="AC6" i="37" s="1"/>
  <c r="AB7" i="37" s="1"/>
  <c r="AK6" i="93"/>
  <c r="AT6" i="93" s="1"/>
  <c r="AS59" i="73"/>
  <c r="AL59" i="73"/>
  <c r="AU59" i="73" s="1"/>
  <c r="AK52" i="93"/>
  <c r="AT52" i="93" s="1"/>
  <c r="AK22" i="93"/>
  <c r="AT22" i="93" s="1"/>
  <c r="AK57" i="37"/>
  <c r="AT57" i="37" s="1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4" i="33"/>
  <c r="S14" i="33" s="1"/>
  <c r="AC14" i="33" s="1"/>
  <c r="AB15" i="33" s="1"/>
  <c r="AX15" i="33"/>
  <c r="S15" i="33" s="1"/>
  <c r="AC15" i="33" s="1"/>
  <c r="AB16" i="33" s="1"/>
  <c r="AX20" i="33"/>
  <c r="S20" i="33" s="1"/>
  <c r="AC20" i="33" s="1"/>
  <c r="AB21" i="33" s="1"/>
  <c r="AX21" i="33"/>
  <c r="S21" i="33" s="1"/>
  <c r="AC21" i="33" s="1"/>
  <c r="AB22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K94" i="37"/>
  <c r="AT94" i="37" s="1"/>
  <c r="AK88" i="37"/>
  <c r="AT88" i="37" s="1"/>
  <c r="AJ82" i="37"/>
  <c r="AK82" i="37"/>
  <c r="AT82" i="37" s="1"/>
  <c r="AJ76" i="37"/>
  <c r="AK76" i="37"/>
  <c r="AT76" i="37" s="1"/>
  <c r="AK64" i="37"/>
  <c r="AT64" i="37" s="1"/>
  <c r="AK58" i="37"/>
  <c r="AT58" i="37" s="1"/>
  <c r="AK52" i="37"/>
  <c r="AT52" i="37" s="1"/>
  <c r="AJ46" i="37"/>
  <c r="AK46" i="37"/>
  <c r="AT46" i="37" s="1"/>
  <c r="AJ40" i="37"/>
  <c r="AK40" i="37"/>
  <c r="AT40" i="37" s="1"/>
  <c r="AJ34" i="37"/>
  <c r="AK28" i="37"/>
  <c r="AT28" i="37" s="1"/>
  <c r="AK22" i="37"/>
  <c r="AT22" i="37" s="1"/>
  <c r="AK16" i="37"/>
  <c r="AT16" i="37" s="1"/>
  <c r="AJ10" i="37"/>
  <c r="AK10" i="37"/>
  <c r="AT10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K39" i="37"/>
  <c r="AT39" i="37" s="1"/>
  <c r="AK33" i="37"/>
  <c r="AT33" i="37" s="1"/>
  <c r="AJ27" i="37"/>
  <c r="AK21" i="37"/>
  <c r="AT21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S49" i="73"/>
  <c r="AL49" i="73"/>
  <c r="AU49" i="73" s="1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K74" i="37"/>
  <c r="AT74" i="37" s="1"/>
  <c r="AJ68" i="37"/>
  <c r="AK68" i="37"/>
  <c r="AT68" i="37" s="1"/>
  <c r="AK62" i="37"/>
  <c r="AT62" i="37" s="1"/>
  <c r="AJ56" i="37"/>
  <c r="AK56" i="37"/>
  <c r="AT56" i="37" s="1"/>
  <c r="AJ44" i="37"/>
  <c r="AK44" i="37"/>
  <c r="AT44" i="37" s="1"/>
  <c r="AJ38" i="37"/>
  <c r="AK38" i="37"/>
  <c r="AT38" i="37" s="1"/>
  <c r="AJ32" i="37"/>
  <c r="AK32" i="37"/>
  <c r="AT32" i="37" s="1"/>
  <c r="AK26" i="37"/>
  <c r="AT26" i="37" s="1"/>
  <c r="AJ20" i="37"/>
  <c r="AK20" i="37"/>
  <c r="AT20" i="37" s="1"/>
  <c r="AK14" i="37"/>
  <c r="AT14" i="37" s="1"/>
  <c r="AS14" i="85"/>
  <c r="AL14" i="85"/>
  <c r="AU14" i="85" s="1"/>
  <c r="AS20" i="73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46" i="93"/>
  <c r="AT46" i="93" s="1"/>
  <c r="AK10" i="93"/>
  <c r="AT10" i="93" s="1"/>
  <c r="AK93" i="37"/>
  <c r="AT93" i="37" s="1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J91" i="37"/>
  <c r="AK91" i="37"/>
  <c r="AT91" i="37" s="1"/>
  <c r="AJ79" i="37"/>
  <c r="AK79" i="37"/>
  <c r="AT79" i="37" s="1"/>
  <c r="AJ73" i="37"/>
  <c r="AK73" i="37"/>
  <c r="AT73" i="37" s="1"/>
  <c r="AJ67" i="37"/>
  <c r="AK67" i="37"/>
  <c r="AT67" i="37" s="1"/>
  <c r="AJ55" i="37"/>
  <c r="AK55" i="37"/>
  <c r="AT55" i="37" s="1"/>
  <c r="AJ43" i="37"/>
  <c r="AK43" i="37"/>
  <c r="AT43" i="37" s="1"/>
  <c r="AJ37" i="37"/>
  <c r="AK37" i="37"/>
  <c r="AT37" i="37" s="1"/>
  <c r="AJ31" i="37"/>
  <c r="AK31" i="37"/>
  <c r="AT31" i="37" s="1"/>
  <c r="AJ19" i="37"/>
  <c r="AK19" i="37"/>
  <c r="AT19" i="37" s="1"/>
  <c r="AJ13" i="37"/>
  <c r="AK13" i="37"/>
  <c r="AT13" i="37" s="1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K90" i="37"/>
  <c r="AT90" i="37" s="1"/>
  <c r="AJ90" i="37"/>
  <c r="AK84" i="37"/>
  <c r="AT84" i="37" s="1"/>
  <c r="AK78" i="37"/>
  <c r="AT78" i="37" s="1"/>
  <c r="AJ78" i="37"/>
  <c r="AK72" i="37"/>
  <c r="AT72" i="37" s="1"/>
  <c r="AJ72" i="37"/>
  <c r="AK66" i="37"/>
  <c r="AT66" i="37" s="1"/>
  <c r="AJ66" i="37"/>
  <c r="AK54" i="37"/>
  <c r="AT54" i="37" s="1"/>
  <c r="AJ54" i="37"/>
  <c r="AJ48" i="37"/>
  <c r="AJ42" i="37"/>
  <c r="AK42" i="37"/>
  <c r="AT42" i="37" s="1"/>
  <c r="AJ36" i="37"/>
  <c r="AK36" i="37"/>
  <c r="AT36" i="37" s="1"/>
  <c r="AJ30" i="37"/>
  <c r="AK30" i="37"/>
  <c r="AT30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K63" i="37"/>
  <c r="AT63" i="37" s="1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S12" i="73"/>
  <c r="AL12" i="73"/>
  <c r="AU12" i="73" s="1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K59" i="37"/>
  <c r="AT59" i="37" s="1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K23" i="37"/>
  <c r="AT23" i="37" s="1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J74" i="37" l="1"/>
  <c r="AJ33" i="37"/>
  <c r="Z98" i="25"/>
  <c r="AJ34" i="93"/>
  <c r="AX19" i="33"/>
  <c r="S19" i="33" s="1"/>
  <c r="AC19" i="33" s="1"/>
  <c r="AB20" i="33" s="1"/>
  <c r="AK20" i="33" s="1"/>
  <c r="AT20" i="33" s="1"/>
  <c r="AX13" i="33"/>
  <c r="S13" i="33" s="1"/>
  <c r="AC13" i="33" s="1"/>
  <c r="AB14" i="33" s="1"/>
  <c r="AL87" i="73"/>
  <c r="AU87" i="73" s="1"/>
  <c r="AK61" i="37"/>
  <c r="AT61" i="37" s="1"/>
  <c r="AJ23" i="37"/>
  <c r="AK65" i="37"/>
  <c r="AT65" i="37" s="1"/>
  <c r="AL71" i="73"/>
  <c r="AU71" i="73" s="1"/>
  <c r="AJ60" i="37"/>
  <c r="AJ97" i="37"/>
  <c r="AJ28" i="93"/>
  <c r="AS6" i="73"/>
  <c r="AK70" i="93"/>
  <c r="AT70" i="93" s="1"/>
  <c r="AJ69" i="37"/>
  <c r="AS69" i="37" s="1"/>
  <c r="AJ64" i="37"/>
  <c r="AX93" i="33"/>
  <c r="S93" i="33" s="1"/>
  <c r="AC93" i="33" s="1"/>
  <c r="AB94" i="33" s="1"/>
  <c r="AX90" i="33"/>
  <c r="S90" i="33" s="1"/>
  <c r="AC90" i="33" s="1"/>
  <c r="AB91" i="33" s="1"/>
  <c r="AX84" i="33"/>
  <c r="S84" i="33" s="1"/>
  <c r="AC84" i="33" s="1"/>
  <c r="AB85" i="33" s="1"/>
  <c r="AX78" i="33"/>
  <c r="S78" i="33" s="1"/>
  <c r="AC78" i="33" s="1"/>
  <c r="AB79" i="33" s="1"/>
  <c r="AX72" i="33"/>
  <c r="S72" i="33" s="1"/>
  <c r="AC72" i="33" s="1"/>
  <c r="AB73" i="33" s="1"/>
  <c r="AK73" i="33" s="1"/>
  <c r="AT73" i="33" s="1"/>
  <c r="AX66" i="33"/>
  <c r="S66" i="33" s="1"/>
  <c r="AC66" i="33" s="1"/>
  <c r="AB67" i="33" s="1"/>
  <c r="AX60" i="33"/>
  <c r="S60" i="33" s="1"/>
  <c r="AC60" i="33" s="1"/>
  <c r="AB61" i="33" s="1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X36" i="33"/>
  <c r="S36" i="33" s="1"/>
  <c r="AC36" i="33" s="1"/>
  <c r="AB37" i="33" s="1"/>
  <c r="AJ37" i="33" s="1"/>
  <c r="AX30" i="33"/>
  <c r="S30" i="33" s="1"/>
  <c r="AC30" i="33" s="1"/>
  <c r="AB31" i="33" s="1"/>
  <c r="AX24" i="33"/>
  <c r="S24" i="33" s="1"/>
  <c r="AC24" i="33" s="1"/>
  <c r="AB25" i="33" s="1"/>
  <c r="AX18" i="33"/>
  <c r="S18" i="33" s="1"/>
  <c r="AC18" i="33" s="1"/>
  <c r="AB19" i="33" s="1"/>
  <c r="AX12" i="33"/>
  <c r="S12" i="33" s="1"/>
  <c r="AC12" i="33" s="1"/>
  <c r="AB13" i="33" s="1"/>
  <c r="AK29" i="37"/>
  <c r="AT29" i="37" s="1"/>
  <c r="AK24" i="37"/>
  <c r="AT24" i="37" s="1"/>
  <c r="AK25" i="37"/>
  <c r="AT25" i="37" s="1"/>
  <c r="AK8" i="37"/>
  <c r="AT8" i="37" s="1"/>
  <c r="AK50" i="37"/>
  <c r="AT50" i="37" s="1"/>
  <c r="AJ75" i="37"/>
  <c r="AK5" i="37"/>
  <c r="AT5" i="37" s="1"/>
  <c r="AK70" i="37"/>
  <c r="AT70" i="37" s="1"/>
  <c r="AX95" i="33"/>
  <c r="S95" i="33" s="1"/>
  <c r="AC95" i="33" s="1"/>
  <c r="AB96" i="33" s="1"/>
  <c r="AX89" i="33"/>
  <c r="S89" i="33" s="1"/>
  <c r="AC89" i="33" s="1"/>
  <c r="AB90" i="33" s="1"/>
  <c r="AX83" i="33"/>
  <c r="S83" i="33" s="1"/>
  <c r="AC83" i="33" s="1"/>
  <c r="AB84" i="33" s="1"/>
  <c r="AX77" i="33"/>
  <c r="S77" i="33" s="1"/>
  <c r="AC77" i="33" s="1"/>
  <c r="AB78" i="33" s="1"/>
  <c r="AX71" i="33"/>
  <c r="S71" i="33" s="1"/>
  <c r="AC71" i="33" s="1"/>
  <c r="AB72" i="33" s="1"/>
  <c r="AX65" i="33"/>
  <c r="S65" i="33" s="1"/>
  <c r="AC65" i="33" s="1"/>
  <c r="AB66" i="33" s="1"/>
  <c r="AK66" i="33" s="1"/>
  <c r="AT66" i="33" s="1"/>
  <c r="AX59" i="33"/>
  <c r="S59" i="33" s="1"/>
  <c r="AC59" i="33" s="1"/>
  <c r="AB60" i="33" s="1"/>
  <c r="AX53" i="33"/>
  <c r="S53" i="33" s="1"/>
  <c r="AC53" i="33" s="1"/>
  <c r="AB54" i="33" s="1"/>
  <c r="AX47" i="33"/>
  <c r="S47" i="33" s="1"/>
  <c r="AC47" i="33" s="1"/>
  <c r="AB48" i="33" s="1"/>
  <c r="AX41" i="33"/>
  <c r="S41" i="33" s="1"/>
  <c r="AC41" i="33" s="1"/>
  <c r="AB42" i="33" s="1"/>
  <c r="AX35" i="33"/>
  <c r="S35" i="33" s="1"/>
  <c r="AC35" i="33" s="1"/>
  <c r="AB36" i="33" s="1"/>
  <c r="AX29" i="33"/>
  <c r="S29" i="33" s="1"/>
  <c r="AC29" i="33" s="1"/>
  <c r="AB30" i="33" s="1"/>
  <c r="AK30" i="33" s="1"/>
  <c r="AT30" i="33" s="1"/>
  <c r="AX23" i="33"/>
  <c r="S23" i="33" s="1"/>
  <c r="AC23" i="33" s="1"/>
  <c r="AB24" i="33" s="1"/>
  <c r="AX17" i="33"/>
  <c r="S17" i="33" s="1"/>
  <c r="AC17" i="33" s="1"/>
  <c r="AB18" i="33" s="1"/>
  <c r="AX11" i="33"/>
  <c r="S11" i="33" s="1"/>
  <c r="AC11" i="33" s="1"/>
  <c r="AB12" i="33" s="1"/>
  <c r="AJ59" i="37"/>
  <c r="AJ7" i="37"/>
  <c r="AJ28" i="37"/>
  <c r="AL28" i="37" s="1"/>
  <c r="AU28" i="37" s="1"/>
  <c r="AX94" i="33"/>
  <c r="S94" i="33" s="1"/>
  <c r="AC94" i="33" s="1"/>
  <c r="AB95" i="33" s="1"/>
  <c r="AX88" i="33"/>
  <c r="S88" i="33" s="1"/>
  <c r="AC88" i="33" s="1"/>
  <c r="AB89" i="33" s="1"/>
  <c r="AX82" i="33"/>
  <c r="S82" i="33" s="1"/>
  <c r="AC82" i="33" s="1"/>
  <c r="AB83" i="33" s="1"/>
  <c r="AX76" i="33"/>
  <c r="S76" i="33" s="1"/>
  <c r="AC76" i="33" s="1"/>
  <c r="AB77" i="33" s="1"/>
  <c r="AX70" i="33"/>
  <c r="S70" i="33" s="1"/>
  <c r="AC70" i="33" s="1"/>
  <c r="AB71" i="33" s="1"/>
  <c r="AX64" i="33"/>
  <c r="S64" i="33" s="1"/>
  <c r="AC64" i="33" s="1"/>
  <c r="AB65" i="33" s="1"/>
  <c r="AK65" i="33" s="1"/>
  <c r="AT65" i="33" s="1"/>
  <c r="AX58" i="33"/>
  <c r="S58" i="33" s="1"/>
  <c r="AC58" i="33" s="1"/>
  <c r="AB59" i="33" s="1"/>
  <c r="AX52" i="33"/>
  <c r="S52" i="33" s="1"/>
  <c r="AC52" i="33" s="1"/>
  <c r="AB53" i="33" s="1"/>
  <c r="AX46" i="33"/>
  <c r="S46" i="33" s="1"/>
  <c r="AC46" i="33" s="1"/>
  <c r="AB47" i="33" s="1"/>
  <c r="AX40" i="33"/>
  <c r="S40" i="33" s="1"/>
  <c r="AC40" i="33" s="1"/>
  <c r="AB41" i="33" s="1"/>
  <c r="AX34" i="33"/>
  <c r="S34" i="33" s="1"/>
  <c r="AC34" i="33" s="1"/>
  <c r="AB35" i="33" s="1"/>
  <c r="AX28" i="33"/>
  <c r="S28" i="33" s="1"/>
  <c r="AC28" i="33" s="1"/>
  <c r="AB29" i="33" s="1"/>
  <c r="AJ29" i="33" s="1"/>
  <c r="AX22" i="33"/>
  <c r="S22" i="33" s="1"/>
  <c r="AC22" i="33" s="1"/>
  <c r="AB23" i="33" s="1"/>
  <c r="AX16" i="33"/>
  <c r="S16" i="33" s="1"/>
  <c r="AC16" i="33" s="1"/>
  <c r="AB17" i="33" s="1"/>
  <c r="AX10" i="33"/>
  <c r="S10" i="33" s="1"/>
  <c r="AC10" i="33" s="1"/>
  <c r="AB11" i="33" s="1"/>
  <c r="AJ76" i="93"/>
  <c r="AJ63" i="37"/>
  <c r="AJ22" i="37"/>
  <c r="AS22" i="37" s="1"/>
  <c r="AJ58" i="37"/>
  <c r="AJ94" i="37"/>
  <c r="AJ17" i="37"/>
  <c r="AJ53" i="37"/>
  <c r="AJ89" i="37"/>
  <c r="AJ80" i="37"/>
  <c r="AS80" i="37" s="1"/>
  <c r="AJ85" i="37"/>
  <c r="AL85" i="37" s="1"/>
  <c r="AU85" i="37" s="1"/>
  <c r="AK76" i="93"/>
  <c r="AT76" i="93" s="1"/>
  <c r="AK15" i="37"/>
  <c r="AT15" i="37" s="1"/>
  <c r="AK85" i="37"/>
  <c r="AT85" i="37" s="1"/>
  <c r="AT100" i="73"/>
  <c r="AJ16" i="93"/>
  <c r="AS16" i="93" s="1"/>
  <c r="AJ49" i="37"/>
  <c r="AL49" i="37" s="1"/>
  <c r="AU49" i="37" s="1"/>
  <c r="AK80" i="37"/>
  <c r="AT80" i="37" s="1"/>
  <c r="AX9" i="33"/>
  <c r="S9" i="33" s="1"/>
  <c r="AC9" i="33" s="1"/>
  <c r="AB10" i="33" s="1"/>
  <c r="AJ93" i="37"/>
  <c r="AJ26" i="37"/>
  <c r="AJ62" i="37"/>
  <c r="AS62" i="37" s="1"/>
  <c r="Z96" i="29"/>
  <c r="W97" i="29" s="1"/>
  <c r="AX8" i="33"/>
  <c r="S8" i="33" s="1"/>
  <c r="AC8" i="33" s="1"/>
  <c r="AB9" i="33" s="1"/>
  <c r="AL20" i="73"/>
  <c r="AU20" i="73" s="1"/>
  <c r="AJ21" i="37"/>
  <c r="AJ14" i="37"/>
  <c r="AJ16" i="37"/>
  <c r="AS16" i="37" s="1"/>
  <c r="AJ52" i="37"/>
  <c r="AS52" i="37" s="1"/>
  <c r="AJ88" i="37"/>
  <c r="AX4" i="33"/>
  <c r="S4" i="33" s="1"/>
  <c r="AC4" i="33" s="1"/>
  <c r="AB5" i="33" s="1"/>
  <c r="AJ57" i="37"/>
  <c r="AX7" i="33"/>
  <c r="S7" i="33" s="1"/>
  <c r="AC7" i="33" s="1"/>
  <c r="AB8" i="33" s="1"/>
  <c r="AX6" i="33"/>
  <c r="S6" i="33" s="1"/>
  <c r="AC6" i="33" s="1"/>
  <c r="AB7" i="33" s="1"/>
  <c r="AK7" i="33" s="1"/>
  <c r="AT7" i="33" s="1"/>
  <c r="AX5" i="33"/>
  <c r="S5" i="33" s="1"/>
  <c r="AC5" i="33" s="1"/>
  <c r="AB6" i="33" s="1"/>
  <c r="Z93" i="89"/>
  <c r="W94" i="89" s="1"/>
  <c r="Z97" i="45"/>
  <c r="W98" i="45" s="1"/>
  <c r="AE93" i="89"/>
  <c r="AF97" i="45"/>
  <c r="AO97" i="45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67" i="37"/>
  <c r="AL67" i="37"/>
  <c r="AU67" i="37" s="1"/>
  <c r="AS85" i="37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34" i="37"/>
  <c r="AL34" i="37"/>
  <c r="AU34" i="37" s="1"/>
  <c r="AS70" i="37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1" i="33"/>
  <c r="AK31" i="33"/>
  <c r="AT31" i="33" s="1"/>
  <c r="AJ25" i="33"/>
  <c r="AK25" i="33"/>
  <c r="AT25" i="33" s="1"/>
  <c r="AK19" i="33"/>
  <c r="AT19" i="33" s="1"/>
  <c r="AK13" i="33"/>
  <c r="AT13" i="33" s="1"/>
  <c r="AJ13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K72" i="33"/>
  <c r="AT72" i="33" s="1"/>
  <c r="AJ66" i="33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K36" i="33"/>
  <c r="AT36" i="33" s="1"/>
  <c r="AJ30" i="33"/>
  <c r="AJ24" i="33"/>
  <c r="AK24" i="33"/>
  <c r="AT24" i="33" s="1"/>
  <c r="AJ18" i="33"/>
  <c r="AK18" i="33"/>
  <c r="AT18" i="33" s="1"/>
  <c r="AJ12" i="33"/>
  <c r="AK12" i="33"/>
  <c r="AT12" i="33" s="1"/>
  <c r="AK6" i="33"/>
  <c r="AT6" i="33" s="1"/>
  <c r="AJ22" i="93"/>
  <c r="AJ72" i="93"/>
  <c r="AK72" i="93"/>
  <c r="AT72" i="93" s="1"/>
  <c r="AS24" i="37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59" i="25"/>
  <c r="S59" i="25" s="1"/>
  <c r="AC59" i="25" s="1"/>
  <c r="AB60" i="25" s="1"/>
  <c r="AX65" i="25"/>
  <c r="S65" i="25" s="1"/>
  <c r="AC65" i="25" s="1"/>
  <c r="AB66" i="25" s="1"/>
  <c r="AX71" i="25"/>
  <c r="S71" i="25" s="1"/>
  <c r="AC71" i="25" s="1"/>
  <c r="AB72" i="25" s="1"/>
  <c r="AX77" i="25"/>
  <c r="S77" i="25" s="1"/>
  <c r="AC77" i="25" s="1"/>
  <c r="AB78" i="25" s="1"/>
  <c r="AX83" i="25"/>
  <c r="S83" i="25" s="1"/>
  <c r="AC83" i="25" s="1"/>
  <c r="AB84" i="25" s="1"/>
  <c r="AX89" i="25"/>
  <c r="S89" i="25" s="1"/>
  <c r="AC89" i="25" s="1"/>
  <c r="AB90" i="25" s="1"/>
  <c r="AX93" i="25"/>
  <c r="S93" i="25" s="1"/>
  <c r="AC93" i="25" s="1"/>
  <c r="AB94" i="25" s="1"/>
  <c r="AS8" i="37"/>
  <c r="AL8" i="37"/>
  <c r="AU8" i="37" s="1"/>
  <c r="AS26" i="37"/>
  <c r="AL26" i="37"/>
  <c r="AU26" i="37" s="1"/>
  <c r="AS44" i="37"/>
  <c r="AL44" i="37"/>
  <c r="AU44" i="37" s="1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K24" i="93"/>
  <c r="AT24" i="93" s="1"/>
  <c r="AJ24" i="93"/>
  <c r="AJ60" i="93"/>
  <c r="AK60" i="93"/>
  <c r="AT60" i="93" s="1"/>
  <c r="AJ97" i="93"/>
  <c r="AK97" i="93"/>
  <c r="AT97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S21" i="37"/>
  <c r="AL21" i="37"/>
  <c r="AU21" i="37" s="1"/>
  <c r="AS39" i="37"/>
  <c r="AL39" i="37"/>
  <c r="AU39" i="37" s="1"/>
  <c r="AJ82" i="93"/>
  <c r="AS10" i="37"/>
  <c r="AL10" i="37"/>
  <c r="AU10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26" i="25" l="1"/>
  <c r="S26" i="25" s="1"/>
  <c r="AC26" i="25" s="1"/>
  <c r="AB27" i="25" s="1"/>
  <c r="AJ28" i="33"/>
  <c r="AS28" i="37"/>
  <c r="AX97" i="25"/>
  <c r="S97" i="25" s="1"/>
  <c r="AC97" i="25" s="1"/>
  <c r="AB98" i="25" s="1"/>
  <c r="AX90" i="25"/>
  <c r="S90" i="25" s="1"/>
  <c r="AC90" i="25" s="1"/>
  <c r="AB91" i="25" s="1"/>
  <c r="AJ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J55" i="25" s="1"/>
  <c r="AX48" i="25"/>
  <c r="S48" i="25" s="1"/>
  <c r="AC48" i="25" s="1"/>
  <c r="AB49" i="25" s="1"/>
  <c r="AX42" i="25"/>
  <c r="S42" i="25" s="1"/>
  <c r="AC42" i="25" s="1"/>
  <c r="AB43" i="25" s="1"/>
  <c r="AX35" i="25"/>
  <c r="S35" i="25" s="1"/>
  <c r="AC35" i="25" s="1"/>
  <c r="AB36" i="25" s="1"/>
  <c r="AX27" i="25"/>
  <c r="S27" i="25" s="1"/>
  <c r="AC27" i="25" s="1"/>
  <c r="AB28" i="25" s="1"/>
  <c r="AX20" i="25"/>
  <c r="S20" i="25" s="1"/>
  <c r="AC20" i="25" s="1"/>
  <c r="AB21" i="25" s="1"/>
  <c r="AX9" i="25"/>
  <c r="S9" i="25" s="1"/>
  <c r="AC9" i="25" s="1"/>
  <c r="AB10" i="25" s="1"/>
  <c r="AK10" i="25" s="1"/>
  <c r="AT10" i="25" s="1"/>
  <c r="AL24" i="37"/>
  <c r="AU24" i="37" s="1"/>
  <c r="AJ6" i="33"/>
  <c r="AX19" i="25"/>
  <c r="S19" i="25" s="1"/>
  <c r="AC19" i="25" s="1"/>
  <c r="AB20" i="25" s="1"/>
  <c r="AX88" i="25"/>
  <c r="S88" i="25" s="1"/>
  <c r="AC88" i="25" s="1"/>
  <c r="AB89" i="25" s="1"/>
  <c r="AX64" i="25"/>
  <c r="S64" i="25" s="1"/>
  <c r="AC64" i="25" s="1"/>
  <c r="AB65" i="25" s="1"/>
  <c r="AX46" i="25"/>
  <c r="S46" i="25" s="1"/>
  <c r="AC46" i="25" s="1"/>
  <c r="AB47" i="25" s="1"/>
  <c r="AK47" i="25" s="1"/>
  <c r="AT47" i="25" s="1"/>
  <c r="AX39" i="25"/>
  <c r="S39" i="25" s="1"/>
  <c r="AC39" i="25" s="1"/>
  <c r="AB40" i="25" s="1"/>
  <c r="AX32" i="25"/>
  <c r="S32" i="25" s="1"/>
  <c r="AC32" i="25" s="1"/>
  <c r="AB33" i="25" s="1"/>
  <c r="AX25" i="25"/>
  <c r="S25" i="25" s="1"/>
  <c r="AC25" i="25" s="1"/>
  <c r="AB26" i="25" s="1"/>
  <c r="AX18" i="25"/>
  <c r="S18" i="25" s="1"/>
  <c r="AC18" i="25" s="1"/>
  <c r="AB19" i="25" s="1"/>
  <c r="AL22" i="37"/>
  <c r="AU22" i="37" s="1"/>
  <c r="AJ19" i="33"/>
  <c r="AS19" i="33" s="1"/>
  <c r="AK37" i="33"/>
  <c r="AT37" i="33" s="1"/>
  <c r="AJ73" i="33"/>
  <c r="AX53" i="25"/>
  <c r="S53" i="25" s="1"/>
  <c r="AC53" i="25" s="1"/>
  <c r="AB54" i="25" s="1"/>
  <c r="AX41" i="25"/>
  <c r="S41" i="25" s="1"/>
  <c r="AC41" i="25" s="1"/>
  <c r="AB42" i="25" s="1"/>
  <c r="AT100" i="37"/>
  <c r="AX82" i="25"/>
  <c r="S82" i="25" s="1"/>
  <c r="AC82" i="25" s="1"/>
  <c r="AB83" i="25" s="1"/>
  <c r="AK83" i="25" s="1"/>
  <c r="AT83" i="25" s="1"/>
  <c r="AX52" i="25"/>
  <c r="S52" i="25" s="1"/>
  <c r="AC52" i="25" s="1"/>
  <c r="AB53" i="25" s="1"/>
  <c r="AL16" i="93"/>
  <c r="AU16" i="93" s="1"/>
  <c r="AK29" i="33"/>
  <c r="AT29" i="33" s="1"/>
  <c r="AJ65" i="33"/>
  <c r="AL62" i="37"/>
  <c r="AU62" i="37" s="1"/>
  <c r="AX94" i="25"/>
  <c r="S94" i="25" s="1"/>
  <c r="AC94" i="25" s="1"/>
  <c r="AB95" i="25" s="1"/>
  <c r="AJ95" i="25" s="1"/>
  <c r="AX87" i="25"/>
  <c r="S87" i="25" s="1"/>
  <c r="AC87" i="25" s="1"/>
  <c r="AB88" i="25" s="1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K58" i="25" s="1"/>
  <c r="AT58" i="25" s="1"/>
  <c r="AX51" i="25"/>
  <c r="S51" i="25" s="1"/>
  <c r="AC51" i="25" s="1"/>
  <c r="AB52" i="25" s="1"/>
  <c r="AX45" i="25"/>
  <c r="S45" i="25" s="1"/>
  <c r="AC45" i="25" s="1"/>
  <c r="AB46" i="25" s="1"/>
  <c r="AX38" i="25"/>
  <c r="S38" i="25" s="1"/>
  <c r="AC38" i="25" s="1"/>
  <c r="AB39" i="25" s="1"/>
  <c r="AX31" i="25"/>
  <c r="S31" i="25" s="1"/>
  <c r="AC31" i="25" s="1"/>
  <c r="AB32" i="25" s="1"/>
  <c r="AX24" i="25"/>
  <c r="S24" i="25" s="1"/>
  <c r="AC24" i="25" s="1"/>
  <c r="AB25" i="25" s="1"/>
  <c r="AX17" i="25"/>
  <c r="S17" i="25" s="1"/>
  <c r="AC17" i="25" s="1"/>
  <c r="AB18" i="25" s="1"/>
  <c r="AK18" i="25" s="1"/>
  <c r="AT18" i="25" s="1"/>
  <c r="AJ36" i="33"/>
  <c r="AJ72" i="33"/>
  <c r="AL16" i="37"/>
  <c r="AU16" i="37" s="1"/>
  <c r="AF93" i="89"/>
  <c r="AO93" i="89" s="1"/>
  <c r="AX47" i="25"/>
  <c r="S47" i="25" s="1"/>
  <c r="AC47" i="25" s="1"/>
  <c r="AB48" i="25" s="1"/>
  <c r="AX33" i="25"/>
  <c r="S33" i="25" s="1"/>
  <c r="AC33" i="25" s="1"/>
  <c r="AB34" i="25" s="1"/>
  <c r="AJ34" i="25" s="1"/>
  <c r="AX96" i="25"/>
  <c r="S96" i="25" s="1"/>
  <c r="AC96" i="25" s="1"/>
  <c r="AB97" i="25" s="1"/>
  <c r="AX76" i="25"/>
  <c r="S76" i="25" s="1"/>
  <c r="AC76" i="25" s="1"/>
  <c r="AB77" i="25" s="1"/>
  <c r="AX58" i="25"/>
  <c r="S58" i="25" s="1"/>
  <c r="AC58" i="25" s="1"/>
  <c r="AB59" i="25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K81" i="25" s="1"/>
  <c r="AT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J45" i="25" s="1"/>
  <c r="AX37" i="25"/>
  <c r="S37" i="25" s="1"/>
  <c r="AC37" i="25" s="1"/>
  <c r="AB38" i="25" s="1"/>
  <c r="AX30" i="25"/>
  <c r="S30" i="25" s="1"/>
  <c r="AC30" i="25" s="1"/>
  <c r="AB31" i="25" s="1"/>
  <c r="AX23" i="25"/>
  <c r="S23" i="25" s="1"/>
  <c r="AC23" i="25" s="1"/>
  <c r="AB24" i="25" s="1"/>
  <c r="AX12" i="25"/>
  <c r="S12" i="25" s="1"/>
  <c r="AC12" i="25" s="1"/>
  <c r="AB13" i="25" s="1"/>
  <c r="AJ7" i="33"/>
  <c r="AX70" i="25"/>
  <c r="S70" i="25" s="1"/>
  <c r="AC70" i="25" s="1"/>
  <c r="AB71" i="25" s="1"/>
  <c r="AJ71" i="25" s="1"/>
  <c r="AJ64" i="33"/>
  <c r="AU100" i="73"/>
  <c r="C11" i="73" s="1"/>
  <c r="F26" i="97" s="1"/>
  <c r="AX95" i="25"/>
  <c r="S95" i="25" s="1"/>
  <c r="AC95" i="25" s="1"/>
  <c r="AB96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J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J44" i="25" s="1"/>
  <c r="AX36" i="25"/>
  <c r="S36" i="25" s="1"/>
  <c r="AC36" i="25" s="1"/>
  <c r="AB37" i="25" s="1"/>
  <c r="AX29" i="25"/>
  <c r="S29" i="25" s="1"/>
  <c r="AC29" i="25" s="1"/>
  <c r="AB30" i="25" s="1"/>
  <c r="AX21" i="25"/>
  <c r="S21" i="25" s="1"/>
  <c r="AC21" i="25" s="1"/>
  <c r="AB22" i="25" s="1"/>
  <c r="AX11" i="25"/>
  <c r="S11" i="25" s="1"/>
  <c r="AC11" i="25" s="1"/>
  <c r="AB12" i="25" s="1"/>
  <c r="AL70" i="37"/>
  <c r="AU70" i="37" s="1"/>
  <c r="AS49" i="37"/>
  <c r="AS100" i="37" s="1"/>
  <c r="AF96" i="29"/>
  <c r="AO96" i="29" s="1"/>
  <c r="AX40" i="25"/>
  <c r="S40" i="25" s="1"/>
  <c r="AC40" i="25" s="1"/>
  <c r="AB41" i="25" s="1"/>
  <c r="AX34" i="25"/>
  <c r="S34" i="25" s="1"/>
  <c r="AC34" i="25" s="1"/>
  <c r="AB35" i="25" s="1"/>
  <c r="AX28" i="25"/>
  <c r="S28" i="25" s="1"/>
  <c r="AC28" i="25" s="1"/>
  <c r="AB29" i="25" s="1"/>
  <c r="AX22" i="25"/>
  <c r="S22" i="25" s="1"/>
  <c r="AC22" i="25" s="1"/>
  <c r="AB23" i="25" s="1"/>
  <c r="AJ23" i="25" s="1"/>
  <c r="AX16" i="25"/>
  <c r="S16" i="25" s="1"/>
  <c r="AC16" i="25" s="1"/>
  <c r="AB17" i="25" s="1"/>
  <c r="AK17" i="25" s="1"/>
  <c r="AT17" i="25" s="1"/>
  <c r="AL52" i="37"/>
  <c r="AU52" i="37" s="1"/>
  <c r="AE96" i="29"/>
  <c r="AG93" i="89"/>
  <c r="AP93" i="89" s="1"/>
  <c r="AX15" i="25"/>
  <c r="S15" i="25" s="1"/>
  <c r="AC15" i="25" s="1"/>
  <c r="AB16" i="25" s="1"/>
  <c r="AK16" i="25" s="1"/>
  <c r="AT16" i="25" s="1"/>
  <c r="AJ5" i="33"/>
  <c r="AL5" i="33" s="1"/>
  <c r="AU5" i="33" s="1"/>
  <c r="AG96" i="29"/>
  <c r="AP96" i="29" s="1"/>
  <c r="AX13" i="25"/>
  <c r="S13" i="25" s="1"/>
  <c r="AC13" i="25" s="1"/>
  <c r="AB14" i="25" s="1"/>
  <c r="AX6" i="25"/>
  <c r="S6" i="25" s="1"/>
  <c r="AC6" i="25" s="1"/>
  <c r="AB7" i="25" s="1"/>
  <c r="AE97" i="45"/>
  <c r="AX3" i="25"/>
  <c r="S3" i="25" s="1"/>
  <c r="AC3" i="25" s="1"/>
  <c r="AB4" i="25" s="1"/>
  <c r="AG97" i="45"/>
  <c r="AP97" i="45" s="1"/>
  <c r="AX10" i="25"/>
  <c r="S10" i="25" s="1"/>
  <c r="AC10" i="25" s="1"/>
  <c r="AB11" i="25" s="1"/>
  <c r="AJ1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K95" i="25"/>
  <c r="AT95" i="25" s="1"/>
  <c r="AK88" i="25"/>
  <c r="AT88" i="25" s="1"/>
  <c r="AJ88" i="25"/>
  <c r="AK82" i="25"/>
  <c r="AT82" i="25" s="1"/>
  <c r="AK76" i="25"/>
  <c r="AT76" i="25" s="1"/>
  <c r="AJ76" i="25"/>
  <c r="AK70" i="25"/>
  <c r="AT70" i="25" s="1"/>
  <c r="AK64" i="25"/>
  <c r="AT64" i="25" s="1"/>
  <c r="AJ64" i="25"/>
  <c r="AJ58" i="25"/>
  <c r="AK52" i="25"/>
  <c r="AT52" i="25" s="1"/>
  <c r="AJ52" i="25"/>
  <c r="AK46" i="25"/>
  <c r="AT46" i="25" s="1"/>
  <c r="AK40" i="25"/>
  <c r="AT40" i="25" s="1"/>
  <c r="AJ40" i="25"/>
  <c r="AK28" i="25"/>
  <c r="AT28" i="25" s="1"/>
  <c r="AJ28" i="25"/>
  <c r="AK22" i="25"/>
  <c r="AT22" i="25" s="1"/>
  <c r="AJ16" i="25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K69" i="25"/>
  <c r="AT69" i="25" s="1"/>
  <c r="AJ69" i="25"/>
  <c r="AK45" i="25"/>
  <c r="AT45" i="25" s="1"/>
  <c r="AK9" i="25"/>
  <c r="AT9" i="25" s="1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K85" i="25"/>
  <c r="AT85" i="25" s="1"/>
  <c r="AJ85" i="25"/>
  <c r="AK79" i="25"/>
  <c r="AT79" i="25" s="1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K49" i="25"/>
  <c r="AT49" i="25" s="1"/>
  <c r="AJ49" i="25"/>
  <c r="AK43" i="25"/>
  <c r="AT43" i="25" s="1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K90" i="25"/>
  <c r="AT90" i="25" s="1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S3" i="93"/>
  <c r="AL3" i="93"/>
  <c r="AU3" i="93" s="1"/>
  <c r="AS55" i="93"/>
  <c r="AL55" i="93"/>
  <c r="AU55" i="93" s="1"/>
  <c r="AS32" i="93"/>
  <c r="AL32" i="93"/>
  <c r="AU32" i="93" s="1"/>
  <c r="AN96" i="29"/>
  <c r="AK93" i="25"/>
  <c r="AT93" i="25" s="1"/>
  <c r="AJ93" i="25"/>
  <c r="AK75" i="25"/>
  <c r="AT75" i="25" s="1"/>
  <c r="AJ75" i="25"/>
  <c r="AK57" i="25"/>
  <c r="AT57" i="25" s="1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77" i="25"/>
  <c r="AK77" i="25"/>
  <c r="AT77" i="25" s="1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1" i="25"/>
  <c r="AK41" i="25"/>
  <c r="AT41" i="25" s="1"/>
  <c r="AJ35" i="25"/>
  <c r="AK35" i="25"/>
  <c r="AT35" i="25" s="1"/>
  <c r="AJ29" i="25"/>
  <c r="AK29" i="25"/>
  <c r="AT29" i="25" s="1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J47" i="25" l="1"/>
  <c r="AJ83" i="25"/>
  <c r="AI96" i="29"/>
  <c r="AJ90" i="25"/>
  <c r="AJ10" i="25"/>
  <c r="AS10" i="25" s="1"/>
  <c r="AK34" i="25"/>
  <c r="AT34" i="25" s="1"/>
  <c r="AJ18" i="25"/>
  <c r="AJ54" i="25"/>
  <c r="AJ94" i="25"/>
  <c r="AJ43" i="25"/>
  <c r="AJ79" i="25"/>
  <c r="AS79" i="25" s="1"/>
  <c r="AL19" i="33"/>
  <c r="AU19" i="33" s="1"/>
  <c r="AJ46" i="25"/>
  <c r="AJ82" i="25"/>
  <c r="AJ17" i="25"/>
  <c r="AJ9" i="25"/>
  <c r="AK44" i="25"/>
  <c r="AT44" i="25" s="1"/>
  <c r="AK80" i="25"/>
  <c r="AT80" i="25" s="1"/>
  <c r="AJ81" i="25"/>
  <c r="AK5" i="25"/>
  <c r="AT5" i="25" s="1"/>
  <c r="AJ57" i="25"/>
  <c r="AJ70" i="25"/>
  <c r="AJ33" i="25"/>
  <c r="AS33" i="25" s="1"/>
  <c r="AK23" i="25"/>
  <c r="AT23" i="25" s="1"/>
  <c r="AJ3" i="25"/>
  <c r="AI97" i="45"/>
  <c r="AR97" i="45" s="1"/>
  <c r="Z97" i="29"/>
  <c r="Z98" i="45"/>
  <c r="AJ22" i="25"/>
  <c r="AL22" i="25" s="1"/>
  <c r="AU22" i="25" s="1"/>
  <c r="Z94" i="89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S8" i="25"/>
  <c r="AL8" i="25"/>
  <c r="AU8" i="25" s="1"/>
  <c r="AS26" i="25"/>
  <c r="AL26" i="25"/>
  <c r="AU26" i="25" s="1"/>
  <c r="AS44" i="25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24" i="45" l="1"/>
  <c r="S24" i="45" s="1"/>
  <c r="AC24" i="45" s="1"/>
  <c r="AB25" i="45" s="1"/>
  <c r="AL79" i="25"/>
  <c r="AU79" i="25" s="1"/>
  <c r="AX49" i="45"/>
  <c r="S49" i="45" s="1"/>
  <c r="AC49" i="45" s="1"/>
  <c r="AB50" i="45" s="1"/>
  <c r="AX43" i="45"/>
  <c r="S43" i="45" s="1"/>
  <c r="AC43" i="45" s="1"/>
  <c r="AB44" i="45" s="1"/>
  <c r="AX31" i="45"/>
  <c r="S31" i="45" s="1"/>
  <c r="AC31" i="45" s="1"/>
  <c r="AB32" i="45" s="1"/>
  <c r="AK32" i="45" s="1"/>
  <c r="AT32" i="45" s="1"/>
  <c r="AT100" i="25"/>
  <c r="AL33" i="25"/>
  <c r="AU33" i="25" s="1"/>
  <c r="AX48" i="45"/>
  <c r="S48" i="45" s="1"/>
  <c r="AC48" i="45" s="1"/>
  <c r="AB49" i="45" s="1"/>
  <c r="AX42" i="45"/>
  <c r="S42" i="45" s="1"/>
  <c r="AC42" i="45" s="1"/>
  <c r="AB43" i="45" s="1"/>
  <c r="AX30" i="45"/>
  <c r="S30" i="45" s="1"/>
  <c r="AC30" i="45" s="1"/>
  <c r="AB31" i="45" s="1"/>
  <c r="AX47" i="45"/>
  <c r="S47" i="45" s="1"/>
  <c r="AC47" i="45" s="1"/>
  <c r="AB48" i="45" s="1"/>
  <c r="AJ48" i="45" s="1"/>
  <c r="AX41" i="45"/>
  <c r="S41" i="45" s="1"/>
  <c r="AC41" i="45" s="1"/>
  <c r="AB42" i="45" s="1"/>
  <c r="AX25" i="45"/>
  <c r="S25" i="45" s="1"/>
  <c r="AC25" i="45" s="1"/>
  <c r="AB26" i="45" s="1"/>
  <c r="AL44" i="25"/>
  <c r="AU44" i="25" s="1"/>
  <c r="AS22" i="25"/>
  <c r="AX35" i="45"/>
  <c r="S35" i="45" s="1"/>
  <c r="AC35" i="45" s="1"/>
  <c r="AB36" i="45" s="1"/>
  <c r="AX29" i="45"/>
  <c r="S29" i="45" s="1"/>
  <c r="AC29" i="45" s="1"/>
  <c r="AB30" i="45" s="1"/>
  <c r="AJ30" i="45" s="1"/>
  <c r="AX23" i="45"/>
  <c r="S23" i="45" s="1"/>
  <c r="AC23" i="45" s="1"/>
  <c r="AB24" i="45" s="1"/>
  <c r="AX40" i="45"/>
  <c r="S40" i="45" s="1"/>
  <c r="AC40" i="45" s="1"/>
  <c r="AB41" i="45" s="1"/>
  <c r="AX34" i="45"/>
  <c r="S34" i="45" s="1"/>
  <c r="AC34" i="45" s="1"/>
  <c r="AB35" i="45" s="1"/>
  <c r="AK35" i="45" s="1"/>
  <c r="AT35" i="45" s="1"/>
  <c r="AX28" i="45"/>
  <c r="S28" i="45" s="1"/>
  <c r="AC28" i="45" s="1"/>
  <c r="AB29" i="45" s="1"/>
  <c r="AX22" i="45"/>
  <c r="S22" i="45" s="1"/>
  <c r="AC22" i="45" s="1"/>
  <c r="AB23" i="45" s="1"/>
  <c r="AX39" i="45"/>
  <c r="S39" i="45" s="1"/>
  <c r="AC39" i="45" s="1"/>
  <c r="AB40" i="45" s="1"/>
  <c r="AJ40" i="45" s="1"/>
  <c r="AX33" i="45"/>
  <c r="S33" i="45" s="1"/>
  <c r="AC33" i="45" s="1"/>
  <c r="AB34" i="45" s="1"/>
  <c r="AX27" i="45"/>
  <c r="S27" i="45" s="1"/>
  <c r="AC27" i="45" s="1"/>
  <c r="AB28" i="45" s="1"/>
  <c r="AX21" i="45"/>
  <c r="S21" i="45" s="1"/>
  <c r="AC21" i="45" s="1"/>
  <c r="AB22" i="45" s="1"/>
  <c r="AX32" i="45"/>
  <c r="S32" i="45" s="1"/>
  <c r="AC32" i="45" s="1"/>
  <c r="AB33" i="45" s="1"/>
  <c r="AX26" i="45"/>
  <c r="S26" i="45" s="1"/>
  <c r="AC26" i="45" s="1"/>
  <c r="AB27" i="45" s="1"/>
  <c r="AX20" i="45"/>
  <c r="S20" i="45" s="1"/>
  <c r="AC20" i="45" s="1"/>
  <c r="AB21" i="45" s="1"/>
  <c r="AK21" i="45" s="1"/>
  <c r="AT21" i="45" s="1"/>
  <c r="AX17" i="45"/>
  <c r="S17" i="45" s="1"/>
  <c r="AC17" i="45" s="1"/>
  <c r="AB18" i="45" s="1"/>
  <c r="AX9" i="45"/>
  <c r="S9" i="45" s="1"/>
  <c r="AC9" i="45" s="1"/>
  <c r="AB10" i="45" s="1"/>
  <c r="AX15" i="45"/>
  <c r="S15" i="45" s="1"/>
  <c r="AC15" i="45" s="1"/>
  <c r="AB16" i="45" s="1"/>
  <c r="AJ16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J12" i="45" s="1"/>
  <c r="AX18" i="45"/>
  <c r="S18" i="45" s="1"/>
  <c r="AC18" i="45" s="1"/>
  <c r="AB19" i="45" s="1"/>
  <c r="AX10" i="45"/>
  <c r="S10" i="45" s="1"/>
  <c r="AC10" i="45" s="1"/>
  <c r="AB11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K9" i="45" s="1"/>
  <c r="AT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K42" i="45"/>
  <c r="AT42" i="45" s="1"/>
  <c r="AJ42" i="45"/>
  <c r="AJ36" i="45"/>
  <c r="AK36" i="45"/>
  <c r="AT36" i="45" s="1"/>
  <c r="AJ24" i="45"/>
  <c r="AK24" i="45"/>
  <c r="AT24" i="45" s="1"/>
  <c r="AJ18" i="45"/>
  <c r="AK18" i="45"/>
  <c r="AT18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K34" i="45"/>
  <c r="AT34" i="45" s="1"/>
  <c r="AJ28" i="45"/>
  <c r="AK28" i="45"/>
  <c r="AT28" i="45" s="1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3" i="45"/>
  <c r="AK33" i="45"/>
  <c r="AT33" i="45" s="1"/>
  <c r="AJ27" i="45"/>
  <c r="AK27" i="45"/>
  <c r="AT27" i="45" s="1"/>
  <c r="AK15" i="45"/>
  <c r="AT15" i="45" s="1"/>
  <c r="AJ9" i="45"/>
  <c r="AJ3" i="45"/>
  <c r="AB4" i="45"/>
  <c r="AJ94" i="45"/>
  <c r="AK94" i="45"/>
  <c r="AT94" i="45" s="1"/>
  <c r="AJ53" i="45"/>
  <c r="AK53" i="45"/>
  <c r="AT53" i="45" s="1"/>
  <c r="AK29" i="45"/>
  <c r="AT29" i="45" s="1"/>
  <c r="AK11" i="45"/>
  <c r="AT11" i="45" s="1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31" i="45" l="1"/>
  <c r="AJ32" i="45"/>
  <c r="AJ39" i="45"/>
  <c r="AK12" i="45"/>
  <c r="AT12" i="45" s="1"/>
  <c r="AK30" i="45"/>
  <c r="AT30" i="45" s="1"/>
  <c r="AK48" i="45"/>
  <c r="AT48" i="45" s="1"/>
  <c r="AJ11" i="45"/>
  <c r="AJ29" i="45"/>
  <c r="AK40" i="45"/>
  <c r="AT40" i="45" s="1"/>
  <c r="AJ5" i="45"/>
  <c r="AJ22" i="45"/>
  <c r="AJ47" i="45"/>
  <c r="AS47" i="45" s="1"/>
  <c r="AJ35" i="45"/>
  <c r="AJ15" i="45"/>
  <c r="AJ34" i="45"/>
  <c r="AK22" i="45"/>
  <c r="AT22" i="45" s="1"/>
  <c r="AJ21" i="45"/>
  <c r="AK5" i="45"/>
  <c r="AT5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L47" i="45" l="1"/>
  <c r="AU47" i="45" s="1"/>
  <c r="AL12" i="45"/>
  <c r="AU12" i="45" s="1"/>
  <c r="AX83" i="29"/>
  <c r="S83" i="29" s="1"/>
  <c r="AC83" i="29" s="1"/>
  <c r="AB84" i="29" s="1"/>
  <c r="AX41" i="29"/>
  <c r="S41" i="29" s="1"/>
  <c r="AC41" i="29" s="1"/>
  <c r="AB42" i="29" s="1"/>
  <c r="AX95" i="29"/>
  <c r="S95" i="29" s="1"/>
  <c r="AC95" i="29" s="1"/>
  <c r="AB96" i="29" s="1"/>
  <c r="AK96" i="29" s="1"/>
  <c r="AT96" i="29" s="1"/>
  <c r="AX88" i="29"/>
  <c r="S88" i="29" s="1"/>
  <c r="AC88" i="29" s="1"/>
  <c r="AB89" i="29" s="1"/>
  <c r="AX82" i="29"/>
  <c r="S82" i="29" s="1"/>
  <c r="AC82" i="29" s="1"/>
  <c r="AB83" i="29" s="1"/>
  <c r="AX76" i="29"/>
  <c r="S76" i="29" s="1"/>
  <c r="AC76" i="29" s="1"/>
  <c r="AB77" i="29" s="1"/>
  <c r="AX70" i="29"/>
  <c r="S70" i="29" s="1"/>
  <c r="AC70" i="29" s="1"/>
  <c r="AB71" i="29" s="1"/>
  <c r="AX64" i="29"/>
  <c r="S64" i="29" s="1"/>
  <c r="AC64" i="29" s="1"/>
  <c r="AB65" i="29" s="1"/>
  <c r="AX58" i="29"/>
  <c r="S58" i="29" s="1"/>
  <c r="AC58" i="29" s="1"/>
  <c r="AB59" i="29" s="1"/>
  <c r="AJ59" i="29" s="1"/>
  <c r="AX52" i="29"/>
  <c r="S52" i="29" s="1"/>
  <c r="AC52" i="29" s="1"/>
  <c r="AB53" i="29" s="1"/>
  <c r="AX46" i="29"/>
  <c r="S46" i="29" s="1"/>
  <c r="AC46" i="29" s="1"/>
  <c r="AB47" i="29" s="1"/>
  <c r="AX40" i="29"/>
  <c r="S40" i="29" s="1"/>
  <c r="AC40" i="29" s="1"/>
  <c r="AB41" i="29" s="1"/>
  <c r="AX34" i="29"/>
  <c r="S34" i="29" s="1"/>
  <c r="AC34" i="29" s="1"/>
  <c r="AB35" i="29" s="1"/>
  <c r="AX28" i="29"/>
  <c r="S28" i="29" s="1"/>
  <c r="AC28" i="29" s="1"/>
  <c r="AB29" i="29" s="1"/>
  <c r="AX22" i="29"/>
  <c r="S22" i="29" s="1"/>
  <c r="AC22" i="29" s="1"/>
  <c r="AB23" i="29" s="1"/>
  <c r="AK23" i="29" s="1"/>
  <c r="AT23" i="29" s="1"/>
  <c r="AX97" i="29"/>
  <c r="S97" i="29" s="1"/>
  <c r="AC97" i="29" s="1"/>
  <c r="AB98" i="29" s="1"/>
  <c r="AX65" i="29"/>
  <c r="S65" i="29" s="1"/>
  <c r="AC65" i="29" s="1"/>
  <c r="AB66" i="29" s="1"/>
  <c r="AX53" i="29"/>
  <c r="S53" i="29" s="1"/>
  <c r="AC53" i="29" s="1"/>
  <c r="AB54" i="29" s="1"/>
  <c r="AX35" i="29"/>
  <c r="S35" i="29" s="1"/>
  <c r="AC35" i="29" s="1"/>
  <c r="AB36" i="29" s="1"/>
  <c r="AX96" i="29"/>
  <c r="S96" i="29" s="1"/>
  <c r="AC96" i="29" s="1"/>
  <c r="AB97" i="29" s="1"/>
  <c r="AX87" i="29"/>
  <c r="S87" i="29" s="1"/>
  <c r="AC87" i="29" s="1"/>
  <c r="AB88" i="29" s="1"/>
  <c r="AK88" i="29" s="1"/>
  <c r="AT88" i="29" s="1"/>
  <c r="AX81" i="29"/>
  <c r="S81" i="29" s="1"/>
  <c r="AC81" i="29" s="1"/>
  <c r="AB82" i="29" s="1"/>
  <c r="AX75" i="29"/>
  <c r="S75" i="29" s="1"/>
  <c r="AC75" i="29" s="1"/>
  <c r="AB76" i="29" s="1"/>
  <c r="AX69" i="29"/>
  <c r="S69" i="29" s="1"/>
  <c r="AC69" i="29" s="1"/>
  <c r="AB70" i="29" s="1"/>
  <c r="AK70" i="29" s="1"/>
  <c r="AT70" i="29" s="1"/>
  <c r="AX63" i="29"/>
  <c r="S63" i="29" s="1"/>
  <c r="AC63" i="29" s="1"/>
  <c r="AB64" i="29" s="1"/>
  <c r="AX57" i="29"/>
  <c r="S57" i="29" s="1"/>
  <c r="AC57" i="29" s="1"/>
  <c r="AB58" i="29" s="1"/>
  <c r="AX51" i="29"/>
  <c r="S51" i="29" s="1"/>
  <c r="AC51" i="29" s="1"/>
  <c r="AB52" i="29" s="1"/>
  <c r="AJ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K34" i="29" s="1"/>
  <c r="AT34" i="29" s="1"/>
  <c r="AX27" i="29"/>
  <c r="S27" i="29" s="1"/>
  <c r="AC27" i="29" s="1"/>
  <c r="AB28" i="29" s="1"/>
  <c r="AX21" i="29"/>
  <c r="S21" i="29" s="1"/>
  <c r="AC21" i="29" s="1"/>
  <c r="AB22" i="29" s="1"/>
  <c r="AX77" i="29"/>
  <c r="S77" i="29" s="1"/>
  <c r="AC77" i="29" s="1"/>
  <c r="AB78" i="29" s="1"/>
  <c r="AK78" i="29" s="1"/>
  <c r="AT78" i="29" s="1"/>
  <c r="AX47" i="29"/>
  <c r="S47" i="29" s="1"/>
  <c r="AC47" i="29" s="1"/>
  <c r="AB48" i="29" s="1"/>
  <c r="AX29" i="29"/>
  <c r="S29" i="29" s="1"/>
  <c r="AC29" i="29" s="1"/>
  <c r="AB30" i="29" s="1"/>
  <c r="AL5" i="45"/>
  <c r="AU5" i="45" s="1"/>
  <c r="AX92" i="29"/>
  <c r="S92" i="29" s="1"/>
  <c r="AC92" i="29" s="1"/>
  <c r="AB93" i="29" s="1"/>
  <c r="AX86" i="29"/>
  <c r="S86" i="29" s="1"/>
  <c r="AC86" i="29" s="1"/>
  <c r="AB87" i="29" s="1"/>
  <c r="AX80" i="29"/>
  <c r="S80" i="29" s="1"/>
  <c r="AC80" i="29" s="1"/>
  <c r="AB81" i="29" s="1"/>
  <c r="AK81" i="29" s="1"/>
  <c r="AT81" i="29" s="1"/>
  <c r="AX74" i="29"/>
  <c r="S74" i="29" s="1"/>
  <c r="AC74" i="29" s="1"/>
  <c r="AB75" i="29" s="1"/>
  <c r="AX68" i="29"/>
  <c r="S68" i="29" s="1"/>
  <c r="AC68" i="29" s="1"/>
  <c r="AB69" i="29" s="1"/>
  <c r="AX62" i="29"/>
  <c r="S62" i="29" s="1"/>
  <c r="AC62" i="29" s="1"/>
  <c r="AB63" i="29" s="1"/>
  <c r="AJ63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J45" i="29" s="1"/>
  <c r="AX38" i="29"/>
  <c r="S38" i="29" s="1"/>
  <c r="AC38" i="29" s="1"/>
  <c r="AB39" i="29" s="1"/>
  <c r="AX32" i="29"/>
  <c r="S32" i="29" s="1"/>
  <c r="AC32" i="29" s="1"/>
  <c r="AB33" i="29" s="1"/>
  <c r="AX26" i="29"/>
  <c r="S26" i="29" s="1"/>
  <c r="AC26" i="29" s="1"/>
  <c r="AB27" i="29" s="1"/>
  <c r="AJ27" i="29" s="1"/>
  <c r="AX20" i="29"/>
  <c r="S20" i="29" s="1"/>
  <c r="AC20" i="29" s="1"/>
  <c r="AB21" i="29" s="1"/>
  <c r="AX89" i="29"/>
  <c r="S89" i="29" s="1"/>
  <c r="AC89" i="29" s="1"/>
  <c r="AB90" i="29" s="1"/>
  <c r="AX71" i="29"/>
  <c r="S71" i="29" s="1"/>
  <c r="AC71" i="29" s="1"/>
  <c r="AB72" i="29" s="1"/>
  <c r="AK72" i="29" s="1"/>
  <c r="AT72" i="29" s="1"/>
  <c r="AX59" i="29"/>
  <c r="S59" i="29" s="1"/>
  <c r="AC59" i="29" s="1"/>
  <c r="AB60" i="29" s="1"/>
  <c r="AX23" i="29"/>
  <c r="S23" i="29" s="1"/>
  <c r="AC23" i="29" s="1"/>
  <c r="AB24" i="29" s="1"/>
  <c r="AX94" i="29"/>
  <c r="S94" i="29" s="1"/>
  <c r="AC94" i="29" s="1"/>
  <c r="AB95" i="29" s="1"/>
  <c r="AX91" i="29"/>
  <c r="S91" i="29" s="1"/>
  <c r="AC91" i="29" s="1"/>
  <c r="AB92" i="29" s="1"/>
  <c r="AX85" i="29"/>
  <c r="S85" i="29" s="1"/>
  <c r="AC85" i="29" s="1"/>
  <c r="AB86" i="29" s="1"/>
  <c r="AX79" i="29"/>
  <c r="S79" i="29" s="1"/>
  <c r="AC79" i="29" s="1"/>
  <c r="AB80" i="29" s="1"/>
  <c r="AJ80" i="29" s="1"/>
  <c r="AX73" i="29"/>
  <c r="S73" i="29" s="1"/>
  <c r="AC73" i="29" s="1"/>
  <c r="AB74" i="29" s="1"/>
  <c r="AX67" i="29"/>
  <c r="S67" i="29" s="1"/>
  <c r="AC67" i="29" s="1"/>
  <c r="AB68" i="29" s="1"/>
  <c r="AX61" i="29"/>
  <c r="S61" i="29" s="1"/>
  <c r="AC61" i="29" s="1"/>
  <c r="AB62" i="29" s="1"/>
  <c r="AJ62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J44" i="29" s="1"/>
  <c r="AX37" i="29"/>
  <c r="S37" i="29" s="1"/>
  <c r="AC37" i="29" s="1"/>
  <c r="AB38" i="29" s="1"/>
  <c r="AX31" i="29"/>
  <c r="S31" i="29" s="1"/>
  <c r="AC31" i="29" s="1"/>
  <c r="AB32" i="29" s="1"/>
  <c r="AX25" i="29"/>
  <c r="S25" i="29" s="1"/>
  <c r="AC25" i="29" s="1"/>
  <c r="AB26" i="29" s="1"/>
  <c r="AK26" i="29" s="1"/>
  <c r="AT26" i="29" s="1"/>
  <c r="AX19" i="29"/>
  <c r="S19" i="29" s="1"/>
  <c r="AC19" i="29" s="1"/>
  <c r="AB20" i="29" s="1"/>
  <c r="AX93" i="29"/>
  <c r="S93" i="29" s="1"/>
  <c r="AC93" i="29" s="1"/>
  <c r="AB94" i="29" s="1"/>
  <c r="AX90" i="29"/>
  <c r="S90" i="29" s="1"/>
  <c r="AC90" i="29" s="1"/>
  <c r="AB91" i="29" s="1"/>
  <c r="AK91" i="29" s="1"/>
  <c r="AT91" i="29" s="1"/>
  <c r="AX84" i="29"/>
  <c r="S84" i="29" s="1"/>
  <c r="AC84" i="29" s="1"/>
  <c r="AB85" i="29" s="1"/>
  <c r="AX78" i="29"/>
  <c r="S78" i="29" s="1"/>
  <c r="AC78" i="29" s="1"/>
  <c r="AB79" i="29" s="1"/>
  <c r="AX72" i="29"/>
  <c r="S72" i="29" s="1"/>
  <c r="AC72" i="29" s="1"/>
  <c r="AB73" i="29" s="1"/>
  <c r="AK73" i="29" s="1"/>
  <c r="AT73" i="29" s="1"/>
  <c r="AX66" i="29"/>
  <c r="S66" i="29" s="1"/>
  <c r="AC66" i="29" s="1"/>
  <c r="AB67" i="29" s="1"/>
  <c r="AX60" i="29"/>
  <c r="S60" i="29" s="1"/>
  <c r="AC60" i="29" s="1"/>
  <c r="AB61" i="29" s="1"/>
  <c r="AX54" i="29"/>
  <c r="S54" i="29" s="1"/>
  <c r="AC54" i="29" s="1"/>
  <c r="AB55" i="29" s="1"/>
  <c r="AK55" i="29" s="1"/>
  <c r="AT55" i="29" s="1"/>
  <c r="AX48" i="29"/>
  <c r="S48" i="29" s="1"/>
  <c r="AC48" i="29" s="1"/>
  <c r="AB49" i="29" s="1"/>
  <c r="AX42" i="29"/>
  <c r="S42" i="29" s="1"/>
  <c r="AC42" i="29" s="1"/>
  <c r="AB43" i="29" s="1"/>
  <c r="AX36" i="29"/>
  <c r="S36" i="29" s="1"/>
  <c r="AC36" i="29" s="1"/>
  <c r="AB37" i="29" s="1"/>
  <c r="AJ37" i="29" s="1"/>
  <c r="AX30" i="29"/>
  <c r="S30" i="29" s="1"/>
  <c r="AC30" i="29" s="1"/>
  <c r="AB31" i="29" s="1"/>
  <c r="AX24" i="29"/>
  <c r="S24" i="29" s="1"/>
  <c r="AC24" i="29" s="1"/>
  <c r="AB25" i="29" s="1"/>
  <c r="AX17" i="29"/>
  <c r="S17" i="29" s="1"/>
  <c r="AC17" i="29" s="1"/>
  <c r="AB18" i="29" s="1"/>
  <c r="AJ18" i="29" s="1"/>
  <c r="AX16" i="29"/>
  <c r="S16" i="29" s="1"/>
  <c r="AC16" i="29" s="1"/>
  <c r="AB17" i="29" s="1"/>
  <c r="AX15" i="29"/>
  <c r="S15" i="29" s="1"/>
  <c r="AC15" i="29" s="1"/>
  <c r="AB16" i="29" s="1"/>
  <c r="AX13" i="29"/>
  <c r="S13" i="29" s="1"/>
  <c r="AC13" i="29" s="1"/>
  <c r="AB14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K12" i="29" s="1"/>
  <c r="AT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K8" i="29" s="1"/>
  <c r="AT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J91" i="29"/>
  <c r="AK67" i="29"/>
  <c r="AT67" i="29" s="1"/>
  <c r="AJ67" i="29"/>
  <c r="AK49" i="29"/>
  <c r="AT49" i="29" s="1"/>
  <c r="AJ49" i="29"/>
  <c r="AK25" i="29"/>
  <c r="AT25" i="29" s="1"/>
  <c r="AK13" i="29"/>
  <c r="AT13" i="29" s="1"/>
  <c r="AT100" i="45"/>
  <c r="AJ93" i="29"/>
  <c r="AK93" i="29"/>
  <c r="AT93" i="29" s="1"/>
  <c r="AK87" i="29"/>
  <c r="AT87" i="29" s="1"/>
  <c r="AJ81" i="29"/>
  <c r="AJ75" i="29"/>
  <c r="AK75" i="29"/>
  <c r="AT75" i="29" s="1"/>
  <c r="AK69" i="29"/>
  <c r="AT69" i="29" s="1"/>
  <c r="AK63" i="29"/>
  <c r="AT63" i="29" s="1"/>
  <c r="AJ57" i="29"/>
  <c r="AK57" i="29"/>
  <c r="AT57" i="29" s="1"/>
  <c r="AK51" i="29"/>
  <c r="AT51" i="29" s="1"/>
  <c r="AJ39" i="29"/>
  <c r="AK39" i="29"/>
  <c r="AT39" i="29" s="1"/>
  <c r="AK33" i="29"/>
  <c r="AT33" i="29" s="1"/>
  <c r="AK27" i="29"/>
  <c r="AT27" i="29" s="1"/>
  <c r="AJ21" i="29"/>
  <c r="AK21" i="29"/>
  <c r="AT21" i="29" s="1"/>
  <c r="AK15" i="29"/>
  <c r="AT15" i="29" s="1"/>
  <c r="AK9" i="29"/>
  <c r="AT9" i="29" s="1"/>
  <c r="AX4" i="29"/>
  <c r="S4" i="29" s="1"/>
  <c r="AC4" i="29" s="1"/>
  <c r="AB5" i="29" s="1"/>
  <c r="X96" i="89"/>
  <c r="Z96" i="89" s="1"/>
  <c r="Y96" i="89"/>
  <c r="AK80" i="29"/>
  <c r="AT80" i="29" s="1"/>
  <c r="AJ26" i="29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37" i="29"/>
  <c r="AT37" i="29" s="1"/>
  <c r="AS7" i="45"/>
  <c r="AL7" i="45"/>
  <c r="AU7" i="45" s="1"/>
  <c r="AK90" i="29"/>
  <c r="AT90" i="29" s="1"/>
  <c r="AJ84" i="29"/>
  <c r="AK84" i="29"/>
  <c r="AT84" i="29" s="1"/>
  <c r="AJ66" i="29"/>
  <c r="AK66" i="29"/>
  <c r="AT66" i="29" s="1"/>
  <c r="AJ60" i="29"/>
  <c r="AK60" i="29"/>
  <c r="AT60" i="29" s="1"/>
  <c r="AJ48" i="29"/>
  <c r="AK48" i="29"/>
  <c r="AT48" i="29" s="1"/>
  <c r="AJ42" i="29"/>
  <c r="AK42" i="29"/>
  <c r="AT42" i="29" s="1"/>
  <c r="AK36" i="29"/>
  <c r="AT36" i="29" s="1"/>
  <c r="AJ30" i="29"/>
  <c r="AK30" i="29"/>
  <c r="AT30" i="29" s="1"/>
  <c r="AJ24" i="29"/>
  <c r="AK24" i="29"/>
  <c r="AT24" i="29" s="1"/>
  <c r="AK18" i="29"/>
  <c r="AT18" i="29" s="1"/>
  <c r="AX5" i="29"/>
  <c r="S5" i="29" s="1"/>
  <c r="AC5" i="29" s="1"/>
  <c r="AB6" i="29" s="1"/>
  <c r="AJ86" i="29"/>
  <c r="AK86" i="29"/>
  <c r="AT86" i="29" s="1"/>
  <c r="AK62" i="29"/>
  <c r="AT62" i="29" s="1"/>
  <c r="AJ38" i="29"/>
  <c r="AK38" i="29"/>
  <c r="AT38" i="29" s="1"/>
  <c r="AK79" i="29"/>
  <c r="AT79" i="29" s="1"/>
  <c r="AJ79" i="29"/>
  <c r="AK61" i="29"/>
  <c r="AT61" i="29" s="1"/>
  <c r="AK31" i="29"/>
  <c r="AT31" i="29" s="1"/>
  <c r="AJ31" i="29"/>
  <c r="AI95" i="89"/>
  <c r="AN95" i="89"/>
  <c r="AJ96" i="29"/>
  <c r="AJ89" i="29"/>
  <c r="AK89" i="29"/>
  <c r="AT89" i="29" s="1"/>
  <c r="AJ83" i="29"/>
  <c r="AK83" i="29"/>
  <c r="AT83" i="29" s="1"/>
  <c r="AJ71" i="29"/>
  <c r="AK71" i="29"/>
  <c r="AT71" i="29" s="1"/>
  <c r="AJ65" i="29"/>
  <c r="AK65" i="29"/>
  <c r="AT65" i="29" s="1"/>
  <c r="AK53" i="29"/>
  <c r="AT53" i="29" s="1"/>
  <c r="AJ47" i="29"/>
  <c r="AK47" i="29"/>
  <c r="AT47" i="29" s="1"/>
  <c r="AJ35" i="29"/>
  <c r="AK35" i="29"/>
  <c r="AT35" i="29" s="1"/>
  <c r="AJ29" i="29"/>
  <c r="AK29" i="29"/>
  <c r="AT29" i="29" s="1"/>
  <c r="AK17" i="29"/>
  <c r="AT17" i="29" s="1"/>
  <c r="AK11" i="29"/>
  <c r="AT11" i="29" s="1"/>
  <c r="AJ68" i="29"/>
  <c r="AK68" i="29"/>
  <c r="AT68" i="29" s="1"/>
  <c r="AK94" i="29"/>
  <c r="AT94" i="29" s="1"/>
  <c r="AJ73" i="29"/>
  <c r="AK43" i="29"/>
  <c r="AT43" i="29" s="1"/>
  <c r="AK19" i="29"/>
  <c r="AT19" i="29" s="1"/>
  <c r="AJ19" i="29"/>
  <c r="AK7" i="29"/>
  <c r="AT7" i="29" s="1"/>
  <c r="AJ7" i="29"/>
  <c r="AS8" i="45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2" i="29"/>
  <c r="AT82" i="29" s="1"/>
  <c r="AJ82" i="29"/>
  <c r="AK76" i="29"/>
  <c r="AT76" i="29" s="1"/>
  <c r="AK64" i="29"/>
  <c r="AT64" i="29" s="1"/>
  <c r="AJ64" i="29"/>
  <c r="AK58" i="29"/>
  <c r="AT58" i="29" s="1"/>
  <c r="AK52" i="29"/>
  <c r="AT52" i="29" s="1"/>
  <c r="AK46" i="29"/>
  <c r="AT46" i="29" s="1"/>
  <c r="AJ46" i="29"/>
  <c r="AK40" i="29"/>
  <c r="AT40" i="29" s="1"/>
  <c r="AK28" i="29"/>
  <c r="AT28" i="29" s="1"/>
  <c r="AJ28" i="29"/>
  <c r="AK22" i="29"/>
  <c r="AT22" i="29" s="1"/>
  <c r="AK16" i="29"/>
  <c r="AT16" i="29" s="1"/>
  <c r="AJ16" i="29"/>
  <c r="AK10" i="29"/>
  <c r="AT10" i="29" s="1"/>
  <c r="AJ23" i="29" l="1"/>
  <c r="AJ12" i="29"/>
  <c r="AJ78" i="29"/>
  <c r="AJ55" i="29"/>
  <c r="AK45" i="29"/>
  <c r="AT45" i="29" s="1"/>
  <c r="AK59" i="29"/>
  <c r="AT59" i="29" s="1"/>
  <c r="AJ88" i="29"/>
  <c r="AK44" i="29"/>
  <c r="AT44" i="29" s="1"/>
  <c r="AJ8" i="29"/>
  <c r="AJ87" i="29"/>
  <c r="AJ11" i="29"/>
  <c r="AS11" i="29" s="1"/>
  <c r="AJ17" i="29"/>
  <c r="AS17" i="29" s="1"/>
  <c r="AJ90" i="29"/>
  <c r="AJ14" i="29"/>
  <c r="AJ95" i="29"/>
  <c r="AJ54" i="29"/>
  <c r="AJ41" i="29"/>
  <c r="AL41" i="29" s="1"/>
  <c r="AU41" i="29" s="1"/>
  <c r="AJ77" i="29"/>
  <c r="AJ58" i="29"/>
  <c r="AJ22" i="29"/>
  <c r="AJ43" i="29"/>
  <c r="AJ51" i="29"/>
  <c r="AS51" i="29" s="1"/>
  <c r="AK54" i="29"/>
  <c r="AT54" i="29" s="1"/>
  <c r="AJ13" i="29"/>
  <c r="AJ34" i="29"/>
  <c r="AS34" i="29" s="1"/>
  <c r="AJ70" i="29"/>
  <c r="AL70" i="29" s="1"/>
  <c r="AU70" i="29" s="1"/>
  <c r="AJ94" i="29"/>
  <c r="AL94" i="29" s="1"/>
  <c r="AU94" i="29" s="1"/>
  <c r="AJ36" i="29"/>
  <c r="AJ72" i="29"/>
  <c r="AS72" i="29" s="1"/>
  <c r="AJ9" i="29"/>
  <c r="AJ53" i="29"/>
  <c r="AJ15" i="29"/>
  <c r="AS15" i="29" s="1"/>
  <c r="AJ33" i="29"/>
  <c r="AS33" i="29" s="1"/>
  <c r="AJ69" i="29"/>
  <c r="AS69" i="29" s="1"/>
  <c r="AJ25" i="29"/>
  <c r="AL25" i="29" s="1"/>
  <c r="AU25" i="29" s="1"/>
  <c r="AJ40" i="29"/>
  <c r="AS40" i="29" s="1"/>
  <c r="AJ76" i="29"/>
  <c r="AK14" i="29"/>
  <c r="AT14" i="29" s="1"/>
  <c r="AK95" i="29"/>
  <c r="AT95" i="29" s="1"/>
  <c r="AK41" i="29"/>
  <c r="AT41" i="29" s="1"/>
  <c r="AK77" i="29"/>
  <c r="AT77" i="29" s="1"/>
  <c r="AJ61" i="29"/>
  <c r="AS100" i="45"/>
  <c r="AU100" i="45"/>
  <c r="C11" i="45" s="1"/>
  <c r="AL17" i="29"/>
  <c r="AU17" i="29" s="1"/>
  <c r="AS74" i="29"/>
  <c r="AL74" i="29"/>
  <c r="AU74" i="29" s="1"/>
  <c r="AS16" i="29"/>
  <c r="AL16" i="29"/>
  <c r="AU16" i="29" s="1"/>
  <c r="AS52" i="29"/>
  <c r="AL52" i="29"/>
  <c r="AU52" i="29" s="1"/>
  <c r="AS70" i="29"/>
  <c r="AS88" i="29"/>
  <c r="AL88" i="29"/>
  <c r="AU88" i="29" s="1"/>
  <c r="AS19" i="29"/>
  <c r="AL19" i="29"/>
  <c r="AU19" i="29" s="1"/>
  <c r="AS94" i="29"/>
  <c r="AR95" i="89"/>
  <c r="AS62" i="29"/>
  <c r="AL62" i="29"/>
  <c r="AU62" i="29" s="1"/>
  <c r="AS92" i="29"/>
  <c r="AL92" i="29"/>
  <c r="AU92" i="29" s="1"/>
  <c r="AH96" i="89"/>
  <c r="AQ96" i="89" s="1"/>
  <c r="AS87" i="29"/>
  <c r="AL87" i="29"/>
  <c r="AU87" i="29" s="1"/>
  <c r="AS25" i="29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S23" i="29"/>
  <c r="AL23" i="29"/>
  <c r="AU23" i="29" s="1"/>
  <c r="AS59" i="29"/>
  <c r="AL59" i="29"/>
  <c r="AU59" i="29" s="1"/>
  <c r="AS77" i="29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54" i="29" l="1"/>
  <c r="AU54" i="29" s="1"/>
  <c r="AS41" i="29"/>
  <c r="AL45" i="29"/>
  <c r="AU45" i="29" s="1"/>
  <c r="AL72" i="29"/>
  <c r="AU72" i="29" s="1"/>
  <c r="AL77" i="29"/>
  <c r="AU77" i="29" s="1"/>
  <c r="AL51" i="29"/>
  <c r="AU51" i="29" s="1"/>
  <c r="AL40" i="29"/>
  <c r="AU40" i="29" s="1"/>
  <c r="AL11" i="29"/>
  <c r="AU11" i="29" s="1"/>
  <c r="AL33" i="29"/>
  <c r="AU33" i="29" s="1"/>
  <c r="AL69" i="29"/>
  <c r="AU69" i="29" s="1"/>
  <c r="AL15" i="29"/>
  <c r="AU15" i="29" s="1"/>
  <c r="AL34" i="29"/>
  <c r="AU34" i="29" s="1"/>
  <c r="AL95" i="29"/>
  <c r="AU9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5" i="89" l="1"/>
  <c r="S15" i="89" s="1"/>
  <c r="AC15" i="89" s="1"/>
  <c r="AB16" i="89" s="1"/>
  <c r="AX12" i="89"/>
  <c r="S12" i="89" s="1"/>
  <c r="AC12" i="89" s="1"/>
  <c r="AB13" i="89" s="1"/>
  <c r="AX13" i="89"/>
  <c r="S13" i="89" s="1"/>
  <c r="AC13" i="89" s="1"/>
  <c r="AB14" i="89" s="1"/>
  <c r="AX11" i="89"/>
  <c r="S11" i="89" s="1"/>
  <c r="AC11" i="89" s="1"/>
  <c r="AB12" i="89" s="1"/>
  <c r="AK12" i="89" s="1"/>
  <c r="AT12" i="89" s="1"/>
  <c r="AX10" i="89"/>
  <c r="S10" i="89" s="1"/>
  <c r="AC10" i="89" s="1"/>
  <c r="AB11" i="89" s="1"/>
  <c r="AK11" i="89" s="1"/>
  <c r="AT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J6" i="89" s="1"/>
  <c r="AX9" i="89"/>
  <c r="S9" i="89" s="1"/>
  <c r="AC9" i="89" s="1"/>
  <c r="AB10" i="89" s="1"/>
  <c r="AJ10" i="89" s="1"/>
  <c r="AX3" i="89"/>
  <c r="S3" i="89" s="1"/>
  <c r="AC3" i="89" s="1"/>
  <c r="AJ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11" i="89" l="1"/>
  <c r="AJ12" i="89"/>
  <c r="AB4" i="89"/>
  <c r="AK6" i="89"/>
  <c r="AT6" i="89" s="1"/>
  <c r="AJ8" i="89"/>
  <c r="AS8" i="89" s="1"/>
  <c r="AK8" i="89"/>
  <c r="AT8" i="89" s="1"/>
  <c r="AJ7" i="89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L8" i="89" l="1"/>
  <c r="AU8" i="89" s="1"/>
  <c r="AS4" i="89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<sst xmlns="http://schemas.openxmlformats.org/spreadsheetml/2006/main" count="5587" uniqueCount="60">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</sst>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178.19433432530607</v>
      </c>
      <c r="K3">
        <v>1</v>
      </c>
      <c r="L3" s="2">
        <v>0</v>
      </c>
      <c r="O3">
        <f>$C$3</f>
        <v>178.19433432530607</v>
      </c>
      <c r="P3">
        <f>O3*B5</f>
        <v>142.55546746024487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6.5151860130298722</v>
      </c>
      <c r="AE3">
        <f t="shared" ref="AE3:AE23" si="1">$Z3*O3</f>
        <v>178.19433432530607</v>
      </c>
      <c r="AF3">
        <f t="shared" ref="AF3:AG23" si="2">-$Z3*P3</f>
        <v>-142.55546746024487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-2484.2693371349387</v>
      </c>
      <c r="AJ3">
        <f t="shared" ref="AJ3:AJ23" si="5">AB3-AC3</f>
        <v>-6.5151860130298722</v>
      </c>
      <c r="AL3">
        <f t="shared" ref="AL3:AL23" si="6">SUM(AI3:AK3)</f>
        <v>-2490.7845231479687</v>
      </c>
      <c r="AN3">
        <f t="shared" ref="AN3:AU23" si="7">AE3*$K3</f>
        <v>178.19433432530607</v>
      </c>
      <c r="AO3">
        <f t="shared" si="7"/>
        <v>-142.55546746024487</v>
      </c>
      <c r="AP3">
        <f t="shared" si="7"/>
        <v>-2519.9082039999998</v>
      </c>
      <c r="AQ3">
        <f t="shared" si="7"/>
        <v>0</v>
      </c>
      <c r="AR3">
        <f t="shared" si="7"/>
        <v>-2484.2693371349387</v>
      </c>
      <c r="AS3">
        <f t="shared" si="7"/>
        <v>-6.5151860130298722</v>
      </c>
      <c r="AT3">
        <f t="shared" si="7"/>
        <v>0</v>
      </c>
      <c r="AU3">
        <f t="shared" si="7"/>
        <v>-2490.7845231479687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85.916948305220018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6.5151860130298722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6.5151860130298722</v>
      </c>
      <c r="AC4">
        <f t="shared" ref="AC4:AC23" si="19">AX5</f>
        <v>13.813148376491744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-7.2979623634618722</v>
      </c>
      <c r="AK4">
        <f>G4*MAX(0, SUM(AB4:AB4, AE4:AF4))</f>
        <v>0.1426825736853542</v>
      </c>
      <c r="AL4">
        <f t="shared" si="6"/>
        <v>-91.870829789776522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-6.8467608250885368</v>
      </c>
      <c r="AT4">
        <f t="shared" si="7"/>
        <v>0.13386112551398271</v>
      </c>
      <c r="AU4">
        <f t="shared" si="7"/>
        <v>-86.190852603224045</v>
      </c>
      <c r="AW4">
        <v>1</v>
      </c>
      <c r="AX4">
        <f>(R4*SUMPRODUCT(K5:$K$23, X5:$X$23)-$AZ$3*SUMPRODUCT(K4:$K$22, W5:$W$23))/Z4</f>
        <v>6.5151860130298722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178.19433432530607</v>
      </c>
      <c r="P5">
        <f t="shared" ref="P5:P23" si="22">O5*$C$5</f>
        <v>8.9097167162653044</v>
      </c>
      <c r="Q5" s="4">
        <f t="shared" ref="Q5:Q23" si="23">$C$8</f>
        <v>50</v>
      </c>
      <c r="R5">
        <f t="shared" si="0"/>
        <v>50000</v>
      </c>
      <c r="S5">
        <f t="shared" si="11"/>
        <v>13.813148376491744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13.813148376491744</v>
      </c>
      <c r="AC5">
        <f t="shared" si="19"/>
        <v>21.668199574001935</v>
      </c>
      <c r="AE5">
        <f t="shared" si="1"/>
        <v>174.0497128905468</v>
      </c>
      <c r="AF5">
        <f t="shared" si="2"/>
        <v>-8.7024856445273411</v>
      </c>
      <c r="AG5">
        <f t="shared" si="2"/>
        <v>-48.837050164795649</v>
      </c>
      <c r="AH5">
        <f t="shared" si="3"/>
        <v>-84.081440704355145</v>
      </c>
      <c r="AI5">
        <f t="shared" si="4"/>
        <v>32.42873637686867</v>
      </c>
      <c r="AJ5">
        <f t="shared" si="5"/>
        <v>-7.8550511975101909</v>
      </c>
      <c r="AK5">
        <f t="shared" ref="AK5:AK23" si="24">G5*SUM(AB5:AB5, AE5:AF5)</f>
        <v>7.345575400522959</v>
      </c>
      <c r="AL5">
        <f t="shared" si="6"/>
        <v>31.919260579881438</v>
      </c>
      <c r="AN5">
        <f t="shared" si="7"/>
        <v>150.30280723667008</v>
      </c>
      <c r="AO5">
        <f t="shared" si="7"/>
        <v>-7.5151403618335042</v>
      </c>
      <c r="AP5">
        <f t="shared" si="7"/>
        <v>-42.173845707765857</v>
      </c>
      <c r="AQ5">
        <f t="shared" si="7"/>
        <v>-72.609580127923252</v>
      </c>
      <c r="AR5">
        <f t="shared" si="7"/>
        <v>28.004241039147452</v>
      </c>
      <c r="AS5">
        <f t="shared" si="7"/>
        <v>-6.7833277422066507</v>
      </c>
      <c r="AT5">
        <f t="shared" si="7"/>
        <v>6.343363543274152</v>
      </c>
      <c r="AU5">
        <f t="shared" si="7"/>
        <v>27.564276840214955</v>
      </c>
      <c r="AW5">
        <v>2</v>
      </c>
      <c r="AX5">
        <f>(R5*SUMPRODUCT(K6:$K$23, X6:$X$23)-$AZ$3*SUMPRODUCT(K5:$K$22, W6:$W$23))/Z5</f>
        <v>13.813148376491744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178.19433432530607</v>
      </c>
      <c r="P6">
        <f t="shared" si="22"/>
        <v>8.9097167162653044</v>
      </c>
      <c r="Q6" s="4">
        <f t="shared" si="23"/>
        <v>50</v>
      </c>
      <c r="R6">
        <f t="shared" si="0"/>
        <v>50000</v>
      </c>
      <c r="S6">
        <f t="shared" si="11"/>
        <v>21.668199574001935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21.668199574001935</v>
      </c>
      <c r="AC6">
        <f t="shared" si="19"/>
        <v>28.298526607901447</v>
      </c>
      <c r="AE6">
        <f t="shared" si="1"/>
        <v>172.01157421787579</v>
      </c>
      <c r="AF6">
        <f t="shared" si="2"/>
        <v>-8.6005787108937888</v>
      </c>
      <c r="AG6">
        <f t="shared" si="2"/>
        <v>-48.265163667846132</v>
      </c>
      <c r="AH6">
        <f t="shared" si="3"/>
        <v>-83.515995301566221</v>
      </c>
      <c r="AI6">
        <f t="shared" si="4"/>
        <v>31.629836537569645</v>
      </c>
      <c r="AJ6">
        <f t="shared" si="5"/>
        <v>-6.6303270338995119</v>
      </c>
      <c r="AK6">
        <f t="shared" si="24"/>
        <v>10.827132912237561</v>
      </c>
      <c r="AL6">
        <f t="shared" si="6"/>
        <v>35.826642415907692</v>
      </c>
      <c r="AN6">
        <f t="shared" si="7"/>
        <v>133.96712399455447</v>
      </c>
      <c r="AO6">
        <f t="shared" si="7"/>
        <v>-6.6983561997277219</v>
      </c>
      <c r="AP6">
        <f t="shared" si="7"/>
        <v>-37.590174935076277</v>
      </c>
      <c r="AQ6">
        <f t="shared" si="7"/>
        <v>-65.044446857523312</v>
      </c>
      <c r="AR6">
        <f t="shared" si="7"/>
        <v>24.634146002227137</v>
      </c>
      <c r="AS6">
        <f t="shared" si="7"/>
        <v>-5.1638725354014818</v>
      </c>
      <c r="AT6">
        <f t="shared" si="7"/>
        <v>8.4324549900463275</v>
      </c>
      <c r="AU6">
        <f t="shared" si="7"/>
        <v>27.902728456871984</v>
      </c>
      <c r="AW6">
        <v>3</v>
      </c>
      <c r="AX6">
        <f>(R6*SUMPRODUCT(K7:$K$23, X7:$X$23)-$AZ$3*SUMPRODUCT(K6:$K$22, W7:$W$23))/Z6</f>
        <v>21.668199574001935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178.19433432530607</v>
      </c>
      <c r="P7">
        <f t="shared" si="22"/>
        <v>8.9097167162653044</v>
      </c>
      <c r="Q7" s="4">
        <f t="shared" si="23"/>
        <v>50</v>
      </c>
      <c r="R7">
        <f t="shared" si="0"/>
        <v>50000</v>
      </c>
      <c r="S7">
        <f t="shared" si="11"/>
        <v>28.298526607901447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28.298526607901447</v>
      </c>
      <c r="AC7">
        <f t="shared" si="19"/>
        <v>32.346901835436576</v>
      </c>
      <c r="AE7">
        <f t="shared" si="1"/>
        <v>169.99567322106549</v>
      </c>
      <c r="AF7">
        <f t="shared" si="2"/>
        <v>-8.4997836610532751</v>
      </c>
      <c r="AG7">
        <f t="shared" si="2"/>
        <v>-47.699516896740001</v>
      </c>
      <c r="AH7">
        <f t="shared" si="3"/>
        <v>-82.995134427663501</v>
      </c>
      <c r="AI7">
        <f t="shared" si="4"/>
        <v>30.801238235608722</v>
      </c>
      <c r="AJ7">
        <f t="shared" si="5"/>
        <v>-4.0483752275351286</v>
      </c>
      <c r="AK7">
        <f t="shared" si="24"/>
        <v>9.3189058338445605</v>
      </c>
      <c r="AL7">
        <f t="shared" si="6"/>
        <v>36.071768841918157</v>
      </c>
      <c r="AN7">
        <f t="shared" si="7"/>
        <v>119.84890689152719</v>
      </c>
      <c r="AO7">
        <f t="shared" si="7"/>
        <v>-5.9924453445763604</v>
      </c>
      <c r="AP7">
        <f t="shared" si="7"/>
        <v>-33.628708607742468</v>
      </c>
      <c r="AQ7">
        <f t="shared" si="7"/>
        <v>-58.512525348428873</v>
      </c>
      <c r="AR7">
        <f t="shared" si="7"/>
        <v>21.715227590779499</v>
      </c>
      <c r="AS7">
        <f t="shared" si="7"/>
        <v>-2.8541511469875385</v>
      </c>
      <c r="AT7">
        <f t="shared" si="7"/>
        <v>6.569935907480188</v>
      </c>
      <c r="AU7">
        <f t="shared" si="7"/>
        <v>25.431012351272152</v>
      </c>
      <c r="AW7">
        <v>4</v>
      </c>
      <c r="AX7">
        <f>(R7*SUMPRODUCT(K8:$K$23, X8:$X$23)-$AZ$3*SUMPRODUCT(K7:$K$22, W8:$W$23))/Z7</f>
        <v>28.298526607901447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178.19433432530607</v>
      </c>
      <c r="P8">
        <f t="shared" si="22"/>
        <v>8.9097167162653044</v>
      </c>
      <c r="Q8" s="4">
        <f t="shared" si="23"/>
        <v>50</v>
      </c>
      <c r="R8">
        <f t="shared" si="0"/>
        <v>50000</v>
      </c>
      <c r="S8">
        <f t="shared" si="11"/>
        <v>32.346901835436576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32.346901835436576</v>
      </c>
      <c r="AC8">
        <f t="shared" si="19"/>
        <v>34.572787107047851</v>
      </c>
      <c r="AE8">
        <f t="shared" si="1"/>
        <v>168.00140433977259</v>
      </c>
      <c r="AF8">
        <f t="shared" si="2"/>
        <v>-8.4000702169886292</v>
      </c>
      <c r="AG8">
        <f t="shared" si="2"/>
        <v>-47.139939935765412</v>
      </c>
      <c r="AH8">
        <f t="shared" si="3"/>
        <v>-82.581792007190785</v>
      </c>
      <c r="AI8">
        <f t="shared" si="4"/>
        <v>29.879602179827756</v>
      </c>
      <c r="AJ8">
        <f t="shared" si="5"/>
        <v>-2.2258852716112756</v>
      </c>
      <c r="AK8">
        <f t="shared" si="24"/>
        <v>4.0884974259100968</v>
      </c>
      <c r="AL8">
        <f t="shared" si="6"/>
        <v>31.742214334126579</v>
      </c>
      <c r="AN8">
        <f t="shared" si="7"/>
        <v>110.43629311785722</v>
      </c>
      <c r="AO8">
        <f t="shared" si="7"/>
        <v>-5.5218146558928609</v>
      </c>
      <c r="AP8">
        <f t="shared" si="7"/>
        <v>-30.987599447535779</v>
      </c>
      <c r="AQ8">
        <f t="shared" si="7"/>
        <v>-54.285421149571711</v>
      </c>
      <c r="AR8">
        <f t="shared" si="7"/>
        <v>19.641457864856857</v>
      </c>
      <c r="AS8">
        <f t="shared" si="7"/>
        <v>-1.4631932350114829</v>
      </c>
      <c r="AT8">
        <f t="shared" si="7"/>
        <v>2.6875876538879613</v>
      </c>
      <c r="AU8">
        <f t="shared" si="7"/>
        <v>20.865852283733339</v>
      </c>
      <c r="AW8">
        <v>5</v>
      </c>
      <c r="AX8">
        <f>(R8*SUMPRODUCT(K9:$K$23, X9:$X$23)-$AZ$3*SUMPRODUCT(K8:$K$22, W9:$W$23))/Z8</f>
        <v>32.346901835436576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178.19433432530607</v>
      </c>
      <c r="P9">
        <f t="shared" si="22"/>
        <v>8.9097167162653044</v>
      </c>
      <c r="Q9" s="4">
        <f t="shared" si="23"/>
        <v>50</v>
      </c>
      <c r="R9">
        <f t="shared" si="0"/>
        <v>50000</v>
      </c>
      <c r="S9">
        <f t="shared" si="11"/>
        <v>34.572787107047851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34.572787107047851</v>
      </c>
      <c r="AC9">
        <f t="shared" si="19"/>
        <v>36.099464283599595</v>
      </c>
      <c r="AE9">
        <f t="shared" si="1"/>
        <v>166.02742429508501</v>
      </c>
      <c r="AF9">
        <f t="shared" si="2"/>
        <v>-8.3013712147542513</v>
      </c>
      <c r="AG9">
        <f t="shared" si="2"/>
        <v>-46.586055870887137</v>
      </c>
      <c r="AH9">
        <f t="shared" si="3"/>
        <v>-82.484665520623409</v>
      </c>
      <c r="AI9">
        <f t="shared" si="4"/>
        <v>28.655331688820212</v>
      </c>
      <c r="AJ9">
        <f t="shared" si="5"/>
        <v>-1.5266771765517433</v>
      </c>
      <c r="AK9">
        <f t="shared" si="24"/>
        <v>1.1345631571055337</v>
      </c>
      <c r="AL9">
        <f t="shared" si="6"/>
        <v>28.263217669374001</v>
      </c>
      <c r="AN9">
        <f t="shared" si="7"/>
        <v>103.72428306253376</v>
      </c>
      <c r="AO9">
        <f t="shared" si="7"/>
        <v>-5.1862141531266879</v>
      </c>
      <c r="AP9">
        <f t="shared" si="7"/>
        <v>-29.104259530827143</v>
      </c>
      <c r="AQ9">
        <f t="shared" si="7"/>
        <v>-51.531623953723155</v>
      </c>
      <c r="AR9">
        <f t="shared" si="7"/>
        <v>17.902185424856764</v>
      </c>
      <c r="AS9">
        <f t="shared" si="7"/>
        <v>-0.95377914990909518</v>
      </c>
      <c r="AT9">
        <f t="shared" si="7"/>
        <v>0.70880910524021257</v>
      </c>
      <c r="AU9">
        <f t="shared" si="7"/>
        <v>17.657215380187882</v>
      </c>
      <c r="AW9">
        <v>6</v>
      </c>
      <c r="AX9">
        <f>(R9*SUMPRODUCT(K10:$K$23, X10:$X$23)-$AZ$3*SUMPRODUCT(K9:$K$22, W10:$W$23))/Z9</f>
        <v>34.572787107047851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178.19433432530607</v>
      </c>
      <c r="P10">
        <f t="shared" si="22"/>
        <v>8.9097167162653044</v>
      </c>
      <c r="Q10" s="4">
        <f t="shared" si="23"/>
        <v>50</v>
      </c>
      <c r="R10">
        <f t="shared" si="0"/>
        <v>50000</v>
      </c>
      <c r="S10">
        <f t="shared" si="11"/>
        <v>36.099464283599595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36.099464283599595</v>
      </c>
      <c r="AC10">
        <f t="shared" si="19"/>
        <v>36.923153445678217</v>
      </c>
      <c r="AE10">
        <f t="shared" si="1"/>
        <v>164.07304409191511</v>
      </c>
      <c r="AF10">
        <f t="shared" si="2"/>
        <v>-8.2036522045957572</v>
      </c>
      <c r="AG10">
        <f t="shared" si="2"/>
        <v>-46.0376713752269</v>
      </c>
      <c r="AH10">
        <f t="shared" si="3"/>
        <v>-82.523936951365613</v>
      </c>
      <c r="AI10">
        <f t="shared" si="4"/>
        <v>27.307783560726847</v>
      </c>
      <c r="AJ10">
        <f t="shared" si="5"/>
        <v>-0.82368916207862242</v>
      </c>
      <c r="AK10">
        <f t="shared" si="24"/>
        <v>0.78707231030076774</v>
      </c>
      <c r="AL10">
        <f t="shared" si="6"/>
        <v>27.271166708948993</v>
      </c>
      <c r="AN10">
        <f t="shared" si="7"/>
        <v>97.390308717494477</v>
      </c>
      <c r="AO10">
        <f t="shared" si="7"/>
        <v>-4.8695154358747255</v>
      </c>
      <c r="AP10">
        <f t="shared" si="7"/>
        <v>-27.32699361240682</v>
      </c>
      <c r="AQ10">
        <f t="shared" si="7"/>
        <v>-48.984473596858081</v>
      </c>
      <c r="AR10">
        <f t="shared" si="7"/>
        <v>16.209326072354862</v>
      </c>
      <c r="AS10">
        <f t="shared" si="7"/>
        <v>-0.48892456543411134</v>
      </c>
      <c r="AT10">
        <f t="shared" si="7"/>
        <v>0.46718957222638963</v>
      </c>
      <c r="AU10">
        <f t="shared" si="7"/>
        <v>16.18759107914714</v>
      </c>
      <c r="AW10">
        <v>7</v>
      </c>
      <c r="AX10">
        <f>(R10*SUMPRODUCT(K11:$K$23, X11:$X$23)-$AZ$3*SUMPRODUCT(K10:$K$22, W11:$W$23))/Z10</f>
        <v>36.099464283599595</v>
      </c>
    </row>
    <row r="11" spans="1:52" x14ac:dyDescent="0.25">
      <c r="A11" t="s">
        <v>33</v>
      </c>
      <c r="C11" s="7">
        <f>AU25</f>
        <v>-2313.2034923136689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178.19433432530607</v>
      </c>
      <c r="P11">
        <f t="shared" si="22"/>
        <v>8.9097167162653044</v>
      </c>
      <c r="Q11" s="4">
        <f t="shared" si="23"/>
        <v>50</v>
      </c>
      <c r="R11">
        <f t="shared" si="0"/>
        <v>50000</v>
      </c>
      <c r="S11">
        <f t="shared" si="11"/>
        <v>36.923153445678217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36.923153445678217</v>
      </c>
      <c r="AC11">
        <f t="shared" si="19"/>
        <v>37.022233174274092</v>
      </c>
      <c r="AE11">
        <f t="shared" si="1"/>
        <v>162.13811788524171</v>
      </c>
      <c r="AF11">
        <f t="shared" si="2"/>
        <v>-8.106905894262086</v>
      </c>
      <c r="AG11">
        <f t="shared" si="2"/>
        <v>-45.494745525760486</v>
      </c>
      <c r="AH11">
        <f t="shared" si="3"/>
        <v>-82.549135714149102</v>
      </c>
      <c r="AI11">
        <f t="shared" si="4"/>
        <v>25.987330751070019</v>
      </c>
      <c r="AJ11">
        <f t="shared" si="5"/>
        <v>-9.9079728595874883E-2</v>
      </c>
      <c r="AK11">
        <f t="shared" si="24"/>
        <v>0.45829047704797876</v>
      </c>
      <c r="AL11">
        <f t="shared" si="6"/>
        <v>26.346541499522122</v>
      </c>
      <c r="AN11">
        <f t="shared" si="7"/>
        <v>91.528081036942439</v>
      </c>
      <c r="AO11">
        <f t="shared" si="7"/>
        <v>-4.5764040518471223</v>
      </c>
      <c r="AP11">
        <f t="shared" si="7"/>
        <v>-25.682096286476657</v>
      </c>
      <c r="AQ11">
        <f t="shared" si="7"/>
        <v>-46.599554020491858</v>
      </c>
      <c r="AR11">
        <f t="shared" si="7"/>
        <v>14.670026678126794</v>
      </c>
      <c r="AS11">
        <f t="shared" si="7"/>
        <v>-5.5931187226806636E-2</v>
      </c>
      <c r="AT11">
        <f t="shared" si="7"/>
        <v>0.2587081216237832</v>
      </c>
      <c r="AU11">
        <f t="shared" si="7"/>
        <v>14.87280361252377</v>
      </c>
      <c r="AW11">
        <v>8</v>
      </c>
      <c r="AX11">
        <f>(R11*SUMPRODUCT(K12:$K$23, X12:$X$23)-$AZ$3*SUMPRODUCT(K11:$K$22, W12:$W$23))/Z11</f>
        <v>36.923153445678217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178.19433432530607</v>
      </c>
      <c r="P12">
        <f t="shared" si="22"/>
        <v>8.9097167162653044</v>
      </c>
      <c r="Q12" s="4">
        <f t="shared" si="23"/>
        <v>50</v>
      </c>
      <c r="R12">
        <f t="shared" si="0"/>
        <v>50000</v>
      </c>
      <c r="S12">
        <f t="shared" si="11"/>
        <v>37.022233174274092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37.022233174274092</v>
      </c>
      <c r="AC12">
        <f t="shared" si="19"/>
        <v>36.39792107628881</v>
      </c>
      <c r="AE12">
        <f t="shared" si="1"/>
        <v>160.22162311891603</v>
      </c>
      <c r="AF12">
        <f t="shared" si="2"/>
        <v>-8.0110811559458011</v>
      </c>
      <c r="AG12">
        <f t="shared" si="2"/>
        <v>-44.95699140086586</v>
      </c>
      <c r="AH12">
        <f t="shared" si="3"/>
        <v>-82.806669637021102</v>
      </c>
      <c r="AI12">
        <f t="shared" si="4"/>
        <v>24.446880925083278</v>
      </c>
      <c r="AJ12">
        <f t="shared" si="5"/>
        <v>0.62431209798528187</v>
      </c>
      <c r="AK12">
        <f t="shared" si="24"/>
        <v>0.43523538281566193</v>
      </c>
      <c r="AL12">
        <f t="shared" si="6"/>
        <v>25.506428405884222</v>
      </c>
      <c r="AN12">
        <f t="shared" si="7"/>
        <v>85.983654890900937</v>
      </c>
      <c r="AO12">
        <f t="shared" si="7"/>
        <v>-4.299182744545047</v>
      </c>
      <c r="AP12">
        <f t="shared" si="7"/>
        <v>-24.126371698757783</v>
      </c>
      <c r="AQ12">
        <f t="shared" si="7"/>
        <v>-44.438571811558852</v>
      </c>
      <c r="AR12">
        <f t="shared" si="7"/>
        <v>13.119528636039265</v>
      </c>
      <c r="AS12">
        <f t="shared" si="7"/>
        <v>0.33503989619140978</v>
      </c>
      <c r="AT12">
        <f t="shared" si="7"/>
        <v>0.23357102633116938</v>
      </c>
      <c r="AU12">
        <f t="shared" si="7"/>
        <v>13.688139558561845</v>
      </c>
      <c r="AW12">
        <v>9</v>
      </c>
      <c r="AX12">
        <f>(R12*SUMPRODUCT(K13:$K$23, X13:$X$23)-$AZ$3*SUMPRODUCT(K12:$K$22, W13:$W$23))/Z12</f>
        <v>37.022233174274092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178.19433432530607</v>
      </c>
      <c r="P13">
        <f t="shared" si="22"/>
        <v>8.9097167162653044</v>
      </c>
      <c r="Q13" s="4">
        <f t="shared" si="23"/>
        <v>50</v>
      </c>
      <c r="R13">
        <f t="shared" si="0"/>
        <v>50000</v>
      </c>
      <c r="S13">
        <f t="shared" si="11"/>
        <v>36.39792107628881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36.39792107628881</v>
      </c>
      <c r="AC13">
        <f t="shared" si="19"/>
        <v>36.452847856339012</v>
      </c>
      <c r="AE13">
        <f t="shared" si="1"/>
        <v>158.3232292063104</v>
      </c>
      <c r="AF13">
        <f t="shared" si="2"/>
        <v>-7.9161614603155206</v>
      </c>
      <c r="AG13">
        <f t="shared" si="2"/>
        <v>-44.424316240403137</v>
      </c>
      <c r="AH13">
        <f t="shared" si="3"/>
        <v>-83.105246454070581</v>
      </c>
      <c r="AI13">
        <f t="shared" si="4"/>
        <v>22.877505051521169</v>
      </c>
      <c r="AJ13">
        <f t="shared" si="5"/>
        <v>-5.492678005020224E-2</v>
      </c>
      <c r="AK13">
        <f t="shared" si="24"/>
        <v>0.37360997764456738</v>
      </c>
      <c r="AL13">
        <f t="shared" si="6"/>
        <v>23.196188249115533</v>
      </c>
      <c r="AN13">
        <f t="shared" si="7"/>
        <v>80.788127086377614</v>
      </c>
      <c r="AO13">
        <f t="shared" si="7"/>
        <v>-4.0394063543188814</v>
      </c>
      <c r="AP13">
        <f t="shared" si="7"/>
        <v>-22.668545381160467</v>
      </c>
      <c r="AQ13">
        <f t="shared" si="7"/>
        <v>-42.406393842102013</v>
      </c>
      <c r="AR13">
        <f t="shared" si="7"/>
        <v>11.673781508796258</v>
      </c>
      <c r="AS13">
        <f t="shared" si="7"/>
        <v>-2.8027672940897693E-2</v>
      </c>
      <c r="AT13">
        <f t="shared" si="7"/>
        <v>0.19064322087162794</v>
      </c>
      <c r="AU13">
        <f t="shared" si="7"/>
        <v>11.836397056726989</v>
      </c>
      <c r="AW13">
        <v>10</v>
      </c>
      <c r="AX13">
        <f>(R13*SUMPRODUCT(K14:$K$23, X14:$X$23)-$AZ$3*SUMPRODUCT(K13:$K$22, W14:$W$23))/Z13</f>
        <v>36.39792107628881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178.19433432530607</v>
      </c>
      <c r="P14">
        <f t="shared" si="22"/>
        <v>8.9097167162653044</v>
      </c>
      <c r="Q14" s="4">
        <f t="shared" si="23"/>
        <v>50</v>
      </c>
      <c r="R14">
        <f t="shared" si="0"/>
        <v>50000</v>
      </c>
      <c r="S14">
        <f t="shared" si="11"/>
        <v>36.452847856339012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36.452847856339012</v>
      </c>
      <c r="AC14">
        <f t="shared" si="19"/>
        <v>35.54223296586882</v>
      </c>
      <c r="AE14">
        <f t="shared" si="1"/>
        <v>156.44211619154606</v>
      </c>
      <c r="AF14">
        <f t="shared" si="2"/>
        <v>-7.8221058095773035</v>
      </c>
      <c r="AG14">
        <f t="shared" si="2"/>
        <v>-43.896489970873645</v>
      </c>
      <c r="AH14">
        <f t="shared" si="3"/>
        <v>-83.583107125463755</v>
      </c>
      <c r="AI14">
        <f t="shared" si="4"/>
        <v>21.140413285631368</v>
      </c>
      <c r="AJ14">
        <f t="shared" si="5"/>
        <v>0.91061489047019251</v>
      </c>
      <c r="AK14">
        <f t="shared" si="24"/>
        <v>12.955100076681546</v>
      </c>
      <c r="AL14">
        <f t="shared" si="6"/>
        <v>35.006128252783107</v>
      </c>
      <c r="AN14">
        <f t="shared" si="7"/>
        <v>73.535652371715926</v>
      </c>
      <c r="AO14">
        <f t="shared" si="7"/>
        <v>-3.6767826185857966</v>
      </c>
      <c r="AP14">
        <f t="shared" si="7"/>
        <v>-20.633555115582833</v>
      </c>
      <c r="AQ14">
        <f t="shared" si="7"/>
        <v>-39.28825855436834</v>
      </c>
      <c r="AR14">
        <f t="shared" si="7"/>
        <v>9.9370560831789643</v>
      </c>
      <c r="AS14">
        <f t="shared" si="7"/>
        <v>0.42803473681048831</v>
      </c>
      <c r="AT14">
        <f t="shared" si="7"/>
        <v>6.0895477437368317</v>
      </c>
      <c r="AU14">
        <f t="shared" si="7"/>
        <v>16.454638563726284</v>
      </c>
      <c r="AW14">
        <v>11</v>
      </c>
      <c r="AX14">
        <f>(R14*SUMPRODUCT(K15:$K$23, X15:$X$23)-$AZ$3*SUMPRODUCT(K14:$K$22, W15:$W$23))/Z14</f>
        <v>36.452847856339012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178.19433432530607</v>
      </c>
      <c r="P15">
        <f t="shared" si="22"/>
        <v>8.9097167162653044</v>
      </c>
      <c r="Q15" s="4">
        <f t="shared" si="23"/>
        <v>50</v>
      </c>
      <c r="R15">
        <f t="shared" si="0"/>
        <v>50000</v>
      </c>
      <c r="S15">
        <f t="shared" si="11"/>
        <v>35.54223296586882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35.54223296586882</v>
      </c>
      <c r="AC15">
        <f t="shared" si="19"/>
        <v>33.663839056084775</v>
      </c>
      <c r="AE15">
        <f t="shared" si="1"/>
        <v>154.57622763000293</v>
      </c>
      <c r="AF15">
        <f t="shared" si="2"/>
        <v>-7.7288113815001465</v>
      </c>
      <c r="AG15">
        <f t="shared" si="2"/>
        <v>-43.37293556926825</v>
      </c>
      <c r="AH15">
        <f t="shared" si="3"/>
        <v>-84.589501896652877</v>
      </c>
      <c r="AI15">
        <f t="shared" si="4"/>
        <v>18.884978782581655</v>
      </c>
      <c r="AJ15">
        <f t="shared" si="5"/>
        <v>1.8783939097840445</v>
      </c>
      <c r="AK15">
        <f t="shared" si="24"/>
        <v>12.767275445006012</v>
      </c>
      <c r="AL15">
        <f t="shared" si="6"/>
        <v>33.530648137371713</v>
      </c>
      <c r="AN15">
        <f t="shared" si="7"/>
        <v>66.931157977632182</v>
      </c>
      <c r="AO15">
        <f t="shared" si="7"/>
        <v>-3.3465578988816089</v>
      </c>
      <c r="AP15">
        <f t="shared" si="7"/>
        <v>-18.780383290819092</v>
      </c>
      <c r="AQ15">
        <f t="shared" si="7"/>
        <v>-36.6270635627491</v>
      </c>
      <c r="AR15">
        <f t="shared" si="7"/>
        <v>8.1771532251823835</v>
      </c>
      <c r="AS15">
        <f t="shared" si="7"/>
        <v>0.81334032695448877</v>
      </c>
      <c r="AT15">
        <f t="shared" si="7"/>
        <v>5.5282014760967</v>
      </c>
      <c r="AU15">
        <f t="shared" si="7"/>
        <v>14.518695028233573</v>
      </c>
      <c r="AW15">
        <v>12</v>
      </c>
      <c r="AX15">
        <f>(R15*SUMPRODUCT(K16:$K$23, X16:$X$23)-$AZ$3*SUMPRODUCT(K15:$K$22, W16:$W$23))/Z15</f>
        <v>35.54223296586882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178.19433432530607</v>
      </c>
      <c r="P16">
        <f t="shared" si="22"/>
        <v>8.9097167162653044</v>
      </c>
      <c r="Q16" s="4">
        <f t="shared" si="23"/>
        <v>50</v>
      </c>
      <c r="R16">
        <f t="shared" si="0"/>
        <v>50000</v>
      </c>
      <c r="S16">
        <f t="shared" si="11"/>
        <v>33.663839056084775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33.663839056084775</v>
      </c>
      <c r="AC16">
        <f t="shared" si="19"/>
        <v>30.948486402865925</v>
      </c>
      <c r="AE16">
        <f t="shared" si="1"/>
        <v>152.72443703857951</v>
      </c>
      <c r="AF16">
        <f t="shared" si="2"/>
        <v>-7.6362218519289762</v>
      </c>
      <c r="AG16">
        <f t="shared" si="2"/>
        <v>-42.853336952837822</v>
      </c>
      <c r="AH16">
        <f t="shared" si="3"/>
        <v>-85.869260737746032</v>
      </c>
      <c r="AI16">
        <f t="shared" si="4"/>
        <v>16.365617496066676</v>
      </c>
      <c r="AJ16">
        <f t="shared" si="5"/>
        <v>2.7153526532188508</v>
      </c>
      <c r="AK16">
        <f t="shared" si="24"/>
        <v>12.512643796991473</v>
      </c>
      <c r="AL16">
        <f t="shared" si="6"/>
        <v>31.593613946276999</v>
      </c>
      <c r="AN16">
        <f t="shared" si="7"/>
        <v>60.916582988078616</v>
      </c>
      <c r="AO16">
        <f t="shared" si="7"/>
        <v>-3.0458291494039313</v>
      </c>
      <c r="AP16">
        <f t="shared" si="7"/>
        <v>-17.092738447248045</v>
      </c>
      <c r="AQ16">
        <f t="shared" si="7"/>
        <v>-34.250327251391383</v>
      </c>
      <c r="AR16">
        <f t="shared" si="7"/>
        <v>6.5276881400352593</v>
      </c>
      <c r="AS16">
        <f t="shared" si="7"/>
        <v>1.0830618102060614</v>
      </c>
      <c r="AT16">
        <f t="shared" si="7"/>
        <v>4.9908679910023368</v>
      </c>
      <c r="AU16">
        <f t="shared" si="7"/>
        <v>12.601617941243656</v>
      </c>
      <c r="AW16">
        <v>13</v>
      </c>
      <c r="AX16">
        <f>(R16*SUMPRODUCT(K17:$K$23, X17:$X$23)-$AZ$3*SUMPRODUCT(K16:$K$22, W17:$W$23))/Z16</f>
        <v>33.663839056084775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178.19433432530607</v>
      </c>
      <c r="P17">
        <f t="shared" si="22"/>
        <v>8.9097167162653044</v>
      </c>
      <c r="Q17" s="4">
        <f t="shared" si="23"/>
        <v>50</v>
      </c>
      <c r="R17">
        <f t="shared" si="0"/>
        <v>50000</v>
      </c>
      <c r="S17">
        <f t="shared" si="11"/>
        <v>30.948486402865925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30.948486402865925</v>
      </c>
      <c r="AC17">
        <f t="shared" si="19"/>
        <v>27.482366639921469</v>
      </c>
      <c r="AE17">
        <f t="shared" si="1"/>
        <v>150.88663409262657</v>
      </c>
      <c r="AF17">
        <f t="shared" si="2"/>
        <v>-7.544331704631329</v>
      </c>
      <c r="AG17">
        <f t="shared" si="2"/>
        <v>-42.337663165309337</v>
      </c>
      <c r="AH17">
        <f t="shared" si="3"/>
        <v>-87.140418000106735</v>
      </c>
      <c r="AI17">
        <f t="shared" si="4"/>
        <v>13.864221222579161</v>
      </c>
      <c r="AJ17">
        <f t="shared" si="5"/>
        <v>3.4661197629444551</v>
      </c>
      <c r="AK17">
        <f t="shared" si="24"/>
        <v>12.200355215360283</v>
      </c>
      <c r="AL17">
        <f t="shared" si="6"/>
        <v>29.530696200883899</v>
      </c>
      <c r="AN17">
        <f t="shared" si="7"/>
        <v>55.439478824163345</v>
      </c>
      <c r="AO17">
        <f t="shared" si="7"/>
        <v>-2.7719739412081674</v>
      </c>
      <c r="AP17">
        <f t="shared" si="7"/>
        <v>-15.555903905158608</v>
      </c>
      <c r="AQ17">
        <f t="shared" si="7"/>
        <v>-32.017543419253322</v>
      </c>
      <c r="AR17">
        <f t="shared" si="7"/>
        <v>5.0940575585432466</v>
      </c>
      <c r="AS17">
        <f t="shared" si="7"/>
        <v>1.2735380728408969</v>
      </c>
      <c r="AT17">
        <f t="shared" si="7"/>
        <v>4.4827120617855325</v>
      </c>
      <c r="AU17">
        <f t="shared" si="7"/>
        <v>10.850307693169675</v>
      </c>
      <c r="AW17">
        <v>14</v>
      </c>
      <c r="AX17">
        <f>(R17*SUMPRODUCT(K18:$K$23, X18:$X$23)-$AZ$3*SUMPRODUCT(K17:$K$22, W18:$W$23))/Z17</f>
        <v>30.948486402865925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178.19433432530607</v>
      </c>
      <c r="P18">
        <f t="shared" si="22"/>
        <v>8.9097167162653044</v>
      </c>
      <c r="Q18" s="4">
        <f t="shared" si="23"/>
        <v>50</v>
      </c>
      <c r="R18">
        <f t="shared" si="0"/>
        <v>50000</v>
      </c>
      <c r="S18">
        <f t="shared" si="11"/>
        <v>27.482366639921469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27.482366639921469</v>
      </c>
      <c r="AC18">
        <f t="shared" si="19"/>
        <v>23.239429562128844</v>
      </c>
      <c r="AE18">
        <f t="shared" si="1"/>
        <v>149.06244033717451</v>
      </c>
      <c r="AF18">
        <f t="shared" si="2"/>
        <v>-7.4531220168587256</v>
      </c>
      <c r="AG18">
        <f t="shared" si="2"/>
        <v>-41.825808015043485</v>
      </c>
      <c r="AH18">
        <f t="shared" si="3"/>
        <v>-88.478518612758407</v>
      </c>
      <c r="AI18">
        <f t="shared" si="4"/>
        <v>11.304991692513894</v>
      </c>
      <c r="AJ18">
        <f t="shared" si="5"/>
        <v>4.2429370777926252</v>
      </c>
      <c r="AK18">
        <f t="shared" si="24"/>
        <v>11.83641794721661</v>
      </c>
      <c r="AL18">
        <f t="shared" si="6"/>
        <v>27.38434671752313</v>
      </c>
      <c r="AN18">
        <f t="shared" si="7"/>
        <v>50.451950630534512</v>
      </c>
      <c r="AO18">
        <f t="shared" si="7"/>
        <v>-2.5225975315267259</v>
      </c>
      <c r="AP18">
        <f t="shared" si="7"/>
        <v>-14.156440725671724</v>
      </c>
      <c r="AQ18">
        <f t="shared" si="7"/>
        <v>-29.946603871615714</v>
      </c>
      <c r="AR18">
        <f t="shared" si="7"/>
        <v>3.8263085017203537</v>
      </c>
      <c r="AS18">
        <f t="shared" si="7"/>
        <v>1.4360723700286331</v>
      </c>
      <c r="AT18">
        <f t="shared" si="7"/>
        <v>4.0061760196905718</v>
      </c>
      <c r="AU18">
        <f t="shared" si="7"/>
        <v>9.2685568914395589</v>
      </c>
      <c r="AW18">
        <v>15</v>
      </c>
      <c r="AX18">
        <f>(R18*SUMPRODUCT(K19:$K$23, X19:$X$23)-$AZ$3*SUMPRODUCT(K18:$K$22, W19:$W$23))/Z18</f>
        <v>27.482366639921469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178.19433432530607</v>
      </c>
      <c r="P19">
        <f t="shared" si="22"/>
        <v>8.9097167162653044</v>
      </c>
      <c r="Q19" s="4">
        <f t="shared" si="23"/>
        <v>50</v>
      </c>
      <c r="R19">
        <f t="shared" si="0"/>
        <v>50000</v>
      </c>
      <c r="S19">
        <f t="shared" si="11"/>
        <v>23.239429562128844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23.239429562128844</v>
      </c>
      <c r="AC19">
        <f t="shared" si="19"/>
        <v>18.362528562176227</v>
      </c>
      <c r="AE19">
        <f t="shared" si="1"/>
        <v>147.25048575772894</v>
      </c>
      <c r="AF19">
        <f t="shared" si="2"/>
        <v>-7.3625242878864467</v>
      </c>
      <c r="AG19">
        <f t="shared" si="2"/>
        <v>-41.317387086200227</v>
      </c>
      <c r="AH19">
        <f t="shared" si="3"/>
        <v>-90.162848692828874</v>
      </c>
      <c r="AI19">
        <f t="shared" si="4"/>
        <v>8.4077256908133791</v>
      </c>
      <c r="AJ19">
        <f t="shared" si="5"/>
        <v>4.8769009999526176</v>
      </c>
      <c r="AK19">
        <f t="shared" si="24"/>
        <v>11.418917372237994</v>
      </c>
      <c r="AL19">
        <f t="shared" si="6"/>
        <v>24.703544063003989</v>
      </c>
      <c r="AN19">
        <f t="shared" si="7"/>
        <v>45.910057661356134</v>
      </c>
      <c r="AO19">
        <f t="shared" si="7"/>
        <v>-2.2955028830678068</v>
      </c>
      <c r="AP19">
        <f t="shared" si="7"/>
        <v>-12.882019463521257</v>
      </c>
      <c r="AQ19">
        <f t="shared" si="7"/>
        <v>-28.111157400257557</v>
      </c>
      <c r="AR19">
        <f t="shared" si="7"/>
        <v>2.6213779145095084</v>
      </c>
      <c r="AS19">
        <f t="shared" si="7"/>
        <v>1.5205301698286451</v>
      </c>
      <c r="AT19">
        <f t="shared" si="7"/>
        <v>3.5602134165604333</v>
      </c>
      <c r="AU19">
        <f t="shared" si="7"/>
        <v>7.7021215008985866</v>
      </c>
      <c r="AW19">
        <v>16</v>
      </c>
      <c r="AX19">
        <f>(R19*SUMPRODUCT(K20:$K$23, X20:$X$23)-$AZ$3*SUMPRODUCT(K19:$K$22, W20:$W$23))/Z19</f>
        <v>23.239429562128844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178.19433432530607</v>
      </c>
      <c r="P20">
        <f t="shared" si="22"/>
        <v>8.9097167162653044</v>
      </c>
      <c r="Q20" s="4">
        <f t="shared" si="23"/>
        <v>50</v>
      </c>
      <c r="R20">
        <f t="shared" si="0"/>
        <v>50000</v>
      </c>
      <c r="S20">
        <f t="shared" si="11"/>
        <v>18.362528562176227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18.362528562176227</v>
      </c>
      <c r="AC20">
        <f t="shared" si="19"/>
        <v>12.836803312523498</v>
      </c>
      <c r="AE20">
        <f t="shared" si="1"/>
        <v>145.45099382096927</v>
      </c>
      <c r="AF20">
        <f t="shared" si="2"/>
        <v>-7.2725496910484653</v>
      </c>
      <c r="AG20">
        <f t="shared" si="2"/>
        <v>-40.812463081861637</v>
      </c>
      <c r="AH20">
        <f t="shared" si="3"/>
        <v>-91.750133476583784</v>
      </c>
      <c r="AI20">
        <f t="shared" si="4"/>
        <v>5.615847571475399</v>
      </c>
      <c r="AJ20">
        <f t="shared" si="5"/>
        <v>5.5257252496527283</v>
      </c>
      <c r="AK20">
        <f t="shared" si="24"/>
        <v>10.957868088446794</v>
      </c>
      <c r="AL20">
        <f t="shared" si="6"/>
        <v>22.099440909574923</v>
      </c>
      <c r="AN20">
        <f t="shared" si="7"/>
        <v>41.774298143576594</v>
      </c>
      <c r="AO20">
        <f t="shared" si="7"/>
        <v>-2.0887149071788302</v>
      </c>
      <c r="AP20">
        <f t="shared" si="7"/>
        <v>-11.721556216067658</v>
      </c>
      <c r="AQ20">
        <f t="shared" si="7"/>
        <v>-26.351125763234176</v>
      </c>
      <c r="AR20">
        <f t="shared" si="7"/>
        <v>1.6129012570959314</v>
      </c>
      <c r="AS20">
        <f t="shared" si="7"/>
        <v>1.5870176474875599</v>
      </c>
      <c r="AT20">
        <f t="shared" si="7"/>
        <v>3.1471579294136558</v>
      </c>
      <c r="AU20">
        <f t="shared" si="7"/>
        <v>6.3470768339971473</v>
      </c>
      <c r="AW20">
        <v>17</v>
      </c>
      <c r="AX20">
        <f>(R20*SUMPRODUCT(K21:$K$23, X21:$X$23)-$AZ$3*SUMPRODUCT(K20:$K$22, W21:$W$23))/Z20</f>
        <v>18.362528562176227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178.19433432530607</v>
      </c>
      <c r="P21">
        <f t="shared" si="22"/>
        <v>8.9097167162653044</v>
      </c>
      <c r="Q21" s="4">
        <f t="shared" si="23"/>
        <v>50</v>
      </c>
      <c r="R21">
        <f t="shared" si="0"/>
        <v>50000</v>
      </c>
      <c r="S21">
        <f t="shared" si="11"/>
        <v>12.836803312523498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12.836803312523498</v>
      </c>
      <c r="AC21">
        <f t="shared" si="19"/>
        <v>6.7060466895586375</v>
      </c>
      <c r="AE21">
        <f t="shared" si="1"/>
        <v>143.66266919750868</v>
      </c>
      <c r="AF21">
        <f t="shared" si="2"/>
        <v>-7.1831334598754335</v>
      </c>
      <c r="AG21">
        <f t="shared" si="2"/>
        <v>-40.310672542271334</v>
      </c>
      <c r="AH21">
        <f t="shared" si="3"/>
        <v>-93.665908771691079</v>
      </c>
      <c r="AI21">
        <f t="shared" si="4"/>
        <v>2.5029544236708432</v>
      </c>
      <c r="AJ21">
        <f t="shared" si="5"/>
        <v>6.1307566229648609</v>
      </c>
      <c r="AK21">
        <f t="shared" si="24"/>
        <v>10.452143733510974</v>
      </c>
      <c r="AL21">
        <f t="shared" si="6"/>
        <v>19.085854780146676</v>
      </c>
      <c r="AN21">
        <f t="shared" si="7"/>
        <v>38.008240642835098</v>
      </c>
      <c r="AO21">
        <f t="shared" si="7"/>
        <v>-1.900412032141755</v>
      </c>
      <c r="AP21">
        <f t="shared" si="7"/>
        <v>-10.664828594788101</v>
      </c>
      <c r="AQ21">
        <f t="shared" si="7"/>
        <v>-24.780803673707677</v>
      </c>
      <c r="AR21">
        <f t="shared" si="7"/>
        <v>0.66219634219757206</v>
      </c>
      <c r="AS21">
        <f t="shared" si="7"/>
        <v>1.6219890271420934</v>
      </c>
      <c r="AT21">
        <f t="shared" si="7"/>
        <v>2.7652806151792926</v>
      </c>
      <c r="AU21">
        <f t="shared" si="7"/>
        <v>5.0494659845189576</v>
      </c>
      <c r="AW21">
        <v>18</v>
      </c>
      <c r="AX21">
        <f>(R21*SUMPRODUCT(K22:$K$23, X22:$X$23)-$AZ$3*SUMPRODUCT(K21:$K$22, W22:$W$23))/Z21</f>
        <v>12.836803312523498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178.19433432530607</v>
      </c>
      <c r="P22">
        <f t="shared" si="22"/>
        <v>8.9097167162653044</v>
      </c>
      <c r="Q22" s="4">
        <f t="shared" si="23"/>
        <v>50</v>
      </c>
      <c r="R22">
        <f t="shared" si="0"/>
        <v>50000</v>
      </c>
      <c r="S22">
        <f t="shared" si="11"/>
        <v>6.7060466895586375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6.7060466895586375</v>
      </c>
      <c r="AC22">
        <f t="shared" si="19"/>
        <v>6.7906775525512506</v>
      </c>
      <c r="AE22">
        <f t="shared" si="1"/>
        <v>141.8847994180874</v>
      </c>
      <c r="AF22">
        <f t="shared" si="2"/>
        <v>-7.0942399709043702</v>
      </c>
      <c r="AG22">
        <f t="shared" si="2"/>
        <v>-39.811815553873579</v>
      </c>
      <c r="AH22">
        <f t="shared" si="3"/>
        <v>-95.75026297503743</v>
      </c>
      <c r="AI22">
        <f t="shared" si="4"/>
        <v>-0.77151908172797334</v>
      </c>
      <c r="AJ22">
        <f t="shared" si="5"/>
        <v>-8.4630862992613132E-2</v>
      </c>
      <c r="AK22">
        <f t="shared" si="24"/>
        <v>9.9047624295719174</v>
      </c>
      <c r="AL22">
        <f t="shared" si="6"/>
        <v>9.048612484851331</v>
      </c>
      <c r="AN22">
        <f t="shared" si="7"/>
        <v>34.578892011162687</v>
      </c>
      <c r="AO22">
        <f t="shared" si="7"/>
        <v>-1.7289446005581346</v>
      </c>
      <c r="AP22">
        <f t="shared" si="7"/>
        <v>-9.7025789686546737</v>
      </c>
      <c r="AQ22">
        <f t="shared" si="7"/>
        <v>-23.335396159654941</v>
      </c>
      <c r="AR22">
        <f t="shared" si="7"/>
        <v>-0.18802771770505855</v>
      </c>
      <c r="AS22">
        <f t="shared" si="7"/>
        <v>-2.0625475626954392E-2</v>
      </c>
      <c r="AT22">
        <f t="shared" si="7"/>
        <v>2.4138999516020569</v>
      </c>
      <c r="AU22">
        <f t="shared" si="7"/>
        <v>2.2052467582700439</v>
      </c>
      <c r="AW22">
        <v>19</v>
      </c>
      <c r="AX22">
        <f>(R22*SUMPRODUCT(K23:$K$23, X23:$X$23)-$AZ$3*SUMPRODUCT(K22:$K$22, W23:$W$23))/Z22</f>
        <v>6.7060466895586375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178.19433432530607</v>
      </c>
      <c r="P23">
        <f t="shared" si="22"/>
        <v>8.9097167162653044</v>
      </c>
      <c r="Q23" s="4">
        <f t="shared" si="23"/>
        <v>50</v>
      </c>
      <c r="R23">
        <f t="shared" si="0"/>
        <v>50000</v>
      </c>
      <c r="S23">
        <f t="shared" si="11"/>
        <v>6.7906775525512506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6.7906775525512506</v>
      </c>
      <c r="AC23">
        <f t="shared" si="19"/>
        <v>0</v>
      </c>
      <c r="AE23">
        <f t="shared" si="1"/>
        <v>140.11651739801485</v>
      </c>
      <c r="AF23">
        <f t="shared" si="2"/>
        <v>-7.0058258699007432</v>
      </c>
      <c r="AG23">
        <f t="shared" si="2"/>
        <v>-39.31564881917695</v>
      </c>
      <c r="AH23">
        <f t="shared" si="3"/>
        <v>-98.048579157895418</v>
      </c>
      <c r="AI23">
        <f t="shared" si="4"/>
        <v>-4.2535364489582577</v>
      </c>
      <c r="AJ23">
        <f t="shared" si="5"/>
        <v>6.7906775525512506</v>
      </c>
      <c r="AK23">
        <f t="shared" si="24"/>
        <v>9.7930958356465752</v>
      </c>
      <c r="AL23">
        <f t="shared" si="6"/>
        <v>12.330236939239569</v>
      </c>
      <c r="AN23">
        <f t="shared" si="7"/>
        <v>31.456174405039075</v>
      </c>
      <c r="AO23">
        <f t="shared" si="7"/>
        <v>-1.5728087202519538</v>
      </c>
      <c r="AP23">
        <f t="shared" si="7"/>
        <v>-8.8263677193051642</v>
      </c>
      <c r="AQ23">
        <f t="shared" si="7"/>
        <v>-22.01191739155183</v>
      </c>
      <c r="AR23">
        <f t="shared" si="7"/>
        <v>-0.95491942606987179</v>
      </c>
      <c r="AS23">
        <f t="shared" si="7"/>
        <v>1.5245078980564386</v>
      </c>
      <c r="AT23">
        <f t="shared" si="7"/>
        <v>2.1985511507990494</v>
      </c>
      <c r="AU23">
        <f t="shared" si="7"/>
        <v>2.7681396227856161</v>
      </c>
      <c r="AW23">
        <v>20</v>
      </c>
      <c r="AX23">
        <f>(R23*SUMPRODUCT(K$23:$K24, X$23:$X24)-$AZ$3*SUMPRODUCT(K$22:$K23, W$23:$W24))/Z23</f>
        <v>6.7906775525512506</v>
      </c>
    </row>
    <row r="25" spans="5:50" x14ac:dyDescent="0.25">
      <c r="AN25" s="8">
        <f t="shared" ref="AN25:AU25" si="25">SUM(AN3:AN23)</f>
        <v>1651.1664060162586</v>
      </c>
      <c r="AO25" s="8">
        <f t="shared" si="25"/>
        <v>-216.20407104479247</v>
      </c>
      <c r="AP25" s="8">
        <f t="shared" si="25"/>
        <v>-2933.2131716545668</v>
      </c>
      <c r="AQ25" s="8">
        <f t="shared" si="25"/>
        <v>-860.61074065961452</v>
      </c>
      <c r="AR25" s="8">
        <f t="shared" si="25"/>
        <v>-2358.8615773427146</v>
      </c>
      <c r="AS25" s="8">
        <f t="shared" si="25"/>
        <v>-19.550647593316715</v>
      </c>
      <c r="AT25" s="8">
        <f t="shared" si="25"/>
        <v>65.208732622362248</v>
      </c>
      <c r="AU25" s="9">
        <f t="shared" si="25"/>
        <v>-2313.2034923136689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259.0639564714499</v>
      </c>
      <c r="K3">
        <v>1</v>
      </c>
      <c r="L3" s="2">
        <v>0</v>
      </c>
      <c r="O3">
        <f>$C$3</f>
        <v>259.0639564714499</v>
      </c>
      <c r="P3">
        <f>O3*B5</f>
        <v>207.25116517715992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259.0639564714499</v>
      </c>
      <c r="AF3">
        <f t="shared" ref="AF3:AG23" si="3">-$Z3*P3</f>
        <v>-207.25116517715992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-2468.0954127057098</v>
      </c>
      <c r="AJ3">
        <f t="shared" ref="AJ3:AJ23" si="6">AB3-AC3</f>
        <v>0</v>
      </c>
      <c r="AL3">
        <f t="shared" ref="AL3:AL23" si="7">SUM(AI3:AK3)</f>
        <v>-2468.0954127057098</v>
      </c>
      <c r="AN3">
        <f t="shared" ref="AN3:AU23" si="8">AE3*$K3</f>
        <v>259.0639564714499</v>
      </c>
      <c r="AO3">
        <f t="shared" si="8"/>
        <v>-207.25116517715992</v>
      </c>
      <c r="AP3">
        <f t="shared" si="8"/>
        <v>-2519.9082039999998</v>
      </c>
      <c r="AQ3">
        <f t="shared" si="8"/>
        <v>0</v>
      </c>
      <c r="AR3">
        <f t="shared" si="8"/>
        <v>-2468.0954127057098</v>
      </c>
      <c r="AS3">
        <f t="shared" si="8"/>
        <v>0</v>
      </c>
      <c r="AT3">
        <f t="shared" si="8"/>
        <v>0</v>
      </c>
      <c r="AU3">
        <f t="shared" si="8"/>
        <v>-2468.0954127057098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124.4905420389224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38.230410676189827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37.777435743772457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-37.777435743772457</v>
      </c>
      <c r="AK4">
        <f t="shared" ref="AK4:AK23" si="20">H4*SUM(AB4:AB4, AE4:AF4)</f>
        <v>0</v>
      </c>
      <c r="AL4">
        <f t="shared" si="7"/>
        <v>-130.20493574377247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-35.441819817780704</v>
      </c>
      <c r="AT4">
        <f t="shared" si="8"/>
        <v>0</v>
      </c>
      <c r="AU4">
        <f t="shared" si="8"/>
        <v>-122.15492611293034</v>
      </c>
      <c r="AW4">
        <v>1</v>
      </c>
      <c r="AX4">
        <f>(R4*SUMPRODUCT(K5:$K$23, X5:$X$23)-$AZ$3*SUMPRODUCT(K4:$K$22, W5:$W$23))/Z4</f>
        <v>38.230410676189827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259.0639564714499</v>
      </c>
      <c r="P5">
        <f t="shared" ref="P5:P23" si="23">O5*$C$5</f>
        <v>12.953197823572495</v>
      </c>
      <c r="Q5" s="4">
        <f t="shared" ref="Q5:Q23" si="24">$C$8</f>
        <v>50</v>
      </c>
      <c r="R5">
        <f t="shared" si="0"/>
        <v>50000</v>
      </c>
      <c r="S5">
        <f t="shared" si="12"/>
        <v>74.67303061723031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37.777435743772457</v>
      </c>
      <c r="AC5">
        <f t="shared" si="1"/>
        <v>72.911550293840605</v>
      </c>
      <c r="AE5">
        <f t="shared" si="2"/>
        <v>252.95283364635526</v>
      </c>
      <c r="AF5">
        <f t="shared" si="3"/>
        <v>-12.647641682317763</v>
      </c>
      <c r="AG5">
        <f t="shared" si="3"/>
        <v>-48.820537810753287</v>
      </c>
      <c r="AH5">
        <f t="shared" si="4"/>
        <v>-92.958964246720001</v>
      </c>
      <c r="AI5">
        <f t="shared" si="5"/>
        <v>98.525689906564224</v>
      </c>
      <c r="AJ5">
        <f t="shared" si="6"/>
        <v>-35.134114550068148</v>
      </c>
      <c r="AK5">
        <f t="shared" si="20"/>
        <v>24.02633903395478</v>
      </c>
      <c r="AL5">
        <f t="shared" si="7"/>
        <v>87.417914390450861</v>
      </c>
      <c r="AN5">
        <f t="shared" si="8"/>
        <v>218.44058438307579</v>
      </c>
      <c r="AO5">
        <f t="shared" si="8"/>
        <v>-10.92202921915379</v>
      </c>
      <c r="AP5">
        <f t="shared" si="8"/>
        <v>-42.159586257833787</v>
      </c>
      <c r="AQ5">
        <f t="shared" si="8"/>
        <v>-80.275876656468327</v>
      </c>
      <c r="AR5">
        <f t="shared" si="8"/>
        <v>85.083092249619909</v>
      </c>
      <c r="AS5">
        <f t="shared" si="8"/>
        <v>-30.340504209684294</v>
      </c>
      <c r="AT5">
        <f t="shared" si="8"/>
        <v>20.748245684808161</v>
      </c>
      <c r="AU5">
        <f t="shared" si="8"/>
        <v>75.49083372474378</v>
      </c>
      <c r="AW5">
        <v>2</v>
      </c>
      <c r="AX5">
        <f>(R5*SUMPRODUCT(K6:$K$23, X6:$X$23)-$AZ$3*SUMPRODUCT(K5:$K$22, W6:$W$23))/Z5</f>
        <v>74.67303061723031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259.0639564714499</v>
      </c>
      <c r="P6">
        <f t="shared" si="23"/>
        <v>12.953197823572495</v>
      </c>
      <c r="Q6" s="4">
        <f t="shared" si="24"/>
        <v>50</v>
      </c>
      <c r="R6">
        <f t="shared" si="0"/>
        <v>50000</v>
      </c>
      <c r="S6">
        <f t="shared" si="12"/>
        <v>108.43089048639526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72.911550293840605</v>
      </c>
      <c r="AC6">
        <f t="shared" si="1"/>
        <v>104.61033712977121</v>
      </c>
      <c r="AE6">
        <f t="shared" si="2"/>
        <v>249.93585963449283</v>
      </c>
      <c r="AF6">
        <f t="shared" si="3"/>
        <v>-12.496792981724642</v>
      </c>
      <c r="AG6">
        <f t="shared" si="3"/>
        <v>-48.238254182232595</v>
      </c>
      <c r="AH6">
        <f t="shared" si="4"/>
        <v>-94.078250413153413</v>
      </c>
      <c r="AI6">
        <f t="shared" si="5"/>
        <v>95.122562057382183</v>
      </c>
      <c r="AJ6">
        <f t="shared" si="6"/>
        <v>-31.698786835930605</v>
      </c>
      <c r="AK6">
        <f t="shared" si="20"/>
        <v>33.766147123791036</v>
      </c>
      <c r="AL6">
        <f t="shared" si="7"/>
        <v>97.189922345242621</v>
      </c>
      <c r="AN6">
        <f t="shared" si="8"/>
        <v>194.65660058391595</v>
      </c>
      <c r="AO6">
        <f t="shared" si="8"/>
        <v>-9.7328300291957976</v>
      </c>
      <c r="AP6">
        <f t="shared" si="8"/>
        <v>-37.569217122137175</v>
      </c>
      <c r="AQ6">
        <f t="shared" si="8"/>
        <v>-73.270608071557888</v>
      </c>
      <c r="AR6">
        <f t="shared" si="8"/>
        <v>74.083945361025073</v>
      </c>
      <c r="AS6">
        <f t="shared" si="8"/>
        <v>-24.687846302407429</v>
      </c>
      <c r="AT6">
        <f t="shared" si="8"/>
        <v>26.297960698979438</v>
      </c>
      <c r="AU6">
        <f t="shared" si="8"/>
        <v>75.694059757597088</v>
      </c>
      <c r="AW6">
        <v>3</v>
      </c>
      <c r="AX6">
        <f>(R6*SUMPRODUCT(K7:$K$23, X7:$X$23)-$AZ$3*SUMPRODUCT(K6:$K$22, W7:$W$23))/Z6</f>
        <v>108.43089048639526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259.0639564714499</v>
      </c>
      <c r="P7">
        <f t="shared" si="23"/>
        <v>12.953197823572495</v>
      </c>
      <c r="Q7" s="4">
        <f t="shared" si="24"/>
        <v>50</v>
      </c>
      <c r="R7">
        <f t="shared" si="0"/>
        <v>50000</v>
      </c>
      <c r="S7">
        <f t="shared" si="12"/>
        <v>137.24282678669414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104.61033712977121</v>
      </c>
      <c r="AC7">
        <f t="shared" si="1"/>
        <v>130.82087829696025</v>
      </c>
      <c r="AE7">
        <f t="shared" si="2"/>
        <v>246.94168077253801</v>
      </c>
      <c r="AF7">
        <f t="shared" si="3"/>
        <v>-12.347084038626901</v>
      </c>
      <c r="AG7">
        <f t="shared" si="3"/>
        <v>-47.66037007540109</v>
      </c>
      <c r="AH7">
        <f t="shared" si="4"/>
        <v>-95.501565009188099</v>
      </c>
      <c r="AI7">
        <f t="shared" si="5"/>
        <v>91.432661649321929</v>
      </c>
      <c r="AJ7">
        <f t="shared" si="6"/>
        <v>-26.210541167189035</v>
      </c>
      <c r="AK7">
        <f t="shared" si="20"/>
        <v>35.514756575527535</v>
      </c>
      <c r="AL7">
        <f t="shared" si="7"/>
        <v>100.73687705766042</v>
      </c>
      <c r="AN7">
        <f t="shared" si="8"/>
        <v>174.09672814471202</v>
      </c>
      <c r="AO7">
        <f t="shared" si="8"/>
        <v>-8.7048364072356019</v>
      </c>
      <c r="AP7">
        <f t="shared" si="8"/>
        <v>-33.601109647975733</v>
      </c>
      <c r="AQ7">
        <f t="shared" si="8"/>
        <v>-67.32970290306767</v>
      </c>
      <c r="AR7">
        <f t="shared" si="8"/>
        <v>64.461079186433011</v>
      </c>
      <c r="AS7">
        <f t="shared" si="8"/>
        <v>-18.478733301864505</v>
      </c>
      <c r="AT7">
        <f t="shared" si="8"/>
        <v>25.038312290222503</v>
      </c>
      <c r="AU7">
        <f t="shared" si="8"/>
        <v>71.020658174791009</v>
      </c>
      <c r="AW7">
        <v>4</v>
      </c>
      <c r="AX7">
        <f>(R7*SUMPRODUCT(K8:$K$23, X8:$X$23)-$AZ$3*SUMPRODUCT(K7:$K$22, W8:$W$23))/Z7</f>
        <v>137.24282678669414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259.0639564714499</v>
      </c>
      <c r="P8">
        <f t="shared" si="23"/>
        <v>12.953197823572495</v>
      </c>
      <c r="Q8" s="4">
        <f t="shared" si="24"/>
        <v>50</v>
      </c>
      <c r="R8">
        <f t="shared" si="0"/>
        <v>50000</v>
      </c>
      <c r="S8">
        <f t="shared" si="12"/>
        <v>160.10167600751583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130.82087829696025</v>
      </c>
      <c r="AC8">
        <f t="shared" si="1"/>
        <v>150.77367545723143</v>
      </c>
      <c r="AE8">
        <f t="shared" si="2"/>
        <v>243.97011867545396</v>
      </c>
      <c r="AF8">
        <f t="shared" si="3"/>
        <v>-12.198505933772697</v>
      </c>
      <c r="AG8">
        <f t="shared" si="3"/>
        <v>-47.086851061494663</v>
      </c>
      <c r="AH8">
        <f t="shared" si="4"/>
        <v>-96.915313152414868</v>
      </c>
      <c r="AI8">
        <f t="shared" si="5"/>
        <v>87.769448527771729</v>
      </c>
      <c r="AJ8">
        <f t="shared" si="6"/>
        <v>-19.952797160271189</v>
      </c>
      <c r="AK8">
        <f t="shared" si="20"/>
        <v>26.287955600301508</v>
      </c>
      <c r="AL8">
        <f t="shared" si="7"/>
        <v>94.104606967802056</v>
      </c>
      <c r="AN8">
        <f t="shared" si="8"/>
        <v>160.37458522400181</v>
      </c>
      <c r="AO8">
        <f t="shared" si="8"/>
        <v>-8.0187292612000896</v>
      </c>
      <c r="AP8">
        <f t="shared" si="8"/>
        <v>-30.952701295920306</v>
      </c>
      <c r="AQ8">
        <f t="shared" si="8"/>
        <v>-63.707609903444087</v>
      </c>
      <c r="AR8">
        <f t="shared" si="8"/>
        <v>57.695544763437304</v>
      </c>
      <c r="AS8">
        <f t="shared" si="8"/>
        <v>-13.116038906772395</v>
      </c>
      <c r="AT8">
        <f t="shared" si="8"/>
        <v>17.280476800495556</v>
      </c>
      <c r="AU8">
        <f t="shared" si="8"/>
        <v>61.859982657160472</v>
      </c>
      <c r="AW8">
        <v>5</v>
      </c>
      <c r="AX8">
        <f>(R8*SUMPRODUCT(K9:$K$23, X9:$X$23)-$AZ$3*SUMPRODUCT(K8:$K$22, W9:$W$23))/Z8</f>
        <v>160.10167600751583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259.0639564714499</v>
      </c>
      <c r="P9">
        <f t="shared" si="23"/>
        <v>12.953197823572495</v>
      </c>
      <c r="Q9" s="4">
        <f t="shared" si="24"/>
        <v>50</v>
      </c>
      <c r="R9">
        <f t="shared" si="0"/>
        <v>50000</v>
      </c>
      <c r="S9">
        <f t="shared" si="12"/>
        <v>178.81761593329151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150.77367545723143</v>
      </c>
      <c r="AC9">
        <f t="shared" si="1"/>
        <v>166.36325164743084</v>
      </c>
      <c r="AE9">
        <f t="shared" si="2"/>
        <v>241.02056141558788</v>
      </c>
      <c r="AF9">
        <f t="shared" si="3"/>
        <v>-12.051028070779394</v>
      </c>
      <c r="AG9">
        <f t="shared" si="3"/>
        <v>-46.517579036925873</v>
      </c>
      <c r="AH9">
        <f t="shared" si="4"/>
        <v>-98.403513953843387</v>
      </c>
      <c r="AI9">
        <f t="shared" si="5"/>
        <v>84.048440354039244</v>
      </c>
      <c r="AJ9">
        <f t="shared" si="6"/>
        <v>-15.589576190199409</v>
      </c>
      <c r="AK9">
        <f t="shared" si="20"/>
        <v>19.822595499466484</v>
      </c>
      <c r="AL9">
        <f t="shared" si="7"/>
        <v>88.281459663306322</v>
      </c>
      <c r="AN9">
        <f t="shared" si="8"/>
        <v>150.57563557529281</v>
      </c>
      <c r="AO9">
        <f t="shared" si="8"/>
        <v>-7.5287817787646407</v>
      </c>
      <c r="AP9">
        <f t="shared" si="8"/>
        <v>-29.061479185717406</v>
      </c>
      <c r="AQ9">
        <f t="shared" si="8"/>
        <v>-61.476795047760064</v>
      </c>
      <c r="AR9">
        <f t="shared" si="8"/>
        <v>52.508579563050716</v>
      </c>
      <c r="AS9">
        <f t="shared" si="8"/>
        <v>-9.7394609381111099</v>
      </c>
      <c r="AT9">
        <f t="shared" si="8"/>
        <v>12.384005325327669</v>
      </c>
      <c r="AU9">
        <f t="shared" si="8"/>
        <v>55.153123950267279</v>
      </c>
      <c r="AW9">
        <v>6</v>
      </c>
      <c r="AX9">
        <f>(R9*SUMPRODUCT(K10:$K$23, X10:$X$23)-$AZ$3*SUMPRODUCT(K9:$K$22, W10:$W$23))/Z9</f>
        <v>178.81761593329151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259.0639564714499</v>
      </c>
      <c r="P10">
        <f t="shared" si="23"/>
        <v>12.953197823572495</v>
      </c>
      <c r="Q10" s="4">
        <f t="shared" si="24"/>
        <v>50</v>
      </c>
      <c r="R10">
        <f t="shared" si="0"/>
        <v>50000</v>
      </c>
      <c r="S10">
        <f t="shared" si="12"/>
        <v>194.98406510295965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166.36325164743084</v>
      </c>
      <c r="AC10">
        <f t="shared" si="1"/>
        <v>179.19864836294823</v>
      </c>
      <c r="AE10">
        <f t="shared" si="2"/>
        <v>238.09079380270248</v>
      </c>
      <c r="AF10">
        <f t="shared" si="3"/>
        <v>-11.904539690135124</v>
      </c>
      <c r="AG10">
        <f t="shared" si="3"/>
        <v>-45.952126464366188</v>
      </c>
      <c r="AH10">
        <f t="shared" si="4"/>
        <v>-100.27678219042518</v>
      </c>
      <c r="AI10">
        <f t="shared" si="5"/>
        <v>79.957345457775986</v>
      </c>
      <c r="AJ10">
        <f t="shared" si="6"/>
        <v>-12.83539671551739</v>
      </c>
      <c r="AK10">
        <f t="shared" si="20"/>
        <v>20.608849052399904</v>
      </c>
      <c r="AL10">
        <f t="shared" si="7"/>
        <v>87.7307977946585</v>
      </c>
      <c r="AN10">
        <f t="shared" si="8"/>
        <v>141.32568844306047</v>
      </c>
      <c r="AO10">
        <f t="shared" si="8"/>
        <v>-7.0662844221530232</v>
      </c>
      <c r="AP10">
        <f t="shared" si="8"/>
        <v>-27.27621595222476</v>
      </c>
      <c r="AQ10">
        <f t="shared" si="8"/>
        <v>-59.522189210139068</v>
      </c>
      <c r="AR10">
        <f t="shared" si="8"/>
        <v>47.460998858543611</v>
      </c>
      <c r="AS10">
        <f t="shared" si="8"/>
        <v>-7.6188215776350718</v>
      </c>
      <c r="AT10">
        <f t="shared" si="8"/>
        <v>12.232979418612326</v>
      </c>
      <c r="AU10">
        <f t="shared" si="8"/>
        <v>52.075156699520868</v>
      </c>
      <c r="AW10">
        <v>7</v>
      </c>
      <c r="AX10">
        <f>(R10*SUMPRODUCT(K11:$K$23, X11:$X$23)-$AZ$3*SUMPRODUCT(K10:$K$22, W11:$W$23))/Z10</f>
        <v>194.98406510295965</v>
      </c>
    </row>
    <row r="11" spans="1:52" x14ac:dyDescent="0.25">
      <c r="A11" t="s">
        <v>33</v>
      </c>
      <c r="C11" s="7">
        <f>AU25</f>
        <v>-1951.8885324421205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259.0639564714499</v>
      </c>
      <c r="P11">
        <f t="shared" si="23"/>
        <v>12.953197823572495</v>
      </c>
      <c r="Q11" s="4">
        <f t="shared" si="24"/>
        <v>50</v>
      </c>
      <c r="R11">
        <f t="shared" si="0"/>
        <v>50000</v>
      </c>
      <c r="S11">
        <f t="shared" si="12"/>
        <v>208.75241088376302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179.19864836294823</v>
      </c>
      <c r="AC11">
        <f t="shared" si="1"/>
        <v>189.50778948875796</v>
      </c>
      <c r="AE11">
        <f t="shared" si="2"/>
        <v>235.18117716232285</v>
      </c>
      <c r="AF11">
        <f t="shared" si="3"/>
        <v>-11.759058858116143</v>
      </c>
      <c r="AG11">
        <f t="shared" si="3"/>
        <v>-45.390563080557477</v>
      </c>
      <c r="AH11">
        <f t="shared" si="4"/>
        <v>-102.04211916504792</v>
      </c>
      <c r="AI11">
        <f t="shared" si="5"/>
        <v>75.989436058601314</v>
      </c>
      <c r="AJ11">
        <f t="shared" si="6"/>
        <v>-10.309141125809731</v>
      </c>
      <c r="AK11">
        <f t="shared" si="20"/>
        <v>20.734969483358483</v>
      </c>
      <c r="AL11">
        <f t="shared" si="7"/>
        <v>86.415264416150066</v>
      </c>
      <c r="AN11">
        <f t="shared" si="8"/>
        <v>132.76138962530743</v>
      </c>
      <c r="AO11">
        <f t="shared" si="8"/>
        <v>-6.6380694812653722</v>
      </c>
      <c r="AP11">
        <f t="shared" si="8"/>
        <v>-25.62328458068199</v>
      </c>
      <c r="AQ11">
        <f t="shared" si="8"/>
        <v>-57.60347704745358</v>
      </c>
      <c r="AR11">
        <f t="shared" si="8"/>
        <v>42.896558515906499</v>
      </c>
      <c r="AS11">
        <f t="shared" si="8"/>
        <v>-5.8195809640039995</v>
      </c>
      <c r="AT11">
        <f t="shared" si="8"/>
        <v>11.705032671679422</v>
      </c>
      <c r="AU11">
        <f t="shared" si="8"/>
        <v>48.782010223581921</v>
      </c>
      <c r="AW11">
        <v>8</v>
      </c>
      <c r="AX11">
        <f>(R11*SUMPRODUCT(K12:$K$23, X12:$X$23)-$AZ$3*SUMPRODUCT(K11:$K$22, W12:$W$23))/Z11</f>
        <v>208.75241088376302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259.0639564714499</v>
      </c>
      <c r="P12">
        <f t="shared" si="23"/>
        <v>12.953197823572495</v>
      </c>
      <c r="Q12" s="4">
        <f t="shared" si="24"/>
        <v>50</v>
      </c>
      <c r="R12">
        <f t="shared" si="0"/>
        <v>50000</v>
      </c>
      <c r="S12">
        <f t="shared" si="12"/>
        <v>220.15300260852825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189.50778948875796</v>
      </c>
      <c r="AC12">
        <f t="shared" si="1"/>
        <v>197.40012222390993</v>
      </c>
      <c r="AE12">
        <f t="shared" si="2"/>
        <v>232.28961706331444</v>
      </c>
      <c r="AF12">
        <f t="shared" si="3"/>
        <v>-11.614480853165722</v>
      </c>
      <c r="AG12">
        <f t="shared" si="3"/>
        <v>-44.832484654984007</v>
      </c>
      <c r="AH12">
        <f t="shared" si="4"/>
        <v>-104.17279476789798</v>
      </c>
      <c r="AI12">
        <f t="shared" si="5"/>
        <v>71.669856787266724</v>
      </c>
      <c r="AJ12">
        <f t="shared" si="6"/>
        <v>-7.8923327351519674</v>
      </c>
      <c r="AK12">
        <f t="shared" si="20"/>
        <v>21.288493843773256</v>
      </c>
      <c r="AL12">
        <f t="shared" si="7"/>
        <v>85.06601789588801</v>
      </c>
      <c r="AN12">
        <f t="shared" si="8"/>
        <v>124.65926807823921</v>
      </c>
      <c r="AO12">
        <f t="shared" si="8"/>
        <v>-6.2329634039119606</v>
      </c>
      <c r="AP12">
        <f t="shared" si="8"/>
        <v>-24.059554593418955</v>
      </c>
      <c r="AQ12">
        <f t="shared" si="8"/>
        <v>-55.904798990181334</v>
      </c>
      <c r="AR12">
        <f t="shared" si="8"/>
        <v>38.461951090726963</v>
      </c>
      <c r="AS12">
        <f t="shared" si="8"/>
        <v>-4.2354558702716636</v>
      </c>
      <c r="AT12">
        <f t="shared" si="8"/>
        <v>11.424565999131746</v>
      </c>
      <c r="AU12">
        <f t="shared" si="8"/>
        <v>45.651061219587042</v>
      </c>
      <c r="AW12">
        <v>9</v>
      </c>
      <c r="AX12">
        <f>(R12*SUMPRODUCT(K13:$K$23, X13:$X$23)-$AZ$3*SUMPRODUCT(K12:$K$22, W13:$W$23))/Z12</f>
        <v>220.15300260852825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259.0639564714499</v>
      </c>
      <c r="P13">
        <f t="shared" si="23"/>
        <v>12.953197823572495</v>
      </c>
      <c r="Q13" s="4">
        <f t="shared" si="24"/>
        <v>50</v>
      </c>
      <c r="R13">
        <f t="shared" si="0"/>
        <v>50000</v>
      </c>
      <c r="S13">
        <f t="shared" si="12"/>
        <v>229.1949497525766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197.40012222390993</v>
      </c>
      <c r="AC13">
        <f t="shared" si="1"/>
        <v>202.96436174003327</v>
      </c>
      <c r="AE13">
        <f t="shared" si="2"/>
        <v>229.41496150695389</v>
      </c>
      <c r="AF13">
        <f t="shared" si="3"/>
        <v>-11.470748075347693</v>
      </c>
      <c r="AG13">
        <f t="shared" si="3"/>
        <v>-44.277668848973306</v>
      </c>
      <c r="AH13">
        <f t="shared" si="4"/>
        <v>-106.49095946086075</v>
      </c>
      <c r="AI13">
        <f t="shared" si="5"/>
        <v>67.175585121772116</v>
      </c>
      <c r="AJ13">
        <f t="shared" si="6"/>
        <v>-5.5642395161233367</v>
      </c>
      <c r="AK13">
        <f t="shared" si="20"/>
        <v>21.473302153390186</v>
      </c>
      <c r="AL13">
        <f t="shared" si="7"/>
        <v>83.084647759038972</v>
      </c>
      <c r="AN13">
        <f t="shared" si="8"/>
        <v>117.06434462367255</v>
      </c>
      <c r="AO13">
        <f t="shared" si="8"/>
        <v>-5.8532172311836268</v>
      </c>
      <c r="AP13">
        <f t="shared" si="8"/>
        <v>-22.593715123117406</v>
      </c>
      <c r="AQ13">
        <f t="shared" si="8"/>
        <v>-54.339500334871907</v>
      </c>
      <c r="AR13">
        <f t="shared" si="8"/>
        <v>34.277911934499599</v>
      </c>
      <c r="AS13">
        <f t="shared" si="8"/>
        <v>-2.8392832272378854</v>
      </c>
      <c r="AT13">
        <f t="shared" si="8"/>
        <v>10.957254169390881</v>
      </c>
      <c r="AU13">
        <f t="shared" si="8"/>
        <v>42.3958828766526</v>
      </c>
      <c r="AW13">
        <v>10</v>
      </c>
      <c r="AX13">
        <f>(R13*SUMPRODUCT(K14:$K$23, X14:$X$23)-$AZ$3*SUMPRODUCT(K13:$K$22, W14:$W$23))/Z13</f>
        <v>229.1949497525766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2.4628010000000001E-3</v>
      </c>
      <c r="O14">
        <f t="shared" si="22"/>
        <v>259.0639564714499</v>
      </c>
      <c r="P14">
        <f t="shared" si="23"/>
        <v>12.953197823572495</v>
      </c>
      <c r="Q14" s="4">
        <f t="shared" si="24"/>
        <v>50</v>
      </c>
      <c r="R14">
        <f t="shared" si="0"/>
        <v>50000</v>
      </c>
      <c r="S14">
        <f t="shared" si="12"/>
        <v>237.80081332233948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202.96436174003327</v>
      </c>
      <c r="AC14">
        <f t="shared" si="1"/>
        <v>207.96083043305453</v>
      </c>
      <c r="AE14">
        <f t="shared" si="2"/>
        <v>226.55580849527007</v>
      </c>
      <c r="AF14">
        <f t="shared" si="3"/>
        <v>-11.327790424763503</v>
      </c>
      <c r="AG14">
        <f t="shared" si="3"/>
        <v>-43.725845073364653</v>
      </c>
      <c r="AH14">
        <f t="shared" si="4"/>
        <v>-109.0470871189203</v>
      </c>
      <c r="AI14">
        <f t="shared" si="5"/>
        <v>62.455085878221638</v>
      </c>
      <c r="AJ14">
        <f t="shared" si="6"/>
        <v>-4.9964686930212565</v>
      </c>
      <c r="AK14">
        <f t="shared" si="20"/>
        <v>35.78555832514752</v>
      </c>
      <c r="AL14">
        <f t="shared" si="7"/>
        <v>93.244175510347901</v>
      </c>
      <c r="AN14">
        <f t="shared" si="8"/>
        <v>106.49260941921155</v>
      </c>
      <c r="AO14">
        <f t="shared" si="8"/>
        <v>-5.3246304709605772</v>
      </c>
      <c r="AP14">
        <f t="shared" si="8"/>
        <v>-20.553343442615787</v>
      </c>
      <c r="AQ14">
        <f t="shared" si="8"/>
        <v>-51.257608153976591</v>
      </c>
      <c r="AR14">
        <f t="shared" si="8"/>
        <v>29.357027351658601</v>
      </c>
      <c r="AS14">
        <f t="shared" si="8"/>
        <v>-2.3485912479367737</v>
      </c>
      <c r="AT14">
        <f t="shared" si="8"/>
        <v>16.821009846886849</v>
      </c>
      <c r="AU14">
        <f t="shared" si="8"/>
        <v>43.82944595060868</v>
      </c>
      <c r="AW14">
        <v>11</v>
      </c>
      <c r="AX14">
        <f>(R14*SUMPRODUCT(K15:$K$23, X15:$X$23)-$AZ$3*SUMPRODUCT(K14:$K$22, W15:$W$23))/Z14</f>
        <v>237.80081332233948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2.5557050000000001E-3</v>
      </c>
      <c r="O15">
        <f t="shared" si="22"/>
        <v>259.0639564714499</v>
      </c>
      <c r="P15">
        <f t="shared" si="23"/>
        <v>12.953197823572495</v>
      </c>
      <c r="Q15" s="4">
        <f t="shared" si="24"/>
        <v>50</v>
      </c>
      <c r="R15">
        <f t="shared" si="0"/>
        <v>50000</v>
      </c>
      <c r="S15">
        <f t="shared" si="12"/>
        <v>244.05112989274377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207.96083043305453</v>
      </c>
      <c r="AC15">
        <f t="shared" si="1"/>
        <v>210.74711349747076</v>
      </c>
      <c r="AE15">
        <f t="shared" si="2"/>
        <v>223.71124059776696</v>
      </c>
      <c r="AF15">
        <f t="shared" si="3"/>
        <v>-11.185562029888349</v>
      </c>
      <c r="AG15">
        <f t="shared" si="3"/>
        <v>-43.176836261747788</v>
      </c>
      <c r="AH15">
        <f t="shared" si="4"/>
        <v>-111.75036088322341</v>
      </c>
      <c r="AI15">
        <f t="shared" si="5"/>
        <v>57.598481422907412</v>
      </c>
      <c r="AJ15">
        <f t="shared" si="6"/>
        <v>-2.7862830644162386</v>
      </c>
      <c r="AK15">
        <f t="shared" si="20"/>
        <v>35.981871548227858</v>
      </c>
      <c r="AL15">
        <f t="shared" si="7"/>
        <v>90.794069906719031</v>
      </c>
      <c r="AN15">
        <f t="shared" si="8"/>
        <v>96.866462685721189</v>
      </c>
      <c r="AO15">
        <f t="shared" si="8"/>
        <v>-4.8433231342860594</v>
      </c>
      <c r="AP15">
        <f t="shared" si="8"/>
        <v>-18.695472732887939</v>
      </c>
      <c r="AQ15">
        <f t="shared" si="8"/>
        <v>-48.387654253251178</v>
      </c>
      <c r="AR15">
        <f t="shared" si="8"/>
        <v>24.940012565296005</v>
      </c>
      <c r="AS15">
        <f t="shared" si="8"/>
        <v>-1.2064542835217129</v>
      </c>
      <c r="AT15">
        <f t="shared" si="8"/>
        <v>15.580069237359625</v>
      </c>
      <c r="AU15">
        <f t="shared" si="8"/>
        <v>39.313627519133917</v>
      </c>
      <c r="AW15">
        <v>12</v>
      </c>
      <c r="AX15">
        <f>(R15*SUMPRODUCT(K16:$K$23, X16:$X$23)-$AZ$3*SUMPRODUCT(K15:$K$22, W16:$W$23))/Z15</f>
        <v>244.05112989274377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2.6648449999999999E-3</v>
      </c>
      <c r="O16">
        <f t="shared" si="22"/>
        <v>259.0639564714499</v>
      </c>
      <c r="P16">
        <f t="shared" si="23"/>
        <v>12.953197823572495</v>
      </c>
      <c r="Q16" s="4">
        <f t="shared" si="24"/>
        <v>50</v>
      </c>
      <c r="R16">
        <f t="shared" si="0"/>
        <v>50000</v>
      </c>
      <c r="S16">
        <f t="shared" si="12"/>
        <v>247.94969706894159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210.74711349747076</v>
      </c>
      <c r="AC16">
        <f t="shared" si="1"/>
        <v>211.40195299420202</v>
      </c>
      <c r="AE16">
        <f t="shared" si="2"/>
        <v>220.87797241083851</v>
      </c>
      <c r="AF16">
        <f t="shared" si="3"/>
        <v>-11.043898620541926</v>
      </c>
      <c r="AG16">
        <f t="shared" si="3"/>
        <v>-42.63000832290237</v>
      </c>
      <c r="AH16">
        <f t="shared" si="4"/>
        <v>-115.05957622793728</v>
      </c>
      <c r="AI16">
        <f t="shared" si="5"/>
        <v>52.144489239456917</v>
      </c>
      <c r="AJ16">
        <f t="shared" si="6"/>
        <v>-0.65483949673125608</v>
      </c>
      <c r="AK16">
        <f t="shared" si="20"/>
        <v>35.989973358588834</v>
      </c>
      <c r="AL16">
        <f t="shared" si="7"/>
        <v>87.479623101314502</v>
      </c>
      <c r="AN16">
        <f t="shared" si="8"/>
        <v>88.100709994462122</v>
      </c>
      <c r="AO16">
        <f t="shared" si="8"/>
        <v>-4.4050354997231063</v>
      </c>
      <c r="AP16">
        <f t="shared" si="8"/>
        <v>-17.00366025332653</v>
      </c>
      <c r="AQ16">
        <f t="shared" si="8"/>
        <v>-45.893351187091014</v>
      </c>
      <c r="AR16">
        <f t="shared" si="8"/>
        <v>20.798663054321473</v>
      </c>
      <c r="AS16">
        <f t="shared" si="8"/>
        <v>-0.26119320077391733</v>
      </c>
      <c r="AT16">
        <f t="shared" si="8"/>
        <v>14.355176167933097</v>
      </c>
      <c r="AU16">
        <f t="shared" si="8"/>
        <v>34.892646021480658</v>
      </c>
      <c r="AW16">
        <v>13</v>
      </c>
      <c r="AX16">
        <f>(R16*SUMPRODUCT(K17:$K$23, X17:$X$23)-$AZ$3*SUMPRODUCT(K16:$K$22, W17:$W$23))/Z16</f>
        <v>247.94969706894159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2.7902209999999998E-3</v>
      </c>
      <c r="O17">
        <f t="shared" si="22"/>
        <v>259.0639564714499</v>
      </c>
      <c r="P17">
        <f t="shared" si="23"/>
        <v>12.953197823572495</v>
      </c>
      <c r="Q17" s="4">
        <f t="shared" si="24"/>
        <v>50</v>
      </c>
      <c r="R17">
        <f t="shared" si="0"/>
        <v>50000</v>
      </c>
      <c r="S17">
        <f t="shared" si="12"/>
        <v>249.53655940587336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211.40195299420202</v>
      </c>
      <c r="AC17">
        <f t="shared" si="1"/>
        <v>210.03372974239011</v>
      </c>
      <c r="AE17">
        <f t="shared" si="2"/>
        <v>218.052894329672</v>
      </c>
      <c r="AF17">
        <f t="shared" si="3"/>
        <v>-10.9026447164836</v>
      </c>
      <c r="AG17">
        <f t="shared" si="3"/>
        <v>-42.084761095220607</v>
      </c>
      <c r="AH17">
        <f t="shared" si="4"/>
        <v>-118.94714445273696</v>
      </c>
      <c r="AI17">
        <f t="shared" si="5"/>
        <v>46.118344065230829</v>
      </c>
      <c r="AJ17">
        <f t="shared" si="6"/>
        <v>1.3682232518119122</v>
      </c>
      <c r="AK17">
        <f t="shared" si="20"/>
        <v>35.816349081519611</v>
      </c>
      <c r="AL17">
        <f t="shared" si="7"/>
        <v>83.30291639856236</v>
      </c>
      <c r="AN17">
        <f t="shared" si="8"/>
        <v>80.118022980858072</v>
      </c>
      <c r="AO17">
        <f t="shared" si="8"/>
        <v>-4.005901149042904</v>
      </c>
      <c r="AP17">
        <f t="shared" si="8"/>
        <v>-15.462981433638273</v>
      </c>
      <c r="AQ17">
        <f t="shared" si="8"/>
        <v>-43.704120883457755</v>
      </c>
      <c r="AR17">
        <f t="shared" si="8"/>
        <v>16.945019514719142</v>
      </c>
      <c r="AS17">
        <f t="shared" si="8"/>
        <v>0.50271904103175424</v>
      </c>
      <c r="AT17">
        <f t="shared" si="8"/>
        <v>13.15981192373077</v>
      </c>
      <c r="AU17">
        <f t="shared" si="8"/>
        <v>30.60755047948167</v>
      </c>
      <c r="AW17">
        <v>14</v>
      </c>
      <c r="AX17">
        <f>(R17*SUMPRODUCT(K18:$K$23, X18:$X$23)-$AZ$3*SUMPRODUCT(K17:$K$22, W18:$W$23))/Z17</f>
        <v>249.53655940587336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3.5816260000000001E-3</v>
      </c>
      <c r="O18">
        <f t="shared" si="22"/>
        <v>259.0639564714499</v>
      </c>
      <c r="P18">
        <f t="shared" si="23"/>
        <v>12.953197823572495</v>
      </c>
      <c r="Q18" s="4">
        <f t="shared" si="24"/>
        <v>50</v>
      </c>
      <c r="R18">
        <f t="shared" si="0"/>
        <v>50000</v>
      </c>
      <c r="S18">
        <f t="shared" si="12"/>
        <v>237.89629035032789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210.03372974239011</v>
      </c>
      <c r="AC18">
        <f t="shared" si="1"/>
        <v>197.51663811186523</v>
      </c>
      <c r="AE18">
        <f t="shared" si="2"/>
        <v>215.09138147066886</v>
      </c>
      <c r="AF18">
        <f t="shared" si="3"/>
        <v>-10.754569073533442</v>
      </c>
      <c r="AG18">
        <f t="shared" si="3"/>
        <v>-41.513181609725969</v>
      </c>
      <c r="AH18">
        <f t="shared" si="4"/>
        <v>-150.7318745424306</v>
      </c>
      <c r="AI18">
        <f t="shared" si="5"/>
        <v>12.091756244978853</v>
      </c>
      <c r="AJ18">
        <f t="shared" si="6"/>
        <v>12.517091630524874</v>
      </c>
      <c r="AK18">
        <f t="shared" si="20"/>
        <v>35.458516031963484</v>
      </c>
      <c r="AL18">
        <f t="shared" si="7"/>
        <v>60.067363907467211</v>
      </c>
      <c r="AN18">
        <f t="shared" si="8"/>
        <v>72.800228779733317</v>
      </c>
      <c r="AO18">
        <f t="shared" si="8"/>
        <v>-3.6400114389866656</v>
      </c>
      <c r="AP18">
        <f t="shared" si="8"/>
        <v>-14.050628611424811</v>
      </c>
      <c r="AQ18">
        <f t="shared" si="8"/>
        <v>-51.016990434753396</v>
      </c>
      <c r="AR18">
        <f t="shared" si="8"/>
        <v>4.0925982945684423</v>
      </c>
      <c r="AS18">
        <f t="shared" si="8"/>
        <v>4.2365580997644905</v>
      </c>
      <c r="AT18">
        <f t="shared" si="8"/>
        <v>12.00135524569494</v>
      </c>
      <c r="AU18">
        <f t="shared" si="8"/>
        <v>20.330511640027872</v>
      </c>
      <c r="AW18">
        <v>15</v>
      </c>
      <c r="AX18">
        <f>(R18*SUMPRODUCT(K19:$K$23, X19:$X$23)-$AZ$3*SUMPRODUCT(K18:$K$22, W19:$W$23))/Z18</f>
        <v>237.89629035032789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4.4506370000000003E-3</v>
      </c>
      <c r="O19">
        <f t="shared" si="22"/>
        <v>259.0639564714499</v>
      </c>
      <c r="P19">
        <f t="shared" si="23"/>
        <v>12.953197823572495</v>
      </c>
      <c r="Q19" s="4">
        <f t="shared" si="24"/>
        <v>50</v>
      </c>
      <c r="R19">
        <f t="shared" si="0"/>
        <v>50000</v>
      </c>
      <c r="S19">
        <f t="shared" si="12"/>
        <v>213.73881727189615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197.51663811186523</v>
      </c>
      <c r="AC19">
        <f t="shared" si="1"/>
        <v>174.89516298756729</v>
      </c>
      <c r="AE19">
        <f t="shared" si="2"/>
        <v>211.98317399520769</v>
      </c>
      <c r="AF19">
        <f t="shared" si="3"/>
        <v>-10.599158699760386</v>
      </c>
      <c r="AG19">
        <f t="shared" si="3"/>
        <v>-40.913289691568743</v>
      </c>
      <c r="AH19">
        <f t="shared" si="4"/>
        <v>-184.76010205996596</v>
      </c>
      <c r="AI19">
        <f t="shared" si="5"/>
        <v>-24.289376456087382</v>
      </c>
      <c r="AJ19">
        <f t="shared" si="6"/>
        <v>22.621475124297945</v>
      </c>
      <c r="AK19">
        <f t="shared" si="20"/>
        <v>34.134726713370547</v>
      </c>
      <c r="AL19">
        <f t="shared" si="7"/>
        <v>32.46682538158111</v>
      </c>
      <c r="AN19">
        <f t="shared" si="8"/>
        <v>66.0925476155616</v>
      </c>
      <c r="AO19">
        <f t="shared" si="8"/>
        <v>-3.3046273807780806</v>
      </c>
      <c r="AP19">
        <f t="shared" si="8"/>
        <v>-12.7560291512118</v>
      </c>
      <c r="AQ19">
        <f t="shared" si="8"/>
        <v>-57.604882560775231</v>
      </c>
      <c r="AR19">
        <f t="shared" si="8"/>
        <v>-7.5729914772035078</v>
      </c>
      <c r="AS19">
        <f t="shared" si="8"/>
        <v>7.0529697881620743</v>
      </c>
      <c r="AT19">
        <f t="shared" si="8"/>
        <v>10.642594919814853</v>
      </c>
      <c r="AU19">
        <f t="shared" si="8"/>
        <v>10.122573230773419</v>
      </c>
      <c r="AW19">
        <v>16</v>
      </c>
      <c r="AX19">
        <f>(R19*SUMPRODUCT(K20:$K$23, X20:$X$23)-$AZ$3*SUMPRODUCT(K19:$K$22, W20:$W$23))/Z19</f>
        <v>213.73881727189615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5.383718E-3</v>
      </c>
      <c r="O20">
        <f t="shared" si="22"/>
        <v>259.0639564714499</v>
      </c>
      <c r="P20">
        <f t="shared" si="23"/>
        <v>12.953197823572495</v>
      </c>
      <c r="Q20" s="4">
        <f t="shared" si="24"/>
        <v>50</v>
      </c>
      <c r="R20">
        <f t="shared" si="0"/>
        <v>50000</v>
      </c>
      <c r="S20">
        <f t="shared" si="12"/>
        <v>177.97909274796589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174.89516298756729</v>
      </c>
      <c r="AC20">
        <f t="shared" si="1"/>
        <v>143.39380809326826</v>
      </c>
      <c r="AE20">
        <f t="shared" si="2"/>
        <v>208.72208462572047</v>
      </c>
      <c r="AF20">
        <f t="shared" si="3"/>
        <v>-10.436104231286023</v>
      </c>
      <c r="AG20">
        <f t="shared" si="3"/>
        <v>-40.283891180501342</v>
      </c>
      <c r="AH20">
        <f t="shared" si="4"/>
        <v>-220.26561415171307</v>
      </c>
      <c r="AI20">
        <f t="shared" si="5"/>
        <v>-62.263524937779977</v>
      </c>
      <c r="AJ20">
        <f t="shared" si="6"/>
        <v>31.501354894299027</v>
      </c>
      <c r="AK20">
        <f t="shared" si="20"/>
        <v>31.933856801484655</v>
      </c>
      <c r="AL20">
        <f t="shared" si="7"/>
        <v>1.1716867580037054</v>
      </c>
      <c r="AN20">
        <f t="shared" si="8"/>
        <v>59.946091554629483</v>
      </c>
      <c r="AO20">
        <f t="shared" si="8"/>
        <v>-2.997304577731474</v>
      </c>
      <c r="AP20">
        <f t="shared" si="8"/>
        <v>-11.569747557923179</v>
      </c>
      <c r="AQ20">
        <f t="shared" si="8"/>
        <v>-63.261454560272092</v>
      </c>
      <c r="AR20">
        <f t="shared" si="8"/>
        <v>-17.882415141297272</v>
      </c>
      <c r="AS20">
        <f t="shared" si="8"/>
        <v>9.0473564787107481</v>
      </c>
      <c r="AT20">
        <f t="shared" si="8"/>
        <v>9.1715733241499517</v>
      </c>
      <c r="AU20">
        <f t="shared" si="8"/>
        <v>0.33651466156342613</v>
      </c>
      <c r="AW20">
        <v>17</v>
      </c>
      <c r="AX20">
        <f>(R20*SUMPRODUCT(K21:$K$23, X21:$X$23)-$AZ$3*SUMPRODUCT(K20:$K$22, W21:$W$23))/Z20</f>
        <v>177.97909274796589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6.4575739999999998E-3</v>
      </c>
      <c r="O21">
        <f t="shared" si="22"/>
        <v>259.0639564714499</v>
      </c>
      <c r="P21">
        <f t="shared" si="23"/>
        <v>12.953197823572495</v>
      </c>
      <c r="Q21" s="4">
        <f t="shared" si="24"/>
        <v>50</v>
      </c>
      <c r="R21">
        <f t="shared" si="0"/>
        <v>50000</v>
      </c>
      <c r="S21">
        <f t="shared" si="12"/>
        <v>130.45776844279928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143.39380809326826</v>
      </c>
      <c r="AC21">
        <f t="shared" si="1"/>
        <v>103.37712585795968</v>
      </c>
      <c r="AE21">
        <f t="shared" si="2"/>
        <v>205.28702547255841</v>
      </c>
      <c r="AF21">
        <f t="shared" si="3"/>
        <v>-10.264351273627922</v>
      </c>
      <c r="AG21">
        <f t="shared" si="3"/>
        <v>-39.620916060390293</v>
      </c>
      <c r="AH21">
        <f t="shared" si="4"/>
        <v>-260.13620830603475</v>
      </c>
      <c r="AI21">
        <f t="shared" si="5"/>
        <v>-104.73445016749454</v>
      </c>
      <c r="AJ21">
        <f t="shared" si="6"/>
        <v>40.016682235308579</v>
      </c>
      <c r="AK21">
        <f t="shared" si="20"/>
        <v>28.958975222708034</v>
      </c>
      <c r="AL21">
        <f t="shared" si="7"/>
        <v>-35.75879270947793</v>
      </c>
      <c r="AN21">
        <f t="shared" si="8"/>
        <v>54.31194275170914</v>
      </c>
      <c r="AO21">
        <f t="shared" si="8"/>
        <v>-2.7155971375854571</v>
      </c>
      <c r="AP21">
        <f t="shared" si="8"/>
        <v>-10.482342563484817</v>
      </c>
      <c r="AQ21">
        <f t="shared" si="8"/>
        <v>-68.82316513009566</v>
      </c>
      <c r="AR21">
        <f t="shared" si="8"/>
        <v>-27.709162079456799</v>
      </c>
      <c r="AS21">
        <f t="shared" si="8"/>
        <v>10.58704879022148</v>
      </c>
      <c r="AT21">
        <f t="shared" si="8"/>
        <v>7.6615567926095141</v>
      </c>
      <c r="AU21">
        <f t="shared" si="8"/>
        <v>-9.460556496625804</v>
      </c>
      <c r="AW21">
        <v>18</v>
      </c>
      <c r="AX21">
        <f>(R21*SUMPRODUCT(K22:$K$23, X22:$X$23)-$AZ$3*SUMPRODUCT(K21:$K$22, W22:$W$23))/Z21</f>
        <v>130.45776844279928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7.6803260000000003E-3</v>
      </c>
      <c r="O22">
        <f t="shared" si="22"/>
        <v>259.0639564714499</v>
      </c>
      <c r="P22">
        <f t="shared" si="23"/>
        <v>12.953197823572495</v>
      </c>
      <c r="Q22" s="4">
        <f t="shared" si="24"/>
        <v>50</v>
      </c>
      <c r="R22">
        <f t="shared" si="0"/>
        <v>50000</v>
      </c>
      <c r="S22">
        <f t="shared" si="12"/>
        <v>71.061089798069403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103.37712585795968</v>
      </c>
      <c r="AC22">
        <f t="shared" si="1"/>
        <v>55.314528388263824</v>
      </c>
      <c r="AE22">
        <f t="shared" si="2"/>
        <v>201.65748393863328</v>
      </c>
      <c r="AF22">
        <f t="shared" si="3"/>
        <v>-10.082874196931664</v>
      </c>
      <c r="AG22">
        <f t="shared" si="3"/>
        <v>-38.920405348023955</v>
      </c>
      <c r="AH22">
        <f t="shared" si="4"/>
        <v>-304.30155176243312</v>
      </c>
      <c r="AI22">
        <f t="shared" si="5"/>
        <v>-151.64734736875548</v>
      </c>
      <c r="AJ22">
        <f t="shared" si="6"/>
        <v>48.062597469695859</v>
      </c>
      <c r="AK22">
        <f t="shared" si="20"/>
        <v>25.239609918734221</v>
      </c>
      <c r="AL22">
        <f t="shared" si="7"/>
        <v>-78.345139980325399</v>
      </c>
      <c r="AN22">
        <f t="shared" si="8"/>
        <v>49.146155112848888</v>
      </c>
      <c r="AO22">
        <f t="shared" si="8"/>
        <v>-2.4573077556424443</v>
      </c>
      <c r="AP22">
        <f t="shared" si="8"/>
        <v>-9.4853324604160107</v>
      </c>
      <c r="AQ22">
        <f t="shared" si="8"/>
        <v>-74.161647621013714</v>
      </c>
      <c r="AR22">
        <f t="shared" si="8"/>
        <v>-36.958132724223283</v>
      </c>
      <c r="AS22">
        <f t="shared" si="8"/>
        <v>11.713385609288387</v>
      </c>
      <c r="AT22">
        <f t="shared" si="8"/>
        <v>6.1511715797832158</v>
      </c>
      <c r="AU22">
        <f t="shared" si="8"/>
        <v>-19.093575535151679</v>
      </c>
      <c r="AW22">
        <v>19</v>
      </c>
      <c r="AX22">
        <f>(R22*SUMPRODUCT(K23:$K$23, X23:$X$23)-$AZ$3*SUMPRODUCT(K22:$K$22, W23:$W$23))/Z22</f>
        <v>71.061089798069403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9.0334749999999991E-3</v>
      </c>
      <c r="O23">
        <f t="shared" si="22"/>
        <v>259.0639564714499</v>
      </c>
      <c r="P23">
        <f t="shared" si="23"/>
        <v>12.953197823572495</v>
      </c>
      <c r="Q23" s="4">
        <f t="shared" si="24"/>
        <v>50</v>
      </c>
      <c r="R23">
        <f t="shared" si="0"/>
        <v>50000</v>
      </c>
      <c r="S23">
        <f t="shared" si="12"/>
        <v>72.439872296426643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55.314528388263824</v>
      </c>
      <c r="AC23">
        <f t="shared" si="1"/>
        <v>55.314528388263824</v>
      </c>
      <c r="AE23">
        <f t="shared" si="2"/>
        <v>197.8192412595244</v>
      </c>
      <c r="AF23">
        <f t="shared" si="3"/>
        <v>-9.8909620629762198</v>
      </c>
      <c r="AG23">
        <f t="shared" si="3"/>
        <v>-38.179614785842475</v>
      </c>
      <c r="AH23">
        <f t="shared" si="4"/>
        <v>-351.58650870124069</v>
      </c>
      <c r="AI23">
        <f t="shared" si="5"/>
        <v>-201.83784429053497</v>
      </c>
      <c r="AJ23">
        <f t="shared" si="6"/>
        <v>0</v>
      </c>
      <c r="AK23">
        <f t="shared" si="20"/>
        <v>20.814773530647535</v>
      </c>
      <c r="AL23">
        <f t="shared" si="7"/>
        <v>-181.02307075988745</v>
      </c>
      <c r="AN23">
        <f t="shared" si="8"/>
        <v>44.410442603680231</v>
      </c>
      <c r="AO23">
        <f t="shared" si="8"/>
        <v>-2.2205221301840115</v>
      </c>
      <c r="AP23">
        <f t="shared" si="8"/>
        <v>-8.5713279470767443</v>
      </c>
      <c r="AQ23">
        <f t="shared" si="8"/>
        <v>-78.931211976595307</v>
      </c>
      <c r="AR23">
        <f t="shared" si="8"/>
        <v>-45.312619450175838</v>
      </c>
      <c r="AS23">
        <f t="shared" si="8"/>
        <v>0</v>
      </c>
      <c r="AT23">
        <f t="shared" si="8"/>
        <v>4.6729190715006759</v>
      </c>
      <c r="AU23">
        <f t="shared" si="8"/>
        <v>-40.639700378675158</v>
      </c>
      <c r="AW23">
        <v>20</v>
      </c>
      <c r="AX23">
        <f>(R23*SUMPRODUCT(K$23:$K24, X$23:$X24)-$AZ$3*SUMPRODUCT(K$22:$K23, W$23:$W24))/Z23</f>
        <v>72.439872296426643</v>
      </c>
    </row>
    <row r="25" spans="5:50" x14ac:dyDescent="0.25">
      <c r="AN25" s="8">
        <f t="shared" ref="AN25:AU25" si="25">SUM(AN3:AN23)</f>
        <v>2391.3039946511435</v>
      </c>
      <c r="AO25" s="8">
        <f t="shared" si="25"/>
        <v>-313.86316708614464</v>
      </c>
      <c r="AP25" s="8">
        <f t="shared" si="25"/>
        <v>-2931.4359339130328</v>
      </c>
      <c r="AQ25" s="8">
        <f t="shared" si="25"/>
        <v>-1243.1857512213755</v>
      </c>
      <c r="AR25" s="8">
        <f t="shared" si="25"/>
        <v>-2097.1808575694104</v>
      </c>
      <c r="AS25" s="8">
        <f t="shared" si="25"/>
        <v>-112.99374604082249</v>
      </c>
      <c r="AT25" s="8">
        <f t="shared" si="25"/>
        <v>258.28607116811122</v>
      </c>
      <c r="AU25" s="9">
        <f t="shared" si="25"/>
        <v>-1951.8885324421205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875.60417331960036</v>
      </c>
      <c r="K3">
        <v>1</v>
      </c>
      <c r="L3" s="2">
        <v>0</v>
      </c>
      <c r="O3">
        <f>$C$3</f>
        <v>875.60417331960036</v>
      </c>
      <c r="P3">
        <f>O3*B5</f>
        <v>700.48333865568031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875.60417331960036</v>
      </c>
      <c r="AF3">
        <f t="shared" ref="AF3:AG23" si="3">-$Z3*P3</f>
        <v>-700.48333865568031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-2344.7873693360798</v>
      </c>
      <c r="AJ3">
        <f t="shared" ref="AJ3:AJ23" si="6">AB3-AC3</f>
        <v>0</v>
      </c>
      <c r="AL3">
        <f t="shared" ref="AL3:AL23" si="7">SUM(AI3:AK3)</f>
        <v>-2344.7873693360798</v>
      </c>
      <c r="AN3">
        <f t="shared" ref="AN3:AU23" si="8">AE3*$K3</f>
        <v>875.60417331960036</v>
      </c>
      <c r="AO3">
        <f t="shared" si="8"/>
        <v>-700.48333865568031</v>
      </c>
      <c r="AP3">
        <f t="shared" si="8"/>
        <v>-2519.9082039999998</v>
      </c>
      <c r="AQ3">
        <f t="shared" si="8"/>
        <v>0</v>
      </c>
      <c r="AR3">
        <f t="shared" si="8"/>
        <v>-2344.7873693360798</v>
      </c>
      <c r="AS3">
        <f t="shared" si="8"/>
        <v>0</v>
      </c>
      <c r="AT3">
        <f t="shared" si="8"/>
        <v>0</v>
      </c>
      <c r="AU3">
        <f t="shared" si="8"/>
        <v>-2344.7873693360798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384.48069803526477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272.34808625160446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268.95386624991988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-268.95386624991988</v>
      </c>
      <c r="AK4">
        <f t="shared" ref="AK4:AK23" si="20">H4*SUM(AB4:AB4, AE4:AF4)</f>
        <v>0</v>
      </c>
      <c r="AL4">
        <f t="shared" si="7"/>
        <v>-392.09391624991986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-252.32560864051024</v>
      </c>
      <c r="AT4">
        <f t="shared" si="8"/>
        <v>0</v>
      </c>
      <c r="AU4">
        <f t="shared" si="8"/>
        <v>-367.85244042585589</v>
      </c>
      <c r="AW4">
        <v>1</v>
      </c>
      <c r="AX4">
        <f>(R4*SUMPRODUCT(K5:$K$23, X5:$X$23)-$AZ$3*SUMPRODUCT(K4:$K$22, W5:$W$23))/Z4</f>
        <v>272.34808625160446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875.60417331960036</v>
      </c>
      <c r="P5">
        <f t="shared" ref="P5:P23" si="23">O5*$C$5</f>
        <v>43.78020866598002</v>
      </c>
      <c r="Q5" s="4">
        <f t="shared" ref="Q5:Q23" si="24">$C$8</f>
        <v>50</v>
      </c>
      <c r="R5">
        <f t="shared" si="0"/>
        <v>50000</v>
      </c>
      <c r="S5">
        <f t="shared" si="12"/>
        <v>529.35386036497607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268.95386624991988</v>
      </c>
      <c r="AC5">
        <f t="shared" si="1"/>
        <v>516.19305052986419</v>
      </c>
      <c r="AE5">
        <f t="shared" si="2"/>
        <v>853.83487894259451</v>
      </c>
      <c r="AF5">
        <f t="shared" si="3"/>
        <v>-42.69174394712973</v>
      </c>
      <c r="AG5">
        <f t="shared" si="3"/>
        <v>-48.756898662641483</v>
      </c>
      <c r="AH5">
        <f t="shared" si="4"/>
        <v>-126.19268785851476</v>
      </c>
      <c r="AI5">
        <f t="shared" si="5"/>
        <v>636.19354847430861</v>
      </c>
      <c r="AJ5">
        <f t="shared" si="6"/>
        <v>-247.23918427994431</v>
      </c>
      <c r="AK5">
        <f t="shared" si="20"/>
        <v>93.320380907601248</v>
      </c>
      <c r="AL5">
        <f t="shared" si="7"/>
        <v>482.27474510196555</v>
      </c>
      <c r="AN5">
        <f t="shared" si="8"/>
        <v>737.3397926968056</v>
      </c>
      <c r="AO5">
        <f t="shared" si="8"/>
        <v>-36.86698963484028</v>
      </c>
      <c r="AP5">
        <f t="shared" si="8"/>
        <v>-42.104629875243432</v>
      </c>
      <c r="AQ5">
        <f t="shared" si="8"/>
        <v>-108.97527449415163</v>
      </c>
      <c r="AR5">
        <f t="shared" si="8"/>
        <v>549.39289869257027</v>
      </c>
      <c r="AS5">
        <f t="shared" si="8"/>
        <v>-213.50649098484286</v>
      </c>
      <c r="AT5">
        <f t="shared" si="8"/>
        <v>80.5879825359346</v>
      </c>
      <c r="AU5">
        <f t="shared" si="8"/>
        <v>416.47439024366201</v>
      </c>
      <c r="AW5">
        <v>2</v>
      </c>
      <c r="AX5">
        <f>(R5*SUMPRODUCT(K6:$K$23, X6:$X$23)-$AZ$3*SUMPRODUCT(K5:$K$22, W6:$W$23))/Z5</f>
        <v>529.35386036497607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875.60417331960036</v>
      </c>
      <c r="P6">
        <f t="shared" si="23"/>
        <v>43.78020866598002</v>
      </c>
      <c r="Q6" s="4">
        <f t="shared" si="24"/>
        <v>50</v>
      </c>
      <c r="R6">
        <f t="shared" si="0"/>
        <v>50000</v>
      </c>
      <c r="S6">
        <f t="shared" si="12"/>
        <v>767.32243965502732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516.19305052986419</v>
      </c>
      <c r="AC6">
        <f t="shared" si="1"/>
        <v>738.7688385406509</v>
      </c>
      <c r="AE6">
        <f t="shared" si="2"/>
        <v>843.02119254519289</v>
      </c>
      <c r="AF6">
        <f t="shared" si="3"/>
        <v>-42.151059627259642</v>
      </c>
      <c r="AG6">
        <f t="shared" si="3"/>
        <v>-48.139400098398426</v>
      </c>
      <c r="AH6">
        <f t="shared" si="4"/>
        <v>-129.92957761664684</v>
      </c>
      <c r="AI6">
        <f t="shared" si="5"/>
        <v>622.80115520288791</v>
      </c>
      <c r="AJ6">
        <f t="shared" si="6"/>
        <v>-222.57578801078671</v>
      </c>
      <c r="AK6">
        <f t="shared" si="20"/>
        <v>143.29647435912037</v>
      </c>
      <c r="AL6">
        <f t="shared" si="7"/>
        <v>543.52184155122154</v>
      </c>
      <c r="AN6">
        <f t="shared" si="8"/>
        <v>656.56700803568583</v>
      </c>
      <c r="AO6">
        <f t="shared" si="8"/>
        <v>-32.828350401784292</v>
      </c>
      <c r="AP6">
        <f t="shared" si="8"/>
        <v>-37.492226969779139</v>
      </c>
      <c r="AQ6">
        <f t="shared" si="8"/>
        <v>-101.19256168821526</v>
      </c>
      <c r="AR6">
        <f t="shared" si="8"/>
        <v>485.05386897590711</v>
      </c>
      <c r="AS6">
        <f t="shared" si="8"/>
        <v>-173.34785944612324</v>
      </c>
      <c r="AT6">
        <f t="shared" si="8"/>
        <v>111.60305133964513</v>
      </c>
      <c r="AU6">
        <f t="shared" si="8"/>
        <v>423.30906086942895</v>
      </c>
      <c r="AW6">
        <v>3</v>
      </c>
      <c r="AX6">
        <f>(R6*SUMPRODUCT(K7:$K$23, X7:$X$23)-$AZ$3*SUMPRODUCT(K6:$K$22, W7:$W$23))/Z6</f>
        <v>767.32243965502732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875.60417331960036</v>
      </c>
      <c r="P7">
        <f t="shared" si="23"/>
        <v>43.78020866598002</v>
      </c>
      <c r="Q7" s="4">
        <f t="shared" si="24"/>
        <v>50</v>
      </c>
      <c r="R7">
        <f t="shared" si="0"/>
        <v>50000</v>
      </c>
      <c r="S7">
        <f t="shared" si="12"/>
        <v>980.95583340302278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738.7688385406509</v>
      </c>
      <c r="AC7">
        <f t="shared" si="1"/>
        <v>932.37275057416446</v>
      </c>
      <c r="AE7">
        <f t="shared" si="2"/>
        <v>832.23876518485622</v>
      </c>
      <c r="AF7">
        <f t="shared" si="3"/>
        <v>-41.611938259242812</v>
      </c>
      <c r="AG7">
        <f t="shared" si="3"/>
        <v>-47.523686532332491</v>
      </c>
      <c r="AH7">
        <f t="shared" si="4"/>
        <v>-134.31956508195333</v>
      </c>
      <c r="AI7">
        <f t="shared" si="5"/>
        <v>608.78357531132758</v>
      </c>
      <c r="AJ7">
        <f t="shared" si="6"/>
        <v>-193.60391203351355</v>
      </c>
      <c r="AK7">
        <f t="shared" si="20"/>
        <v>160.12772617431787</v>
      </c>
      <c r="AL7">
        <f t="shared" si="7"/>
        <v>575.30738945213193</v>
      </c>
      <c r="AN7">
        <f t="shared" si="8"/>
        <v>586.73791156114839</v>
      </c>
      <c r="AO7">
        <f t="shared" si="8"/>
        <v>-29.336895578057419</v>
      </c>
      <c r="AP7">
        <f t="shared" si="8"/>
        <v>-33.5047461763859</v>
      </c>
      <c r="AQ7">
        <f t="shared" si="8"/>
        <v>-94.696839891232102</v>
      </c>
      <c r="AR7">
        <f t="shared" si="8"/>
        <v>429.19942991547293</v>
      </c>
      <c r="AS7">
        <f t="shared" si="8"/>
        <v>-136.49298707130092</v>
      </c>
      <c r="AT7">
        <f t="shared" si="8"/>
        <v>112.89189060748201</v>
      </c>
      <c r="AU7">
        <f t="shared" si="8"/>
        <v>405.59833345165401</v>
      </c>
      <c r="AW7">
        <v>4</v>
      </c>
      <c r="AX7">
        <f>(R7*SUMPRODUCT(K8:$K$23, X8:$X$23)-$AZ$3*SUMPRODUCT(K7:$K$22, W8:$W$23))/Z7</f>
        <v>980.95583340302278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875.60417331960036</v>
      </c>
      <c r="P8">
        <f t="shared" si="23"/>
        <v>43.78020866598002</v>
      </c>
      <c r="Q8" s="4">
        <f t="shared" si="24"/>
        <v>50</v>
      </c>
      <c r="R8">
        <f t="shared" si="0"/>
        <v>50000</v>
      </c>
      <c r="S8">
        <f t="shared" si="12"/>
        <v>1149.9171974805511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932.37275057416446</v>
      </c>
      <c r="AC8">
        <f t="shared" si="1"/>
        <v>1078.1218319777045</v>
      </c>
      <c r="AE8">
        <f t="shared" si="2"/>
        <v>820.93560953341375</v>
      </c>
      <c r="AF8">
        <f t="shared" si="3"/>
        <v>-41.046780476670683</v>
      </c>
      <c r="AG8">
        <f t="shared" si="3"/>
        <v>-46.878237595709109</v>
      </c>
      <c r="AH8">
        <f t="shared" si="4"/>
        <v>-170.21207130005189</v>
      </c>
      <c r="AI8">
        <f t="shared" si="5"/>
        <v>562.79852016098198</v>
      </c>
      <c r="AJ8">
        <f t="shared" si="6"/>
        <v>-145.74908140354</v>
      </c>
      <c r="AK8">
        <f t="shared" si="20"/>
        <v>124.13896452324082</v>
      </c>
      <c r="AL8">
        <f t="shared" si="7"/>
        <v>541.18840328068279</v>
      </c>
      <c r="AN8">
        <f t="shared" si="8"/>
        <v>539.64480809911765</v>
      </c>
      <c r="AO8">
        <f t="shared" si="8"/>
        <v>-26.982240404955881</v>
      </c>
      <c r="AP8">
        <f t="shared" si="8"/>
        <v>-30.815568526427313</v>
      </c>
      <c r="AQ8">
        <f t="shared" si="8"/>
        <v>-111.88948254428375</v>
      </c>
      <c r="AR8">
        <f t="shared" si="8"/>
        <v>369.95751662345072</v>
      </c>
      <c r="AS8">
        <f t="shared" si="8"/>
        <v>-95.808653140700073</v>
      </c>
      <c r="AT8">
        <f t="shared" si="8"/>
        <v>81.603169493210785</v>
      </c>
      <c r="AU8">
        <f t="shared" si="8"/>
        <v>355.75203297596141</v>
      </c>
      <c r="AW8">
        <v>5</v>
      </c>
      <c r="AX8">
        <f>(R8*SUMPRODUCT(K9:$K$23, X9:$X$23)-$AZ$3*SUMPRODUCT(K8:$K$22, W9:$W$23))/Z8</f>
        <v>1149.9171974805511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875.60417331960036</v>
      </c>
      <c r="P9">
        <f t="shared" si="23"/>
        <v>43.78020866598002</v>
      </c>
      <c r="Q9" s="4">
        <f t="shared" si="24"/>
        <v>50</v>
      </c>
      <c r="R9">
        <f t="shared" si="0"/>
        <v>50000</v>
      </c>
      <c r="S9">
        <f t="shared" si="12"/>
        <v>1282.1599533326178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1078.1218319777045</v>
      </c>
      <c r="AC9">
        <f t="shared" si="1"/>
        <v>1184.7367525276122</v>
      </c>
      <c r="AE9">
        <f t="shared" si="2"/>
        <v>809.07256703967266</v>
      </c>
      <c r="AF9">
        <f t="shared" si="3"/>
        <v>-40.453628351983632</v>
      </c>
      <c r="AG9">
        <f t="shared" si="3"/>
        <v>-46.200817201013763</v>
      </c>
      <c r="AH9">
        <f t="shared" si="4"/>
        <v>-208.638018738254</v>
      </c>
      <c r="AI9">
        <f t="shared" si="5"/>
        <v>513.78010274842131</v>
      </c>
      <c r="AJ9">
        <f t="shared" si="6"/>
        <v>-106.61492054990777</v>
      </c>
      <c r="AK9">
        <f t="shared" si="20"/>
        <v>96.399868228733553</v>
      </c>
      <c r="AL9">
        <f t="shared" si="7"/>
        <v>503.56505042724712</v>
      </c>
      <c r="AN9">
        <f t="shared" si="8"/>
        <v>505.46150624248503</v>
      </c>
      <c r="AO9">
        <f t="shared" si="8"/>
        <v>-25.273075312124252</v>
      </c>
      <c r="AP9">
        <f t="shared" si="8"/>
        <v>-28.863584804888127</v>
      </c>
      <c r="AQ9">
        <f t="shared" si="8"/>
        <v>-130.34490539797841</v>
      </c>
      <c r="AR9">
        <f t="shared" si="8"/>
        <v>320.97994072749424</v>
      </c>
      <c r="AS9">
        <f t="shared" si="8"/>
        <v>-66.606804537023407</v>
      </c>
      <c r="AT9">
        <f t="shared" si="8"/>
        <v>60.225033676223326</v>
      </c>
      <c r="AU9">
        <f t="shared" si="8"/>
        <v>314.59816986669421</v>
      </c>
      <c r="AW9">
        <v>6</v>
      </c>
      <c r="AX9">
        <f>(R9*SUMPRODUCT(K10:$K$23, X10:$X$23)-$AZ$3*SUMPRODUCT(K9:$K$22, W10:$W$23))/Z9</f>
        <v>1282.1599533326178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875.60417331960036</v>
      </c>
      <c r="P10">
        <f t="shared" si="23"/>
        <v>43.78020866598002</v>
      </c>
      <c r="Q10" s="4">
        <f t="shared" si="24"/>
        <v>50</v>
      </c>
      <c r="R10">
        <f t="shared" si="0"/>
        <v>50000</v>
      </c>
      <c r="S10">
        <f t="shared" si="12"/>
        <v>1383.8670737525706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1184.7367525276122</v>
      </c>
      <c r="AC10">
        <f t="shared" si="1"/>
        <v>1259.0443909203238</v>
      </c>
      <c r="AE10">
        <f t="shared" si="2"/>
        <v>796.62602282679825</v>
      </c>
      <c r="AF10">
        <f t="shared" si="3"/>
        <v>-39.831301141339914</v>
      </c>
      <c r="AG10">
        <f t="shared" si="3"/>
        <v>-45.490076857823823</v>
      </c>
      <c r="AH10">
        <f t="shared" si="4"/>
        <v>-248.73217117980744</v>
      </c>
      <c r="AI10">
        <f t="shared" si="5"/>
        <v>462.572473647827</v>
      </c>
      <c r="AJ10">
        <f t="shared" si="6"/>
        <v>-74.307638392711624</v>
      </c>
      <c r="AK10">
        <f t="shared" si="20"/>
        <v>101.93040239618622</v>
      </c>
      <c r="AL10">
        <f t="shared" si="7"/>
        <v>490.19523765130157</v>
      </c>
      <c r="AN10">
        <f t="shared" si="8"/>
        <v>472.86045507895051</v>
      </c>
      <c r="AO10">
        <f t="shared" si="8"/>
        <v>-23.643022753947527</v>
      </c>
      <c r="AP10">
        <f t="shared" si="8"/>
        <v>-27.00195302211938</v>
      </c>
      <c r="AQ10">
        <f t="shared" si="8"/>
        <v>-147.64218627895744</v>
      </c>
      <c r="AR10">
        <f t="shared" si="8"/>
        <v>274.57329302392611</v>
      </c>
      <c r="AS10">
        <f t="shared" si="8"/>
        <v>-44.107451551151748</v>
      </c>
      <c r="AT10">
        <f t="shared" si="8"/>
        <v>60.50374339066817</v>
      </c>
      <c r="AU10">
        <f t="shared" si="8"/>
        <v>290.96958486344249</v>
      </c>
      <c r="AW10">
        <v>7</v>
      </c>
      <c r="AX10">
        <f>(R10*SUMPRODUCT(K11:$K$23, X11:$X$23)-$AZ$3*SUMPRODUCT(K10:$K$22, W11:$W$23))/Z10</f>
        <v>1383.8670737525706</v>
      </c>
    </row>
    <row r="11" spans="1:52" x14ac:dyDescent="0.25">
      <c r="A11" t="s">
        <v>33</v>
      </c>
      <c r="C11" s="7">
        <f>AU25</f>
        <v>604.93185352151067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875.60417331960036</v>
      </c>
      <c r="P11">
        <f t="shared" si="23"/>
        <v>43.78020866598002</v>
      </c>
      <c r="Q11" s="4">
        <f t="shared" si="24"/>
        <v>50</v>
      </c>
      <c r="R11">
        <f t="shared" si="0"/>
        <v>50000</v>
      </c>
      <c r="S11">
        <f t="shared" si="12"/>
        <v>1453.7445966907501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1259.0443909203238</v>
      </c>
      <c r="AC11">
        <f t="shared" si="1"/>
        <v>1300.8519675051894</v>
      </c>
      <c r="AE11">
        <f t="shared" si="2"/>
        <v>783.51549110580061</v>
      </c>
      <c r="AF11">
        <f t="shared" si="3"/>
        <v>-39.175774555290026</v>
      </c>
      <c r="AG11">
        <f t="shared" si="3"/>
        <v>-44.741420551670501</v>
      </c>
      <c r="AH11">
        <f t="shared" si="4"/>
        <v>-293.75553757508482</v>
      </c>
      <c r="AI11">
        <f t="shared" si="5"/>
        <v>405.84275842375524</v>
      </c>
      <c r="AJ11">
        <f t="shared" si="6"/>
        <v>-41.807576584865501</v>
      </c>
      <c r="AK11">
        <f t="shared" si="20"/>
        <v>103.17428153474798</v>
      </c>
      <c r="AL11">
        <f t="shared" si="7"/>
        <v>467.20946337363773</v>
      </c>
      <c r="AN11">
        <f t="shared" si="8"/>
        <v>442.29987555664763</v>
      </c>
      <c r="AO11">
        <f t="shared" si="8"/>
        <v>-22.114993777832382</v>
      </c>
      <c r="AP11">
        <f t="shared" si="8"/>
        <v>-25.256839165110154</v>
      </c>
      <c r="AQ11">
        <f t="shared" si="8"/>
        <v>-165.82701834033242</v>
      </c>
      <c r="AR11">
        <f t="shared" si="8"/>
        <v>229.1010242733727</v>
      </c>
      <c r="AS11">
        <f t="shared" si="8"/>
        <v>-23.600664097545025</v>
      </c>
      <c r="AT11">
        <f t="shared" si="8"/>
        <v>58.242590480324601</v>
      </c>
      <c r="AU11">
        <f t="shared" si="8"/>
        <v>263.74295065615229</v>
      </c>
      <c r="AW11">
        <v>8</v>
      </c>
      <c r="AX11">
        <f>(R11*SUMPRODUCT(K12:$K$23, X12:$X$23)-$AZ$3*SUMPRODUCT(K11:$K$22, W12:$W$23))/Z11</f>
        <v>1453.7445966907501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875.60417331960036</v>
      </c>
      <c r="P12">
        <f t="shared" si="23"/>
        <v>43.78020866598002</v>
      </c>
      <c r="Q12" s="4">
        <f t="shared" si="24"/>
        <v>50</v>
      </c>
      <c r="R12">
        <f t="shared" si="0"/>
        <v>50000</v>
      </c>
      <c r="S12">
        <f t="shared" si="12"/>
        <v>1491.0650319202355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1300.8519675051894</v>
      </c>
      <c r="AC12">
        <f t="shared" si="1"/>
        <v>1310.6574250903795</v>
      </c>
      <c r="AE12">
        <f t="shared" si="2"/>
        <v>769.66268179699989</v>
      </c>
      <c r="AF12">
        <f t="shared" si="3"/>
        <v>-38.483134089849997</v>
      </c>
      <c r="AG12">
        <f t="shared" si="3"/>
        <v>-43.950377650613873</v>
      </c>
      <c r="AH12">
        <f t="shared" si="4"/>
        <v>-343.62869553992931</v>
      </c>
      <c r="AI12">
        <f t="shared" si="5"/>
        <v>343.60047451660677</v>
      </c>
      <c r="AJ12">
        <f t="shared" si="6"/>
        <v>-9.8054575851901973</v>
      </c>
      <c r="AK12">
        <f t="shared" si="20"/>
        <v>105.46243563952042</v>
      </c>
      <c r="AL12">
        <f t="shared" si="7"/>
        <v>439.25745257093701</v>
      </c>
      <c r="AN12">
        <f t="shared" si="8"/>
        <v>413.04294093264252</v>
      </c>
      <c r="AO12">
        <f t="shared" si="8"/>
        <v>-20.652147046632127</v>
      </c>
      <c r="AP12">
        <f t="shared" si="8"/>
        <v>-23.586167900885485</v>
      </c>
      <c r="AQ12">
        <f t="shared" si="8"/>
        <v>-184.4098854621293</v>
      </c>
      <c r="AR12">
        <f t="shared" si="8"/>
        <v>184.39474052299562</v>
      </c>
      <c r="AS12">
        <f t="shared" si="8"/>
        <v>-5.2621429282775871</v>
      </c>
      <c r="AT12">
        <f t="shared" si="8"/>
        <v>56.596890566088561</v>
      </c>
      <c r="AU12">
        <f t="shared" si="8"/>
        <v>235.7294881608066</v>
      </c>
      <c r="AW12">
        <v>9</v>
      </c>
      <c r="AX12">
        <f>(R12*SUMPRODUCT(K13:$K$23, X13:$X$23)-$AZ$3*SUMPRODUCT(K12:$K$22, W13:$W$23))/Z12</f>
        <v>1491.0650319202355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875.60417331960036</v>
      </c>
      <c r="P13">
        <f t="shared" si="23"/>
        <v>43.78020866598002</v>
      </c>
      <c r="Q13" s="4">
        <f t="shared" si="24"/>
        <v>50</v>
      </c>
      <c r="R13">
        <f t="shared" si="0"/>
        <v>50000</v>
      </c>
      <c r="S13">
        <f t="shared" si="12"/>
        <v>1495.3835897312931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1310.6574250903795</v>
      </c>
      <c r="AC13">
        <f t="shared" si="1"/>
        <v>1289.4348527640464</v>
      </c>
      <c r="AE13">
        <f t="shared" si="2"/>
        <v>755.01332638458382</v>
      </c>
      <c r="AF13">
        <f t="shared" si="3"/>
        <v>-37.75066631922919</v>
      </c>
      <c r="AG13">
        <f t="shared" si="3"/>
        <v>-43.113849236360352</v>
      </c>
      <c r="AH13">
        <f t="shared" si="4"/>
        <v>-397.02463774737913</v>
      </c>
      <c r="AI13">
        <f t="shared" si="5"/>
        <v>277.1241730816152</v>
      </c>
      <c r="AJ13">
        <f t="shared" si="6"/>
        <v>21.222572326333193</v>
      </c>
      <c r="AK13">
        <f t="shared" si="20"/>
        <v>104.84346840255147</v>
      </c>
      <c r="AL13">
        <f t="shared" si="7"/>
        <v>403.19021381049987</v>
      </c>
      <c r="AN13">
        <f t="shared" si="8"/>
        <v>385.26319144477947</v>
      </c>
      <c r="AO13">
        <f t="shared" si="8"/>
        <v>-19.263159572238973</v>
      </c>
      <c r="AP13">
        <f t="shared" si="8"/>
        <v>-21.999848971948438</v>
      </c>
      <c r="AQ13">
        <f t="shared" si="8"/>
        <v>-202.5910982965213</v>
      </c>
      <c r="AR13">
        <f t="shared" si="8"/>
        <v>141.40908460407078</v>
      </c>
      <c r="AS13">
        <f t="shared" si="8"/>
        <v>10.82931341657671</v>
      </c>
      <c r="AT13">
        <f t="shared" si="8"/>
        <v>53.49882952705935</v>
      </c>
      <c r="AU13">
        <f t="shared" si="8"/>
        <v>205.73722754770685</v>
      </c>
      <c r="AW13">
        <v>10</v>
      </c>
      <c r="AX13">
        <f>(R13*SUMPRODUCT(K14:$K$23, X14:$X$23)-$AZ$3*SUMPRODUCT(K13:$K$22, W14:$W$23))/Z13</f>
        <v>1495.3835897312931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1.0570714E-2</v>
      </c>
      <c r="O14">
        <f t="shared" si="22"/>
        <v>875.60417331960036</v>
      </c>
      <c r="P14">
        <f t="shared" si="23"/>
        <v>43.78020866598002</v>
      </c>
      <c r="Q14" s="4">
        <f t="shared" si="24"/>
        <v>50</v>
      </c>
      <c r="R14">
        <f t="shared" si="0"/>
        <v>50000</v>
      </c>
      <c r="S14">
        <f t="shared" si="12"/>
        <v>1473.4453462526665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1289.4348527640464</v>
      </c>
      <c r="AC14">
        <f t="shared" si="1"/>
        <v>1244.3825477047974</v>
      </c>
      <c r="AE14">
        <f t="shared" si="2"/>
        <v>739.48216318133791</v>
      </c>
      <c r="AF14">
        <f t="shared" si="3"/>
        <v>-36.974108159066894</v>
      </c>
      <c r="AG14">
        <f t="shared" si="3"/>
        <v>-42.22696657428007</v>
      </c>
      <c r="AH14">
        <f t="shared" si="4"/>
        <v>-455.7441697166837</v>
      </c>
      <c r="AI14">
        <f t="shared" si="5"/>
        <v>204.53691873130731</v>
      </c>
      <c r="AJ14">
        <f t="shared" si="6"/>
        <v>45.052305059248965</v>
      </c>
      <c r="AK14">
        <f t="shared" si="20"/>
        <v>170.45453850509077</v>
      </c>
      <c r="AL14">
        <f t="shared" si="7"/>
        <v>420.04376229564707</v>
      </c>
      <c r="AN14">
        <f t="shared" si="8"/>
        <v>347.59375934423667</v>
      </c>
      <c r="AO14">
        <f t="shared" si="8"/>
        <v>-17.379687967211833</v>
      </c>
      <c r="AP14">
        <f t="shared" si="8"/>
        <v>-19.848795262500598</v>
      </c>
      <c r="AQ14">
        <f t="shared" si="8"/>
        <v>-214.22265084735145</v>
      </c>
      <c r="AR14">
        <f t="shared" si="8"/>
        <v>96.142625267172846</v>
      </c>
      <c r="AS14">
        <f t="shared" si="8"/>
        <v>21.176846261304014</v>
      </c>
      <c r="AT14">
        <f t="shared" si="8"/>
        <v>80.122194673872414</v>
      </c>
      <c r="AU14">
        <f t="shared" si="8"/>
        <v>197.4416662023493</v>
      </c>
      <c r="AW14">
        <v>11</v>
      </c>
      <c r="AX14">
        <f>(R14*SUMPRODUCT(K15:$K$23, X15:$X$23)-$AZ$3*SUMPRODUCT(K14:$K$22, W15:$W$23))/Z14</f>
        <v>1473.4453462526665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1.2312346E-2</v>
      </c>
      <c r="O15">
        <f t="shared" si="22"/>
        <v>875.60417331960036</v>
      </c>
      <c r="P15">
        <f t="shared" si="23"/>
        <v>43.78020866598002</v>
      </c>
      <c r="Q15" s="4">
        <f t="shared" si="24"/>
        <v>50</v>
      </c>
      <c r="R15">
        <f t="shared" si="0"/>
        <v>50000</v>
      </c>
      <c r="S15">
        <f t="shared" si="12"/>
        <v>1419.277084762866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1244.3825477047974</v>
      </c>
      <c r="AC15">
        <f t="shared" si="1"/>
        <v>1171.8909543628051</v>
      </c>
      <c r="AE15">
        <f t="shared" si="2"/>
        <v>722.98258129560747</v>
      </c>
      <c r="AF15">
        <f t="shared" si="3"/>
        <v>-36.149129064780375</v>
      </c>
      <c r="AG15">
        <f t="shared" si="3"/>
        <v>-41.284783885544293</v>
      </c>
      <c r="AH15">
        <f t="shared" si="4"/>
        <v>-519.91302299297092</v>
      </c>
      <c r="AI15">
        <f t="shared" si="5"/>
        <v>125.63564535231194</v>
      </c>
      <c r="AJ15">
        <f t="shared" si="6"/>
        <v>72.491593341992257</v>
      </c>
      <c r="AK15">
        <f t="shared" si="20"/>
        <v>165.25801554649127</v>
      </c>
      <c r="AL15">
        <f t="shared" si="7"/>
        <v>363.38525424079546</v>
      </c>
      <c r="AN15">
        <f t="shared" si="8"/>
        <v>313.04982729686043</v>
      </c>
      <c r="AO15">
        <f t="shared" si="8"/>
        <v>-15.652491364843023</v>
      </c>
      <c r="AP15">
        <f t="shared" si="8"/>
        <v>-17.876218320775152</v>
      </c>
      <c r="AQ15">
        <f t="shared" si="8"/>
        <v>-225.1211664956983</v>
      </c>
      <c r="AR15">
        <f t="shared" si="8"/>
        <v>54.399951115543999</v>
      </c>
      <c r="AS15">
        <f t="shared" si="8"/>
        <v>31.388696440677016</v>
      </c>
      <c r="AT15">
        <f t="shared" si="8"/>
        <v>71.556348056881305</v>
      </c>
      <c r="AU15">
        <f t="shared" si="8"/>
        <v>157.34499561310233</v>
      </c>
      <c r="AW15">
        <v>12</v>
      </c>
      <c r="AX15">
        <f>(R15*SUMPRODUCT(K16:$K$23, X16:$X$23)-$AZ$3*SUMPRODUCT(K15:$K$22, W16:$W$23))/Z15</f>
        <v>1419.277084762866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1.4128425999999999E-2</v>
      </c>
      <c r="O16">
        <f t="shared" si="22"/>
        <v>875.60417331960036</v>
      </c>
      <c r="P16">
        <f t="shared" si="23"/>
        <v>43.78020866598002</v>
      </c>
      <c r="Q16" s="4">
        <f t="shared" si="24"/>
        <v>50</v>
      </c>
      <c r="R16">
        <f t="shared" si="0"/>
        <v>50000</v>
      </c>
      <c r="S16">
        <f t="shared" si="12"/>
        <v>1336.2300605674611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1171.8909543628051</v>
      </c>
      <c r="AC16">
        <f t="shared" si="1"/>
        <v>1076.6980252920039</v>
      </c>
      <c r="AE16">
        <f t="shared" si="2"/>
        <v>705.53814958352746</v>
      </c>
      <c r="AF16">
        <f t="shared" si="3"/>
        <v>-35.276907479176373</v>
      </c>
      <c r="AG16">
        <f t="shared" si="3"/>
        <v>-40.28864703263595</v>
      </c>
      <c r="AH16">
        <f t="shared" si="4"/>
        <v>-583.28901405290503</v>
      </c>
      <c r="AI16">
        <f t="shared" si="5"/>
        <v>46.683581018810173</v>
      </c>
      <c r="AJ16">
        <f t="shared" si="6"/>
        <v>95.192929070801256</v>
      </c>
      <c r="AK16">
        <f t="shared" si="20"/>
        <v>157.63664775608751</v>
      </c>
      <c r="AL16">
        <f t="shared" si="7"/>
        <v>299.51315784569897</v>
      </c>
      <c r="AN16">
        <f t="shared" si="8"/>
        <v>281.41516887375082</v>
      </c>
      <c r="AO16">
        <f t="shared" si="8"/>
        <v>-14.070758443687541</v>
      </c>
      <c r="AP16">
        <f t="shared" si="8"/>
        <v>-16.069770876425043</v>
      </c>
      <c r="AQ16">
        <f t="shared" si="8"/>
        <v>-232.65414703484984</v>
      </c>
      <c r="AR16">
        <f t="shared" si="8"/>
        <v>18.620492518788414</v>
      </c>
      <c r="AS16">
        <f t="shared" si="8"/>
        <v>37.969221403349565</v>
      </c>
      <c r="AT16">
        <f t="shared" si="8"/>
        <v>62.875896753644611</v>
      </c>
      <c r="AU16">
        <f t="shared" si="8"/>
        <v>119.4656106757826</v>
      </c>
      <c r="AW16">
        <v>13</v>
      </c>
      <c r="AX16">
        <f>(R16*SUMPRODUCT(K17:$K$23, X17:$X$23)-$AZ$3*SUMPRODUCT(K16:$K$22, W17:$W$23))/Z16</f>
        <v>1336.2300605674611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1.6072195000000001E-2</v>
      </c>
      <c r="O17">
        <f t="shared" si="22"/>
        <v>875.60417331960036</v>
      </c>
      <c r="P17">
        <f t="shared" si="23"/>
        <v>43.78020866598002</v>
      </c>
      <c r="Q17" s="4">
        <f t="shared" si="24"/>
        <v>50</v>
      </c>
      <c r="R17">
        <f t="shared" si="0"/>
        <v>50000</v>
      </c>
      <c r="S17">
        <f t="shared" si="12"/>
        <v>1226.2923820128999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1076.6980252920039</v>
      </c>
      <c r="AC17">
        <f t="shared" si="1"/>
        <v>962.35093823311524</v>
      </c>
      <c r="AE17">
        <f t="shared" si="2"/>
        <v>687.14322136764656</v>
      </c>
      <c r="AF17">
        <f t="shared" si="3"/>
        <v>-34.357161068382325</v>
      </c>
      <c r="AG17">
        <f t="shared" si="3"/>
        <v>-39.238233570914893</v>
      </c>
      <c r="AH17">
        <f t="shared" si="4"/>
        <v>-647.52699139469632</v>
      </c>
      <c r="AI17">
        <f t="shared" si="5"/>
        <v>-33.979164666346946</v>
      </c>
      <c r="AJ17">
        <f t="shared" si="6"/>
        <v>114.34708705888863</v>
      </c>
      <c r="AK17">
        <f t="shared" si="20"/>
        <v>147.99541217221602</v>
      </c>
      <c r="AL17">
        <f t="shared" si="7"/>
        <v>228.36333456475771</v>
      </c>
      <c r="AN17">
        <f t="shared" si="8"/>
        <v>252.47340362031858</v>
      </c>
      <c r="AO17">
        <f t="shared" si="8"/>
        <v>-12.623670181015928</v>
      </c>
      <c r="AP17">
        <f t="shared" si="8"/>
        <v>-14.417096863708322</v>
      </c>
      <c r="AQ17">
        <f t="shared" si="8"/>
        <v>-237.91742153558144</v>
      </c>
      <c r="AR17">
        <f t="shared" si="8"/>
        <v>-12.484784959987101</v>
      </c>
      <c r="AS17">
        <f t="shared" si="8"/>
        <v>42.013946097534465</v>
      </c>
      <c r="AT17">
        <f t="shared" si="8"/>
        <v>54.377172428394985</v>
      </c>
      <c r="AU17">
        <f t="shared" si="8"/>
        <v>83.906333565942361</v>
      </c>
      <c r="AW17">
        <v>14</v>
      </c>
      <c r="AX17">
        <f>(R17*SUMPRODUCT(K18:$K$23, X18:$X$23)-$AZ$3*SUMPRODUCT(K17:$K$22, W18:$W$23))/Z17</f>
        <v>1226.2923820128999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1.8213139E-2</v>
      </c>
      <c r="O18">
        <f t="shared" si="22"/>
        <v>875.60417331960036</v>
      </c>
      <c r="P18">
        <f t="shared" si="23"/>
        <v>43.78020866598002</v>
      </c>
      <c r="Q18" s="4">
        <f t="shared" si="24"/>
        <v>50</v>
      </c>
      <c r="R18">
        <f t="shared" si="0"/>
        <v>50000</v>
      </c>
      <c r="S18">
        <f t="shared" si="12"/>
        <v>1090.0923774250018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962.35093823311524</v>
      </c>
      <c r="AC18">
        <f t="shared" si="1"/>
        <v>831.33060560185572</v>
      </c>
      <c r="AE18">
        <f t="shared" si="2"/>
        <v>667.7567541502932</v>
      </c>
      <c r="AF18">
        <f t="shared" si="3"/>
        <v>-33.387837707514663</v>
      </c>
      <c r="AG18">
        <f t="shared" si="3"/>
        <v>-38.131199833064201</v>
      </c>
      <c r="AH18">
        <f t="shared" si="4"/>
        <v>-714.65140214153928</v>
      </c>
      <c r="AI18">
        <f t="shared" si="5"/>
        <v>-118.41368553182497</v>
      </c>
      <c r="AJ18">
        <f t="shared" si="6"/>
        <v>131.02033263125952</v>
      </c>
      <c r="AK18">
        <f t="shared" si="20"/>
        <v>136.63451140432559</v>
      </c>
      <c r="AL18">
        <f t="shared" si="7"/>
        <v>149.24115850376015</v>
      </c>
      <c r="AN18">
        <f t="shared" si="8"/>
        <v>226.01019222140528</v>
      </c>
      <c r="AO18">
        <f t="shared" si="8"/>
        <v>-11.300509611070265</v>
      </c>
      <c r="AP18">
        <f t="shared" si="8"/>
        <v>-12.905956772941872</v>
      </c>
      <c r="AQ18">
        <f t="shared" si="8"/>
        <v>-241.88224194727178</v>
      </c>
      <c r="AR18">
        <f t="shared" si="8"/>
        <v>-40.078516109878642</v>
      </c>
      <c r="AS18">
        <f t="shared" si="8"/>
        <v>44.345385320114055</v>
      </c>
      <c r="AT18">
        <f t="shared" si="8"/>
        <v>46.24557070315911</v>
      </c>
      <c r="AU18">
        <f t="shared" si="8"/>
        <v>50.512439913394523</v>
      </c>
      <c r="AW18">
        <v>15</v>
      </c>
      <c r="AX18">
        <f>(R18*SUMPRODUCT(K19:$K$23, X19:$X$23)-$AZ$3*SUMPRODUCT(K18:$K$22, W19:$W$23))/Z18</f>
        <v>1090.0923774250018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2.0774602E-2</v>
      </c>
      <c r="O19">
        <f t="shared" si="22"/>
        <v>875.60417331960036</v>
      </c>
      <c r="P19">
        <f t="shared" si="23"/>
        <v>43.78020866598002</v>
      </c>
      <c r="Q19" s="4">
        <f t="shared" si="24"/>
        <v>50</v>
      </c>
      <c r="R19">
        <f t="shared" si="0"/>
        <v>50000</v>
      </c>
      <c r="S19">
        <f t="shared" si="12"/>
        <v>924.82825524217765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831.33060560185572</v>
      </c>
      <c r="AC19">
        <f t="shared" si="1"/>
        <v>683.59100976814057</v>
      </c>
      <c r="AE19">
        <f t="shared" si="2"/>
        <v>647.20680580850615</v>
      </c>
      <c r="AF19">
        <f t="shared" si="3"/>
        <v>-32.360340290425306</v>
      </c>
      <c r="AG19">
        <f t="shared" si="3"/>
        <v>-36.957727334419182</v>
      </c>
      <c r="AH19">
        <f t="shared" si="4"/>
        <v>-792.16050031437521</v>
      </c>
      <c r="AI19">
        <f t="shared" si="5"/>
        <v>-214.27176213071346</v>
      </c>
      <c r="AJ19">
        <f t="shared" si="6"/>
        <v>147.73959583371516</v>
      </c>
      <c r="AK19">
        <f t="shared" si="20"/>
        <v>123.75226432987525</v>
      </c>
      <c r="AL19">
        <f t="shared" si="7"/>
        <v>57.220098032876948</v>
      </c>
      <c r="AN19">
        <f t="shared" si="8"/>
        <v>201.78746182459392</v>
      </c>
      <c r="AO19">
        <f t="shared" si="8"/>
        <v>-10.089373091229696</v>
      </c>
      <c r="AP19">
        <f t="shared" si="8"/>
        <v>-11.522755828102955</v>
      </c>
      <c r="AQ19">
        <f t="shared" si="8"/>
        <v>-246.98142121118801</v>
      </c>
      <c r="AR19">
        <f t="shared" si="8"/>
        <v>-66.806088305926693</v>
      </c>
      <c r="AS19">
        <f t="shared" si="8"/>
        <v>46.062553401358123</v>
      </c>
      <c r="AT19">
        <f t="shared" si="8"/>
        <v>38.583734117221731</v>
      </c>
      <c r="AU19">
        <f t="shared" si="8"/>
        <v>17.840199212653161</v>
      </c>
      <c r="AW19">
        <v>16</v>
      </c>
      <c r="AX19">
        <f>(R19*SUMPRODUCT(K20:$K$23, X20:$X$23)-$AZ$3*SUMPRODUCT(K19:$K$22, W20:$W$23))/Z19</f>
        <v>924.82825524217765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2.3506165999999998E-2</v>
      </c>
      <c r="O20">
        <f t="shared" si="22"/>
        <v>875.60417331960036</v>
      </c>
      <c r="P20">
        <f t="shared" si="23"/>
        <v>43.78020866598002</v>
      </c>
      <c r="Q20" s="4">
        <f t="shared" si="24"/>
        <v>50</v>
      </c>
      <c r="R20">
        <f t="shared" si="0"/>
        <v>50000</v>
      </c>
      <c r="S20">
        <f t="shared" si="12"/>
        <v>731.66286345392757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683.59100976814057</v>
      </c>
      <c r="AC20">
        <f t="shared" si="1"/>
        <v>522.69139779111094</v>
      </c>
      <c r="AE20">
        <f t="shared" si="2"/>
        <v>625.52138713675652</v>
      </c>
      <c r="AF20">
        <f t="shared" si="3"/>
        <v>-31.27606935683783</v>
      </c>
      <c r="AG20">
        <f t="shared" si="3"/>
        <v>-35.719415587369397</v>
      </c>
      <c r="AH20">
        <f t="shared" si="4"/>
        <v>-868.73447370559472</v>
      </c>
      <c r="AI20">
        <f t="shared" si="5"/>
        <v>-310.20857151304551</v>
      </c>
      <c r="AJ20">
        <f t="shared" si="6"/>
        <v>160.89961197702962</v>
      </c>
      <c r="AK20">
        <f t="shared" si="20"/>
        <v>109.34701022094255</v>
      </c>
      <c r="AL20">
        <f t="shared" si="7"/>
        <v>-39.96194931507334</v>
      </c>
      <c r="AN20">
        <f t="shared" si="8"/>
        <v>179.65306551014621</v>
      </c>
      <c r="AO20">
        <f t="shared" si="8"/>
        <v>-8.9826532755073103</v>
      </c>
      <c r="AP20">
        <f t="shared" si="8"/>
        <v>-10.258805918491886</v>
      </c>
      <c r="AQ20">
        <f t="shared" si="8"/>
        <v>-249.50515605860832</v>
      </c>
      <c r="AR20">
        <f t="shared" si="8"/>
        <v>-89.093549742461349</v>
      </c>
      <c r="AS20">
        <f t="shared" si="8"/>
        <v>46.211223349820841</v>
      </c>
      <c r="AT20">
        <f t="shared" si="8"/>
        <v>31.405042248806073</v>
      </c>
      <c r="AU20">
        <f t="shared" si="8"/>
        <v>-11.477284143834428</v>
      </c>
      <c r="AW20">
        <v>17</v>
      </c>
      <c r="AX20">
        <f>(R20*SUMPRODUCT(K21:$K$23, X21:$X$23)-$AZ$3*SUMPRODUCT(K20:$K$22, W21:$W$23))/Z20</f>
        <v>731.66286345392757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2.6226451000000001E-2</v>
      </c>
      <c r="O21">
        <f t="shared" si="22"/>
        <v>875.60417331960036</v>
      </c>
      <c r="P21">
        <f t="shared" si="23"/>
        <v>43.78020866598002</v>
      </c>
      <c r="Q21" s="4">
        <f t="shared" si="24"/>
        <v>50</v>
      </c>
      <c r="R21">
        <f t="shared" si="0"/>
        <v>50000</v>
      </c>
      <c r="S21">
        <f t="shared" si="12"/>
        <v>513.76856867368781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522.69139779111094</v>
      </c>
      <c r="AC21">
        <f t="shared" si="1"/>
        <v>353.73405665963708</v>
      </c>
      <c r="AE21">
        <f t="shared" si="2"/>
        <v>602.86096725619484</v>
      </c>
      <c r="AF21">
        <f t="shared" si="3"/>
        <v>-30.143048362809743</v>
      </c>
      <c r="AG21">
        <f t="shared" si="3"/>
        <v>-34.425427928844925</v>
      </c>
      <c r="AH21">
        <f t="shared" si="4"/>
        <v>-936.79350265077971</v>
      </c>
      <c r="AI21">
        <f t="shared" si="5"/>
        <v>-398.50101168623951</v>
      </c>
      <c r="AJ21">
        <f t="shared" si="6"/>
        <v>168.95734113147387</v>
      </c>
      <c r="AK21">
        <f t="shared" si="20"/>
        <v>93.736366047325703</v>
      </c>
      <c r="AL21">
        <f t="shared" si="7"/>
        <v>-135.80730450743994</v>
      </c>
      <c r="AN21">
        <f t="shared" si="8"/>
        <v>159.49644292174366</v>
      </c>
      <c r="AO21">
        <f t="shared" si="8"/>
        <v>-7.9748221460871838</v>
      </c>
      <c r="AP21">
        <f t="shared" si="8"/>
        <v>-9.107793668745261</v>
      </c>
      <c r="AQ21">
        <f t="shared" si="8"/>
        <v>-247.84359834247516</v>
      </c>
      <c r="AR21">
        <f t="shared" si="8"/>
        <v>-105.4297712355639</v>
      </c>
      <c r="AS21">
        <f t="shared" si="8"/>
        <v>44.700347807612658</v>
      </c>
      <c r="AT21">
        <f t="shared" si="8"/>
        <v>24.799444264908704</v>
      </c>
      <c r="AU21">
        <f t="shared" si="8"/>
        <v>-35.929979163042546</v>
      </c>
      <c r="AW21">
        <v>18</v>
      </c>
      <c r="AX21">
        <f>(R21*SUMPRODUCT(K22:$K$23, X22:$X$23)-$AZ$3*SUMPRODUCT(K21:$K$22, W22:$W$23))/Z21</f>
        <v>513.76856867368781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2.9219711999999998E-2</v>
      </c>
      <c r="O22">
        <f t="shared" si="22"/>
        <v>875.60417331960036</v>
      </c>
      <c r="P22">
        <f t="shared" si="23"/>
        <v>43.78020866598002</v>
      </c>
      <c r="Q22" s="4">
        <f t="shared" si="24"/>
        <v>50</v>
      </c>
      <c r="R22">
        <f t="shared" si="0"/>
        <v>50000</v>
      </c>
      <c r="S22">
        <f t="shared" si="12"/>
        <v>270.02086395001845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353.73405665963708</v>
      </c>
      <c r="AC22">
        <f t="shared" si="1"/>
        <v>178.6202734406647</v>
      </c>
      <c r="AE22">
        <f t="shared" si="2"/>
        <v>579.21693374436552</v>
      </c>
      <c r="AF22">
        <f t="shared" si="3"/>
        <v>-28.960846687218279</v>
      </c>
      <c r="AG22">
        <f t="shared" si="3"/>
        <v>-33.075272559998872</v>
      </c>
      <c r="AH22">
        <f t="shared" si="4"/>
        <v>-1005.9010895576051</v>
      </c>
      <c r="AI22">
        <f t="shared" si="5"/>
        <v>-488.72027506045674</v>
      </c>
      <c r="AJ22">
        <f t="shared" si="6"/>
        <v>175.11378321897237</v>
      </c>
      <c r="AK22">
        <f t="shared" si="20"/>
        <v>77.356244578132674</v>
      </c>
      <c r="AL22">
        <f t="shared" si="7"/>
        <v>-236.25024726335172</v>
      </c>
      <c r="AN22">
        <f t="shared" si="8"/>
        <v>141.16156124635538</v>
      </c>
      <c r="AO22">
        <f t="shared" si="8"/>
        <v>-7.0580780623177688</v>
      </c>
      <c r="AP22">
        <f t="shared" si="8"/>
        <v>-8.0608090703349475</v>
      </c>
      <c r="AQ22">
        <f t="shared" si="8"/>
        <v>-245.14920056537929</v>
      </c>
      <c r="AR22">
        <f t="shared" si="8"/>
        <v>-119.10652645167663</v>
      </c>
      <c r="AS22">
        <f t="shared" si="8"/>
        <v>42.677162207857201</v>
      </c>
      <c r="AT22">
        <f t="shared" si="8"/>
        <v>18.852570808338086</v>
      </c>
      <c r="AU22">
        <f t="shared" si="8"/>
        <v>-57.576793435481356</v>
      </c>
      <c r="AW22">
        <v>19</v>
      </c>
      <c r="AX22">
        <f>(R22*SUMPRODUCT(K23:$K$23, X23:$X$23)-$AZ$3*SUMPRODUCT(K22:$K$22, W23:$W$23))/Z22</f>
        <v>270.02086395001845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3.2402927999999998E-2</v>
      </c>
      <c r="O23">
        <f t="shared" si="22"/>
        <v>875.60417331960036</v>
      </c>
      <c r="P23">
        <f t="shared" si="23"/>
        <v>43.78020866598002</v>
      </c>
      <c r="Q23" s="4">
        <f t="shared" si="24"/>
        <v>50</v>
      </c>
      <c r="R23">
        <f t="shared" si="0"/>
        <v>50000</v>
      </c>
      <c r="S23">
        <f t="shared" si="12"/>
        <v>281.97753715564664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178.6202734406647</v>
      </c>
      <c r="AC23">
        <f t="shared" si="1"/>
        <v>178.6202734406647</v>
      </c>
      <c r="AE23">
        <f t="shared" si="2"/>
        <v>554.65643980642255</v>
      </c>
      <c r="AF23">
        <f t="shared" si="3"/>
        <v>-27.732821990321128</v>
      </c>
      <c r="AG23">
        <f t="shared" si="3"/>
        <v>-31.672784159056871</v>
      </c>
      <c r="AH23">
        <f t="shared" si="4"/>
        <v>-1071.7356753420192</v>
      </c>
      <c r="AI23">
        <f t="shared" si="5"/>
        <v>-576.48484168497464</v>
      </c>
      <c r="AJ23">
        <f t="shared" si="6"/>
        <v>0</v>
      </c>
      <c r="AK23">
        <f t="shared" si="20"/>
        <v>60.374801862624004</v>
      </c>
      <c r="AL23">
        <f t="shared" si="7"/>
        <v>-516.11003982235059</v>
      </c>
      <c r="AN23">
        <f t="shared" si="8"/>
        <v>124.52043505954336</v>
      </c>
      <c r="AO23">
        <f t="shared" si="8"/>
        <v>-6.226021752977168</v>
      </c>
      <c r="AP23">
        <f t="shared" si="8"/>
        <v>-7.1105437167721615</v>
      </c>
      <c r="AQ23">
        <f t="shared" si="8"/>
        <v>-240.60478340249219</v>
      </c>
      <c r="AR23">
        <f t="shared" si="8"/>
        <v>-129.42091381269816</v>
      </c>
      <c r="AS23">
        <f t="shared" si="8"/>
        <v>0</v>
      </c>
      <c r="AT23">
        <f t="shared" si="8"/>
        <v>13.554150019769802</v>
      </c>
      <c r="AU23">
        <f t="shared" si="8"/>
        <v>-115.86676379292835</v>
      </c>
      <c r="AW23">
        <v>20</v>
      </c>
      <c r="AX23">
        <f>(R23*SUMPRODUCT(K$23:$K24, X$23:$X24)-$AZ$3*SUMPRODUCT(K$22:$K23, W$23:$W24))/Z23</f>
        <v>281.97753715564664</v>
      </c>
    </row>
    <row r="25" spans="5:50" x14ac:dyDescent="0.25">
      <c r="AN25" s="8">
        <f t="shared" ref="AN25:AU25" si="25">SUM(AN3:AN23)</f>
        <v>7841.982980886818</v>
      </c>
      <c r="AO25" s="8">
        <f t="shared" si="25"/>
        <v>-1048.802279034041</v>
      </c>
      <c r="AP25" s="8">
        <f t="shared" si="25"/>
        <v>-2917.7123157115848</v>
      </c>
      <c r="AQ25" s="8">
        <f t="shared" si="25"/>
        <v>-3744.9778716200431</v>
      </c>
      <c r="AR25" s="8">
        <f t="shared" si="25"/>
        <v>130.49051452114796</v>
      </c>
      <c r="AS25" s="8">
        <f t="shared" si="25"/>
        <v>-643.6839666912706</v>
      </c>
      <c r="AT25" s="8">
        <f t="shared" si="25"/>
        <v>1118.1253056916332</v>
      </c>
      <c r="AU25" s="9">
        <f t="shared" si="25"/>
        <v>604.93185352151067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2950.6119806050542</v>
      </c>
      <c r="K3">
        <v>1</v>
      </c>
      <c r="L3" s="2">
        <v>0</v>
      </c>
      <c r="O3">
        <f>$C$3</f>
        <v>2950.6119806050542</v>
      </c>
      <c r="P3">
        <f>O3*B5</f>
        <v>2360.4895844840435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2950.6119806050542</v>
      </c>
      <c r="AF3">
        <f t="shared" ref="AF3:AG23" si="3">-$Z3*P3</f>
        <v>-2360.4895844840435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-1929.7858078789891</v>
      </c>
      <c r="AJ3">
        <f t="shared" ref="AJ3:AJ23" si="6">AB3-AC3</f>
        <v>0</v>
      </c>
      <c r="AL3">
        <f t="shared" ref="AL3:AL23" si="7">SUM(AI3:AK3)</f>
        <v>-1929.7858078789891</v>
      </c>
      <c r="AN3">
        <f t="shared" ref="AN3:AU23" si="8">AE3*$K3</f>
        <v>2950.6119806050542</v>
      </c>
      <c r="AO3">
        <f t="shared" si="8"/>
        <v>-2360.4895844840435</v>
      </c>
      <c r="AP3">
        <f t="shared" si="8"/>
        <v>-2519.9082039999998</v>
      </c>
      <c r="AQ3">
        <f t="shared" si="8"/>
        <v>0</v>
      </c>
      <c r="AR3">
        <f t="shared" si="8"/>
        <v>-1929.7858078789891</v>
      </c>
      <c r="AS3">
        <f t="shared" si="8"/>
        <v>0</v>
      </c>
      <c r="AT3">
        <f t="shared" si="8"/>
        <v>0</v>
      </c>
      <c r="AU3">
        <f t="shared" si="8"/>
        <v>-1929.7858078789891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1251.1481452800283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771.15268957657418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755.28952814896365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-755.28952814896365</v>
      </c>
      <c r="AK4">
        <f t="shared" ref="AK4:AK23" si="20">H4*SUM(AB4:AB4, AE4:AF4)</f>
        <v>0</v>
      </c>
      <c r="AL4">
        <f t="shared" si="7"/>
        <v>-1283.8252281489636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-708.59323402660993</v>
      </c>
      <c r="AT4">
        <f t="shared" si="8"/>
        <v>0</v>
      </c>
      <c r="AU4">
        <f t="shared" si="8"/>
        <v>-1204.4518511576728</v>
      </c>
      <c r="AW4">
        <v>1</v>
      </c>
      <c r="AX4">
        <f>(R4*SUMPRODUCT(K5:$K$23, X5:$X$23)-$AZ$3*SUMPRODUCT(K4:$K$22, W5:$W$23))/Z4</f>
        <v>771.15268957657418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2950.6119806050542</v>
      </c>
      <c r="P5">
        <f t="shared" ref="P5:P23" si="23">O5*$C$5</f>
        <v>147.53059903025272</v>
      </c>
      <c r="Q5" s="4">
        <f t="shared" ref="Q5:Q23" si="24">$C$8</f>
        <v>50</v>
      </c>
      <c r="R5">
        <f t="shared" si="0"/>
        <v>50000</v>
      </c>
      <c r="S5">
        <f t="shared" si="12"/>
        <v>1445.5779545851801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755.28952814896365</v>
      </c>
      <c r="AC5">
        <f t="shared" si="1"/>
        <v>1384.250641077635</v>
      </c>
      <c r="AE5">
        <f t="shared" si="2"/>
        <v>2825.434984511744</v>
      </c>
      <c r="AF5">
        <f t="shared" si="3"/>
        <v>-141.2717492255872</v>
      </c>
      <c r="AG5">
        <f t="shared" si="3"/>
        <v>-47.87879604441175</v>
      </c>
      <c r="AH5">
        <f t="shared" si="4"/>
        <v>-602.95361258824778</v>
      </c>
      <c r="AI5">
        <f t="shared" si="5"/>
        <v>2033.3308266534973</v>
      </c>
      <c r="AJ5">
        <f t="shared" si="6"/>
        <v>-628.96111292867135</v>
      </c>
      <c r="AK5">
        <f t="shared" si="20"/>
        <v>297.16871876079443</v>
      </c>
      <c r="AL5">
        <f t="shared" si="7"/>
        <v>1701.5384324856204</v>
      </c>
      <c r="AN5">
        <f t="shared" si="8"/>
        <v>2439.9397320688013</v>
      </c>
      <c r="AO5">
        <f t="shared" si="8"/>
        <v>-121.99698660344006</v>
      </c>
      <c r="AP5">
        <f t="shared" si="8"/>
        <v>-41.346333372652843</v>
      </c>
      <c r="AQ5">
        <f t="shared" si="8"/>
        <v>-520.68813616771797</v>
      </c>
      <c r="AR5">
        <f t="shared" si="8"/>
        <v>1755.9082759249902</v>
      </c>
      <c r="AS5">
        <f t="shared" si="8"/>
        <v>-543.14723848656251</v>
      </c>
      <c r="AT5">
        <f t="shared" si="8"/>
        <v>256.62376519265041</v>
      </c>
      <c r="AU5">
        <f t="shared" si="8"/>
        <v>1469.3848026310782</v>
      </c>
      <c r="AW5">
        <v>2</v>
      </c>
      <c r="AX5">
        <f>(R5*SUMPRODUCT(K6:$K$23, X6:$X$23)-$AZ$3*SUMPRODUCT(K5:$K$22, W6:$W$23))/Z5</f>
        <v>1445.5779545851801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2950.6119806050542</v>
      </c>
      <c r="P6">
        <f t="shared" si="23"/>
        <v>147.53059903025272</v>
      </c>
      <c r="Q6" s="4">
        <f t="shared" si="24"/>
        <v>50</v>
      </c>
      <c r="R6">
        <f t="shared" si="0"/>
        <v>50000</v>
      </c>
      <c r="S6">
        <f t="shared" si="12"/>
        <v>2024.6958841417754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1384.250641077635</v>
      </c>
      <c r="AC6">
        <f t="shared" si="1"/>
        <v>1892.0198328249535</v>
      </c>
      <c r="AE6">
        <f t="shared" si="2"/>
        <v>2757.2616855701413</v>
      </c>
      <c r="AF6">
        <f t="shared" si="3"/>
        <v>-137.86308427850707</v>
      </c>
      <c r="AG6">
        <f t="shared" si="3"/>
        <v>-46.723556057085077</v>
      </c>
      <c r="AH6">
        <f t="shared" si="4"/>
        <v>-676.45202688256416</v>
      </c>
      <c r="AI6">
        <f t="shared" si="5"/>
        <v>1896.223018351985</v>
      </c>
      <c r="AJ6">
        <f t="shared" si="6"/>
        <v>-507.76919174731847</v>
      </c>
      <c r="AK6">
        <f t="shared" si="20"/>
        <v>435.5970375697766</v>
      </c>
      <c r="AL6">
        <f t="shared" si="7"/>
        <v>1824.0508641744432</v>
      </c>
      <c r="AN6">
        <f t="shared" si="8"/>
        <v>2147.4276937221493</v>
      </c>
      <c r="AO6">
        <f t="shared" si="8"/>
        <v>-107.37138468610748</v>
      </c>
      <c r="AP6">
        <f t="shared" si="8"/>
        <v>-36.389530508206583</v>
      </c>
      <c r="AQ6">
        <f t="shared" si="8"/>
        <v>-526.83857451917038</v>
      </c>
      <c r="AR6">
        <f t="shared" si="8"/>
        <v>1476.8282040086651</v>
      </c>
      <c r="AS6">
        <f t="shared" si="8"/>
        <v>-395.46395979880799</v>
      </c>
      <c r="AT6">
        <f t="shared" si="8"/>
        <v>339.25439383430989</v>
      </c>
      <c r="AU6">
        <f t="shared" si="8"/>
        <v>1420.6186380441668</v>
      </c>
      <c r="AW6">
        <v>3</v>
      </c>
      <c r="AX6">
        <f>(R6*SUMPRODUCT(K7:$K$23, X7:$X$23)-$AZ$3*SUMPRODUCT(K6:$K$22, W7:$W$23))/Z6</f>
        <v>2024.6958841417754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2950.6119806050542</v>
      </c>
      <c r="P7">
        <f t="shared" si="23"/>
        <v>147.53059903025272</v>
      </c>
      <c r="Q7" s="4">
        <f t="shared" si="24"/>
        <v>50</v>
      </c>
      <c r="R7">
        <f t="shared" si="0"/>
        <v>50000</v>
      </c>
      <c r="S7">
        <f t="shared" si="12"/>
        <v>2497.6889713804312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1892.0198328249535</v>
      </c>
      <c r="AC7">
        <f t="shared" si="1"/>
        <v>2273.1652353571444</v>
      </c>
      <c r="AE7">
        <f t="shared" si="2"/>
        <v>2685.373821237928</v>
      </c>
      <c r="AF7">
        <f t="shared" si="3"/>
        <v>-134.26869106189642</v>
      </c>
      <c r="AG7">
        <f t="shared" si="3"/>
        <v>-45.50537039247132</v>
      </c>
      <c r="AH7">
        <f t="shared" si="4"/>
        <v>-750.95010404290247</v>
      </c>
      <c r="AI7">
        <f t="shared" si="5"/>
        <v>1754.6496557406579</v>
      </c>
      <c r="AJ7">
        <f t="shared" si="6"/>
        <v>-381.14540253219093</v>
      </c>
      <c r="AK7">
        <f t="shared" si="20"/>
        <v>465.19518362620317</v>
      </c>
      <c r="AL7">
        <f t="shared" si="7"/>
        <v>1838.69943683467</v>
      </c>
      <c r="AN7">
        <f t="shared" si="8"/>
        <v>1893.2194624269262</v>
      </c>
      <c r="AO7">
        <f t="shared" si="8"/>
        <v>-94.660973121346331</v>
      </c>
      <c r="AP7">
        <f t="shared" si="8"/>
        <v>-32.08181005959824</v>
      </c>
      <c r="AQ7">
        <f t="shared" si="8"/>
        <v>-529.42846952688092</v>
      </c>
      <c r="AR7">
        <f t="shared" si="8"/>
        <v>1237.0482097191009</v>
      </c>
      <c r="AS7">
        <f t="shared" si="8"/>
        <v>-268.71189715994285</v>
      </c>
      <c r="AT7">
        <f t="shared" si="8"/>
        <v>327.96796055098014</v>
      </c>
      <c r="AU7">
        <f t="shared" si="8"/>
        <v>1296.304273110138</v>
      </c>
      <c r="AW7">
        <v>4</v>
      </c>
      <c r="AX7">
        <f>(R7*SUMPRODUCT(K8:$K$23, X8:$X$23)-$AZ$3*SUMPRODUCT(K7:$K$22, W8:$W$23))/Z7</f>
        <v>2497.6889713804312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2950.6119806050542</v>
      </c>
      <c r="P8">
        <f t="shared" si="23"/>
        <v>147.53059903025272</v>
      </c>
      <c r="Q8" s="4">
        <f t="shared" si="24"/>
        <v>50</v>
      </c>
      <c r="R8">
        <f t="shared" si="0"/>
        <v>50000</v>
      </c>
      <c r="S8">
        <f t="shared" si="12"/>
        <v>2861.882059788376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2273.1652353571444</v>
      </c>
      <c r="AC8">
        <f t="shared" si="1"/>
        <v>2531.1355551250335</v>
      </c>
      <c r="AE8">
        <f t="shared" si="2"/>
        <v>2609.6109963523813</v>
      </c>
      <c r="AF8">
        <f t="shared" si="3"/>
        <v>-130.48054981761908</v>
      </c>
      <c r="AG8">
        <f t="shared" si="3"/>
        <v>-44.221521052342041</v>
      </c>
      <c r="AH8">
        <f t="shared" si="4"/>
        <v>-828.79563620456474</v>
      </c>
      <c r="AI8">
        <f t="shared" si="5"/>
        <v>1606.1132892778555</v>
      </c>
      <c r="AJ8">
        <f t="shared" si="6"/>
        <v>-257.97031976788912</v>
      </c>
      <c r="AK8">
        <f t="shared" si="20"/>
        <v>344.54143693716327</v>
      </c>
      <c r="AL8">
        <f t="shared" si="7"/>
        <v>1692.6844064471297</v>
      </c>
      <c r="AN8">
        <f t="shared" si="8"/>
        <v>1715.4366420288763</v>
      </c>
      <c r="AO8">
        <f t="shared" si="8"/>
        <v>-85.771832101443835</v>
      </c>
      <c r="AP8">
        <f t="shared" si="8"/>
        <v>-29.069166893254256</v>
      </c>
      <c r="AQ8">
        <f t="shared" si="8"/>
        <v>-544.81162329795893</v>
      </c>
      <c r="AR8">
        <f t="shared" si="8"/>
        <v>1055.7840197362195</v>
      </c>
      <c r="AS8">
        <f t="shared" si="8"/>
        <v>-169.5776649103249</v>
      </c>
      <c r="AT8">
        <f t="shared" si="8"/>
        <v>226.48548248969823</v>
      </c>
      <c r="AU8">
        <f t="shared" si="8"/>
        <v>1112.6918373155929</v>
      </c>
      <c r="AW8">
        <v>5</v>
      </c>
      <c r="AX8">
        <f>(R8*SUMPRODUCT(K9:$K$23, X9:$X$23)-$AZ$3*SUMPRODUCT(K8:$K$22, W9:$W$23))/Z8</f>
        <v>2861.882059788376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2950.6119806050542</v>
      </c>
      <c r="P9">
        <f t="shared" si="23"/>
        <v>147.53059903025272</v>
      </c>
      <c r="Q9" s="4">
        <f t="shared" si="24"/>
        <v>50</v>
      </c>
      <c r="R9">
        <f t="shared" si="0"/>
        <v>50000</v>
      </c>
      <c r="S9">
        <f t="shared" si="12"/>
        <v>3131.7693096924058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2531.1355551250335</v>
      </c>
      <c r="AC9">
        <f t="shared" si="1"/>
        <v>2684.5915702720749</v>
      </c>
      <c r="AE9">
        <f t="shared" si="2"/>
        <v>2529.3012565648132</v>
      </c>
      <c r="AF9">
        <f t="shared" si="3"/>
        <v>-126.46506282824066</v>
      </c>
      <c r="AG9">
        <f t="shared" si="3"/>
        <v>-42.860621342121597</v>
      </c>
      <c r="AH9">
        <f t="shared" si="4"/>
        <v>-918.68449969702715</v>
      </c>
      <c r="AI9">
        <f t="shared" si="5"/>
        <v>1441.2910726974237</v>
      </c>
      <c r="AJ9">
        <f t="shared" si="6"/>
        <v>-153.4560151470414</v>
      </c>
      <c r="AK9">
        <f t="shared" si="20"/>
        <v>257.55332529057586</v>
      </c>
      <c r="AL9">
        <f t="shared" si="7"/>
        <v>1545.3883828409582</v>
      </c>
      <c r="AN9">
        <f t="shared" si="8"/>
        <v>1580.1603897683153</v>
      </c>
      <c r="AO9">
        <f t="shared" si="8"/>
        <v>-79.008019488415769</v>
      </c>
      <c r="AP9">
        <f t="shared" si="8"/>
        <v>-26.776824607149578</v>
      </c>
      <c r="AQ9">
        <f t="shared" si="8"/>
        <v>-573.94066971957216</v>
      </c>
      <c r="AR9">
        <f t="shared" si="8"/>
        <v>900.43487595317777</v>
      </c>
      <c r="AS9">
        <f t="shared" si="8"/>
        <v>-95.870397437897196</v>
      </c>
      <c r="AT9">
        <f t="shared" si="8"/>
        <v>160.90434534873023</v>
      </c>
      <c r="AU9">
        <f t="shared" si="8"/>
        <v>965.46882386401091</v>
      </c>
      <c r="AW9">
        <v>6</v>
      </c>
      <c r="AX9">
        <f>(R9*SUMPRODUCT(K10:$K$23, X10:$X$23)-$AZ$3*SUMPRODUCT(K9:$K$22, W10:$W$23))/Z9</f>
        <v>3131.7693096924058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2950.6119806050542</v>
      </c>
      <c r="P10">
        <f t="shared" si="23"/>
        <v>147.53059903025272</v>
      </c>
      <c r="Q10" s="4">
        <f t="shared" si="24"/>
        <v>50</v>
      </c>
      <c r="R10">
        <f t="shared" si="0"/>
        <v>50000</v>
      </c>
      <c r="S10">
        <f t="shared" si="12"/>
        <v>3327.2593506787757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2684.5915702720749</v>
      </c>
      <c r="AC10">
        <f t="shared" si="1"/>
        <v>2756.6028461598135</v>
      </c>
      <c r="AE10">
        <f t="shared" si="2"/>
        <v>2444.5540687983439</v>
      </c>
      <c r="AF10">
        <f t="shared" si="3"/>
        <v>-122.22770343991721</v>
      </c>
      <c r="AG10">
        <f t="shared" si="3"/>
        <v>-41.424526248569329</v>
      </c>
      <c r="AH10">
        <f t="shared" si="4"/>
        <v>-1007.4888801310528</v>
      </c>
      <c r="AI10">
        <f t="shared" si="5"/>
        <v>1273.4129589788047</v>
      </c>
      <c r="AJ10">
        <f t="shared" si="6"/>
        <v>-72.01127588773852</v>
      </c>
      <c r="AK10">
        <f t="shared" si="20"/>
        <v>262.86319162060136</v>
      </c>
      <c r="AL10">
        <f t="shared" si="7"/>
        <v>1464.2648747116675</v>
      </c>
      <c r="AN10">
        <f t="shared" si="8"/>
        <v>1451.0358892561646</v>
      </c>
      <c r="AO10">
        <f t="shared" si="8"/>
        <v>-72.551794462808246</v>
      </c>
      <c r="AP10">
        <f t="shared" si="8"/>
        <v>-24.588727674023314</v>
      </c>
      <c r="AQ10">
        <f t="shared" si="8"/>
        <v>-598.0242129867388</v>
      </c>
      <c r="AR10">
        <f t="shared" si="8"/>
        <v>755.87115413259437</v>
      </c>
      <c r="AS10">
        <f t="shared" si="8"/>
        <v>-42.744379057894889</v>
      </c>
      <c r="AT10">
        <f t="shared" si="8"/>
        <v>156.03006285453418</v>
      </c>
      <c r="AU10">
        <f t="shared" si="8"/>
        <v>869.15683792923369</v>
      </c>
      <c r="AW10">
        <v>7</v>
      </c>
      <c r="AX10">
        <f>(R10*SUMPRODUCT(K11:$K$23, X11:$X$23)-$AZ$3*SUMPRODUCT(K10:$K$22, W11:$W$23))/Z10</f>
        <v>3327.2593506787757</v>
      </c>
    </row>
    <row r="11" spans="1:52" x14ac:dyDescent="0.25">
      <c r="A11" t="s">
        <v>33</v>
      </c>
      <c r="C11" s="7">
        <f>AU25</f>
        <v>7577.5039180287158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2950.6119806050542</v>
      </c>
      <c r="P11">
        <f t="shared" si="23"/>
        <v>147.53059903025272</v>
      </c>
      <c r="Q11" s="4">
        <f t="shared" si="24"/>
        <v>50</v>
      </c>
      <c r="R11">
        <f t="shared" si="0"/>
        <v>50000</v>
      </c>
      <c r="S11">
        <f t="shared" si="12"/>
        <v>3454.8198568175753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2756.6028461598135</v>
      </c>
      <c r="AC11">
        <f t="shared" si="1"/>
        <v>2758.5950708319569</v>
      </c>
      <c r="AE11">
        <f t="shared" si="2"/>
        <v>2355.9965506081703</v>
      </c>
      <c r="AF11">
        <f t="shared" si="3"/>
        <v>-117.79982753040852</v>
      </c>
      <c r="AG11">
        <f t="shared" si="3"/>
        <v>-39.923862678227316</v>
      </c>
      <c r="AH11">
        <f t="shared" si="4"/>
        <v>-1086.4183078563174</v>
      </c>
      <c r="AI11">
        <f t="shared" si="5"/>
        <v>1111.8545525432173</v>
      </c>
      <c r="AJ11">
        <f t="shared" si="6"/>
        <v>-1.9922246721434931</v>
      </c>
      <c r="AK11">
        <f t="shared" si="20"/>
        <v>257.23217781573516</v>
      </c>
      <c r="AL11">
        <f t="shared" si="7"/>
        <v>1367.094505686809</v>
      </c>
      <c r="AN11">
        <f t="shared" si="8"/>
        <v>1329.9762327292297</v>
      </c>
      <c r="AO11">
        <f t="shared" si="8"/>
        <v>-66.498811636461483</v>
      </c>
      <c r="AP11">
        <f t="shared" si="8"/>
        <v>-22.537294660758878</v>
      </c>
      <c r="AQ11">
        <f t="shared" si="8"/>
        <v>-613.29059581085721</v>
      </c>
      <c r="AR11">
        <f t="shared" si="8"/>
        <v>627.64953062115205</v>
      </c>
      <c r="AS11">
        <f t="shared" si="8"/>
        <v>-1.1246245091163924</v>
      </c>
      <c r="AT11">
        <f t="shared" si="8"/>
        <v>145.20933093038474</v>
      </c>
      <c r="AU11">
        <f t="shared" si="8"/>
        <v>771.73423704242043</v>
      </c>
      <c r="AW11">
        <v>8</v>
      </c>
      <c r="AX11">
        <f>(R11*SUMPRODUCT(K12:$K$23, X12:$X$23)-$AZ$3*SUMPRODUCT(K11:$K$22, W12:$W$23))/Z11</f>
        <v>3454.8198568175753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2950.6119806050542</v>
      </c>
      <c r="P12">
        <f t="shared" si="23"/>
        <v>147.53059903025272</v>
      </c>
      <c r="Q12" s="4">
        <f t="shared" si="24"/>
        <v>50</v>
      </c>
      <c r="R12">
        <f t="shared" si="0"/>
        <v>50000</v>
      </c>
      <c r="S12">
        <f t="shared" si="12"/>
        <v>3514.9108740510164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2758.5950708319569</v>
      </c>
      <c r="AC12">
        <f t="shared" si="1"/>
        <v>2696.5032638583202</v>
      </c>
      <c r="AE12">
        <f t="shared" si="2"/>
        <v>2263.595044420324</v>
      </c>
      <c r="AF12">
        <f t="shared" si="3"/>
        <v>-113.17975222101622</v>
      </c>
      <c r="AG12">
        <f t="shared" si="3"/>
        <v>-38.358060282059689</v>
      </c>
      <c r="AH12">
        <f t="shared" si="4"/>
        <v>-1166.563769385351</v>
      </c>
      <c r="AI12">
        <f t="shared" si="5"/>
        <v>945.49346253189697</v>
      </c>
      <c r="AJ12">
        <f t="shared" si="6"/>
        <v>62.091806973636722</v>
      </c>
      <c r="AK12">
        <f t="shared" si="20"/>
        <v>254.77763784132262</v>
      </c>
      <c r="AL12">
        <f t="shared" si="7"/>
        <v>1262.3629073468562</v>
      </c>
      <c r="AN12">
        <f t="shared" si="8"/>
        <v>1214.768464601905</v>
      </c>
      <c r="AO12">
        <f t="shared" si="8"/>
        <v>-60.738423230095258</v>
      </c>
      <c r="AP12">
        <f t="shared" si="8"/>
        <v>-20.585025624968893</v>
      </c>
      <c r="AQ12">
        <f t="shared" si="8"/>
        <v>-626.041695262394</v>
      </c>
      <c r="AR12">
        <f t="shared" si="8"/>
        <v>507.40332048444685</v>
      </c>
      <c r="AS12">
        <f t="shared" si="8"/>
        <v>33.321847566174725</v>
      </c>
      <c r="AT12">
        <f t="shared" si="8"/>
        <v>136.72756560335259</v>
      </c>
      <c r="AU12">
        <f t="shared" si="8"/>
        <v>677.45273365397406</v>
      </c>
      <c r="AW12">
        <v>9</v>
      </c>
      <c r="AX12">
        <f>(R12*SUMPRODUCT(K13:$K$23, X13:$X$23)-$AZ$3*SUMPRODUCT(K12:$K$22, W13:$W$23))/Z12</f>
        <v>3514.9108740510164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2950.6119806050542</v>
      </c>
      <c r="P13">
        <f t="shared" si="23"/>
        <v>147.53059903025272</v>
      </c>
      <c r="Q13" s="4">
        <f t="shared" si="24"/>
        <v>50</v>
      </c>
      <c r="R13">
        <f t="shared" si="0"/>
        <v>50000</v>
      </c>
      <c r="S13">
        <f t="shared" si="12"/>
        <v>3508.3937664877617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2696.5032638583202</v>
      </c>
      <c r="AC13">
        <f t="shared" si="1"/>
        <v>2577.3759587495406</v>
      </c>
      <c r="AE13">
        <f t="shared" si="2"/>
        <v>2167.611986730612</v>
      </c>
      <c r="AF13">
        <f t="shared" si="3"/>
        <v>-108.38059933653061</v>
      </c>
      <c r="AG13">
        <f t="shared" si="3"/>
        <v>-36.73156621369985</v>
      </c>
      <c r="AH13">
        <f t="shared" si="4"/>
        <v>-1242.9134655392397</v>
      </c>
      <c r="AI13">
        <f t="shared" si="5"/>
        <v>779.58635564114206</v>
      </c>
      <c r="AJ13">
        <f t="shared" si="6"/>
        <v>119.12730510877964</v>
      </c>
      <c r="AK13">
        <f t="shared" si="20"/>
        <v>245.8714814697492</v>
      </c>
      <c r="AL13">
        <f t="shared" si="7"/>
        <v>1144.5851422196708</v>
      </c>
      <c r="AN13">
        <f t="shared" si="8"/>
        <v>1106.0746646959396</v>
      </c>
      <c r="AO13">
        <f t="shared" si="8"/>
        <v>-55.303733234796979</v>
      </c>
      <c r="AP13">
        <f t="shared" si="8"/>
        <v>-18.743139931078421</v>
      </c>
      <c r="AQ13">
        <f t="shared" si="8"/>
        <v>-634.22563773321463</v>
      </c>
      <c r="AR13">
        <f t="shared" si="8"/>
        <v>397.80215379684961</v>
      </c>
      <c r="AS13">
        <f t="shared" si="8"/>
        <v>60.78749096283704</v>
      </c>
      <c r="AT13">
        <f t="shared" si="8"/>
        <v>125.46166845807566</v>
      </c>
      <c r="AU13">
        <f t="shared" si="8"/>
        <v>584.0513132177623</v>
      </c>
      <c r="AW13">
        <v>10</v>
      </c>
      <c r="AX13">
        <f>(R13*SUMPRODUCT(K14:$K$23, X14:$X$23)-$AZ$3*SUMPRODUCT(K13:$K$22, W14:$W$23))/Z13</f>
        <v>3508.3937664877617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3.5947104000000001E-2</v>
      </c>
      <c r="O14">
        <f t="shared" si="22"/>
        <v>2950.6119806050542</v>
      </c>
      <c r="P14">
        <f t="shared" si="23"/>
        <v>147.53059903025272</v>
      </c>
      <c r="Q14" s="4">
        <f t="shared" si="24"/>
        <v>50</v>
      </c>
      <c r="R14">
        <f t="shared" si="0"/>
        <v>50000</v>
      </c>
      <c r="S14">
        <f t="shared" si="12"/>
        <v>3460.9969053140362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2577.3759587495406</v>
      </c>
      <c r="AC14">
        <f t="shared" si="1"/>
        <v>2425.7336209068512</v>
      </c>
      <c r="AE14">
        <f t="shared" si="2"/>
        <v>2068.0164933446545</v>
      </c>
      <c r="AF14">
        <f t="shared" si="3"/>
        <v>-103.40082466723273</v>
      </c>
      <c r="AG14">
        <f t="shared" si="3"/>
        <v>-35.043857120796105</v>
      </c>
      <c r="AH14">
        <f t="shared" si="4"/>
        <v>-1320.3934307667548</v>
      </c>
      <c r="AI14">
        <f t="shared" si="5"/>
        <v>609.17838078987097</v>
      </c>
      <c r="AJ14">
        <f t="shared" si="6"/>
        <v>151.64233784268936</v>
      </c>
      <c r="AK14">
        <f t="shared" si="20"/>
        <v>388.66730754218003</v>
      </c>
      <c r="AL14">
        <f t="shared" si="7"/>
        <v>1149.4880261747403</v>
      </c>
      <c r="AN14">
        <f t="shared" si="8"/>
        <v>972.07162403358825</v>
      </c>
      <c r="AO14">
        <f t="shared" si="8"/>
        <v>-48.603581201679411</v>
      </c>
      <c r="AP14">
        <f t="shared" si="8"/>
        <v>-16.472373026734861</v>
      </c>
      <c r="AQ14">
        <f t="shared" si="8"/>
        <v>-620.6512330725451</v>
      </c>
      <c r="AR14">
        <f t="shared" si="8"/>
        <v>286.34443673262894</v>
      </c>
      <c r="AS14">
        <f t="shared" si="8"/>
        <v>71.279515464882849</v>
      </c>
      <c r="AT14">
        <f t="shared" si="8"/>
        <v>182.69315649424226</v>
      </c>
      <c r="AU14">
        <f t="shared" si="8"/>
        <v>540.31710869175402</v>
      </c>
      <c r="AW14">
        <v>11</v>
      </c>
      <c r="AX14">
        <f>(R14*SUMPRODUCT(K15:$K$23, X15:$X$23)-$AZ$3*SUMPRODUCT(K14:$K$22, W15:$W$23))/Z14</f>
        <v>3460.9969053140362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4.0034525000000001E-2</v>
      </c>
      <c r="O15">
        <f t="shared" si="22"/>
        <v>2950.6119806050542</v>
      </c>
      <c r="P15">
        <f t="shared" si="23"/>
        <v>147.53059903025272</v>
      </c>
      <c r="Q15" s="4">
        <f t="shared" si="24"/>
        <v>50</v>
      </c>
      <c r="R15">
        <f t="shared" si="0"/>
        <v>50000</v>
      </c>
      <c r="S15">
        <f t="shared" si="12"/>
        <v>3349.970612375304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2425.7336209068512</v>
      </c>
      <c r="AC15">
        <f t="shared" si="1"/>
        <v>2230.4408766168935</v>
      </c>
      <c r="AE15">
        <f t="shared" si="2"/>
        <v>1964.544270407989</v>
      </c>
      <c r="AF15">
        <f t="shared" si="3"/>
        <v>-98.227213520399445</v>
      </c>
      <c r="AG15">
        <f t="shared" si="3"/>
        <v>-33.290454375589199</v>
      </c>
      <c r="AH15">
        <f t="shared" si="4"/>
        <v>-1402.9641739989395</v>
      </c>
      <c r="AI15">
        <f t="shared" si="5"/>
        <v>430.06242851306092</v>
      </c>
      <c r="AJ15">
        <f t="shared" si="6"/>
        <v>195.29274428995768</v>
      </c>
      <c r="AK15">
        <f t="shared" si="20"/>
        <v>367.27936060022597</v>
      </c>
      <c r="AL15">
        <f t="shared" si="7"/>
        <v>992.63453340324463</v>
      </c>
      <c r="AN15">
        <f t="shared" si="8"/>
        <v>850.64323882624933</v>
      </c>
      <c r="AO15">
        <f t="shared" si="8"/>
        <v>-42.532161941312467</v>
      </c>
      <c r="AP15">
        <f t="shared" si="8"/>
        <v>-14.414691671044729</v>
      </c>
      <c r="AQ15">
        <f t="shared" si="8"/>
        <v>-607.48032350515894</v>
      </c>
      <c r="AR15">
        <f t="shared" si="8"/>
        <v>186.21606170873329</v>
      </c>
      <c r="AS15">
        <f t="shared" si="8"/>
        <v>84.561317871231296</v>
      </c>
      <c r="AT15">
        <f t="shared" si="8"/>
        <v>159.03113488510351</v>
      </c>
      <c r="AU15">
        <f t="shared" si="8"/>
        <v>429.80851446506813</v>
      </c>
      <c r="AW15">
        <v>12</v>
      </c>
      <c r="AX15">
        <f>(R15*SUMPRODUCT(K16:$K$23, X16:$X$23)-$AZ$3*SUMPRODUCT(K15:$K$22, W16:$W$23))/Z15</f>
        <v>3349.970612375304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4.4405750000000001E-2</v>
      </c>
      <c r="O16">
        <f t="shared" si="22"/>
        <v>2950.6119806050542</v>
      </c>
      <c r="P16">
        <f t="shared" si="23"/>
        <v>147.53059903025272</v>
      </c>
      <c r="Q16" s="4">
        <f t="shared" si="24"/>
        <v>50</v>
      </c>
      <c r="R16">
        <f t="shared" si="0"/>
        <v>50000</v>
      </c>
      <c r="S16">
        <f t="shared" si="12"/>
        <v>3179.0778946655723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2230.4408766168935</v>
      </c>
      <c r="AC16">
        <f t="shared" si="1"/>
        <v>2001.5005343888097</v>
      </c>
      <c r="AE16">
        <f t="shared" si="2"/>
        <v>1857.6617659682395</v>
      </c>
      <c r="AF16">
        <f t="shared" si="3"/>
        <v>-92.883088298411977</v>
      </c>
      <c r="AG16">
        <f t="shared" si="3"/>
        <v>-31.479262237444487</v>
      </c>
      <c r="AH16">
        <f t="shared" si="4"/>
        <v>-1478.2875943888203</v>
      </c>
      <c r="AI16">
        <f t="shared" si="5"/>
        <v>255.01182104356258</v>
      </c>
      <c r="AJ16">
        <f t="shared" si="6"/>
        <v>228.94034222808386</v>
      </c>
      <c r="AK16">
        <f t="shared" si="20"/>
        <v>341.87892769942334</v>
      </c>
      <c r="AL16">
        <f t="shared" si="7"/>
        <v>825.83109097106978</v>
      </c>
      <c r="AN16">
        <f t="shared" si="8"/>
        <v>740.95808977707441</v>
      </c>
      <c r="AO16">
        <f t="shared" si="8"/>
        <v>-37.047904488853717</v>
      </c>
      <c r="AP16">
        <f t="shared" si="8"/>
        <v>-12.556006934282376</v>
      </c>
      <c r="AQ16">
        <f t="shared" si="8"/>
        <v>-589.63863720830545</v>
      </c>
      <c r="AR16">
        <f t="shared" si="8"/>
        <v>101.71554114563276</v>
      </c>
      <c r="AS16">
        <f t="shared" si="8"/>
        <v>91.31651507173828</v>
      </c>
      <c r="AT16">
        <f t="shared" si="8"/>
        <v>136.3638751918686</v>
      </c>
      <c r="AU16">
        <f t="shared" si="8"/>
        <v>329.39593140923967</v>
      </c>
      <c r="AW16">
        <v>13</v>
      </c>
      <c r="AX16">
        <f>(R16*SUMPRODUCT(K17:$K$23, X17:$X$23)-$AZ$3*SUMPRODUCT(K16:$K$22, W17:$W$23))/Z16</f>
        <v>3179.0778946655723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4.9048597999999999E-2</v>
      </c>
      <c r="O17">
        <f t="shared" si="22"/>
        <v>2950.6119806050542</v>
      </c>
      <c r="P17">
        <f t="shared" si="23"/>
        <v>147.53059903025272</v>
      </c>
      <c r="Q17" s="4">
        <f t="shared" si="24"/>
        <v>50</v>
      </c>
      <c r="R17">
        <f t="shared" si="0"/>
        <v>50000</v>
      </c>
      <c r="S17">
        <f t="shared" si="12"/>
        <v>2951.3054170931314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2001.5005343888097</v>
      </c>
      <c r="AC17">
        <f t="shared" si="1"/>
        <v>1748.3802412284044</v>
      </c>
      <c r="AE17">
        <f t="shared" si="2"/>
        <v>1747.9694431296109</v>
      </c>
      <c r="AF17">
        <f t="shared" si="3"/>
        <v>-87.398472156480551</v>
      </c>
      <c r="AG17">
        <f t="shared" si="3"/>
        <v>-29.620455936249051</v>
      </c>
      <c r="AH17">
        <f t="shared" si="4"/>
        <v>-1544.0136788209952</v>
      </c>
      <c r="AI17">
        <f t="shared" si="5"/>
        <v>86.93683621588616</v>
      </c>
      <c r="AJ17">
        <f t="shared" si="6"/>
        <v>253.12029316040525</v>
      </c>
      <c r="AK17">
        <f t="shared" si="20"/>
        <v>313.37078285683197</v>
      </c>
      <c r="AL17">
        <f t="shared" si="7"/>
        <v>653.42791223312338</v>
      </c>
      <c r="AN17">
        <f t="shared" si="8"/>
        <v>642.24717789237388</v>
      </c>
      <c r="AO17">
        <f t="shared" si="8"/>
        <v>-32.112358894618694</v>
      </c>
      <c r="AP17">
        <f t="shared" si="8"/>
        <v>-10.883287638530403</v>
      </c>
      <c r="AQ17">
        <f t="shared" si="8"/>
        <v>-567.30878891941643</v>
      </c>
      <c r="AR17">
        <f t="shared" si="8"/>
        <v>31.942742439808363</v>
      </c>
      <c r="AS17">
        <f t="shared" si="8"/>
        <v>93.002652070678366</v>
      </c>
      <c r="AT17">
        <f t="shared" si="8"/>
        <v>115.14017119394278</v>
      </c>
      <c r="AU17">
        <f t="shared" si="8"/>
        <v>240.08556570442951</v>
      </c>
      <c r="AW17">
        <v>14</v>
      </c>
      <c r="AX17">
        <f>(R17*SUMPRODUCT(K18:$K$23, X18:$X$23)-$AZ$3*SUMPRODUCT(K17:$K$22, W18:$W$23))/Z17</f>
        <v>2951.3054170931314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5.4278005999999997E-2</v>
      </c>
      <c r="O18">
        <f t="shared" si="22"/>
        <v>2950.6119806050542</v>
      </c>
      <c r="P18">
        <f t="shared" si="23"/>
        <v>147.53059903025272</v>
      </c>
      <c r="Q18" s="4">
        <f t="shared" si="24"/>
        <v>50</v>
      </c>
      <c r="R18">
        <f t="shared" si="0"/>
        <v>50000</v>
      </c>
      <c r="S18">
        <f t="shared" si="12"/>
        <v>2663.6719518724044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1748.3802412284044</v>
      </c>
      <c r="AC18">
        <f t="shared" si="1"/>
        <v>1476.5539172561887</v>
      </c>
      <c r="AE18">
        <f t="shared" si="2"/>
        <v>1635.6134527763093</v>
      </c>
      <c r="AF18">
        <f t="shared" si="3"/>
        <v>-81.78067263881546</v>
      </c>
      <c r="AG18">
        <f t="shared" si="3"/>
        <v>-27.716512091856099</v>
      </c>
      <c r="AH18">
        <f t="shared" si="4"/>
        <v>-1607.7392850304614</v>
      </c>
      <c r="AI18">
        <f t="shared" si="5"/>
        <v>-81.623016984823835</v>
      </c>
      <c r="AJ18">
        <f t="shared" si="6"/>
        <v>271.82632397221573</v>
      </c>
      <c r="AK18">
        <f t="shared" si="20"/>
        <v>282.57697266432268</v>
      </c>
      <c r="AL18">
        <f t="shared" si="7"/>
        <v>472.78027965171458</v>
      </c>
      <c r="AN18">
        <f t="shared" si="8"/>
        <v>553.5927694692981</v>
      </c>
      <c r="AO18">
        <f t="shared" si="8"/>
        <v>-27.679638473464905</v>
      </c>
      <c r="AP18">
        <f t="shared" si="8"/>
        <v>-9.3809822014580515</v>
      </c>
      <c r="AQ18">
        <f t="shared" si="8"/>
        <v>-544.15842684214306</v>
      </c>
      <c r="AR18">
        <f t="shared" si="8"/>
        <v>-27.626278047768007</v>
      </c>
      <c r="AS18">
        <f t="shared" si="8"/>
        <v>92.002842876481125</v>
      </c>
      <c r="AT18">
        <f t="shared" si="8"/>
        <v>95.641527415883061</v>
      </c>
      <c r="AU18">
        <f t="shared" si="8"/>
        <v>160.01809224459618</v>
      </c>
      <c r="AW18">
        <v>15</v>
      </c>
      <c r="AX18">
        <f>(R18*SUMPRODUCT(K19:$K$23, X19:$X$23)-$AZ$3*SUMPRODUCT(K18:$K$22, W19:$W$23))/Z18</f>
        <v>2663.6719518724044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6.0174738999999998E-2</v>
      </c>
      <c r="O19">
        <f t="shared" si="22"/>
        <v>2950.6119806050542</v>
      </c>
      <c r="P19">
        <f t="shared" si="23"/>
        <v>147.53059903025272</v>
      </c>
      <c r="Q19" s="4">
        <f t="shared" si="24"/>
        <v>50</v>
      </c>
      <c r="R19">
        <f t="shared" si="0"/>
        <v>50000</v>
      </c>
      <c r="S19">
        <f t="shared" si="12"/>
        <v>2311.2597689091572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1476.5539172561887</v>
      </c>
      <c r="AC19">
        <f t="shared" si="1"/>
        <v>1191.2932277683224</v>
      </c>
      <c r="AE19">
        <f t="shared" si="2"/>
        <v>1520.8347056228429</v>
      </c>
      <c r="AF19">
        <f t="shared" si="3"/>
        <v>-76.041735281142138</v>
      </c>
      <c r="AG19">
        <f t="shared" si="3"/>
        <v>-25.771513089819752</v>
      </c>
      <c r="AH19">
        <f t="shared" si="4"/>
        <v>-1667.8338811177848</v>
      </c>
      <c r="AI19">
        <f t="shared" si="5"/>
        <v>-248.81242386590384</v>
      </c>
      <c r="AJ19">
        <f t="shared" si="6"/>
        <v>285.26068948786633</v>
      </c>
      <c r="AK19">
        <f t="shared" si="20"/>
        <v>249.98549586552662</v>
      </c>
      <c r="AL19">
        <f t="shared" si="7"/>
        <v>286.43376148748911</v>
      </c>
      <c r="AN19">
        <f t="shared" si="8"/>
        <v>474.16895549949976</v>
      </c>
      <c r="AO19">
        <f t="shared" si="8"/>
        <v>-23.708447774974985</v>
      </c>
      <c r="AP19">
        <f t="shared" si="8"/>
        <v>-8.0350950686892144</v>
      </c>
      <c r="AQ19">
        <f t="shared" si="8"/>
        <v>-520.00065913305036</v>
      </c>
      <c r="AR19">
        <f t="shared" si="8"/>
        <v>-77.57524647721479</v>
      </c>
      <c r="AS19">
        <f t="shared" si="8"/>
        <v>88.939161290466203</v>
      </c>
      <c r="AT19">
        <f t="shared" si="8"/>
        <v>77.940989264863134</v>
      </c>
      <c r="AU19">
        <f t="shared" si="8"/>
        <v>89.304904078114546</v>
      </c>
      <c r="AW19">
        <v>16</v>
      </c>
      <c r="AX19">
        <f>(R19*SUMPRODUCT(K20:$K$23, X20:$X$23)-$AZ$3*SUMPRODUCT(K19:$K$22, W20:$W$23))/Z19</f>
        <v>2311.2597689091572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6.6923788999999997E-2</v>
      </c>
      <c r="O20">
        <f t="shared" si="22"/>
        <v>2950.6119806050542</v>
      </c>
      <c r="P20">
        <f t="shared" si="23"/>
        <v>147.53059903025272</v>
      </c>
      <c r="Q20" s="4">
        <f t="shared" si="24"/>
        <v>50</v>
      </c>
      <c r="R20">
        <f t="shared" si="0"/>
        <v>50000</v>
      </c>
      <c r="S20">
        <f t="shared" si="12"/>
        <v>1885.3285236102849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1191.2932277683224</v>
      </c>
      <c r="AC20">
        <f t="shared" si="1"/>
        <v>897.00426910926308</v>
      </c>
      <c r="AE20">
        <f t="shared" si="2"/>
        <v>1403.8463376236341</v>
      </c>
      <c r="AF20">
        <f t="shared" si="3"/>
        <v>-70.192316881181711</v>
      </c>
      <c r="AG20">
        <f t="shared" si="3"/>
        <v>-23.78907065468772</v>
      </c>
      <c r="AH20">
        <f t="shared" si="4"/>
        <v>-1724.7273042338352</v>
      </c>
      <c r="AI20">
        <f t="shared" si="5"/>
        <v>-414.86235414607063</v>
      </c>
      <c r="AJ20">
        <f t="shared" si="6"/>
        <v>294.28895865905929</v>
      </c>
      <c r="AK20">
        <f t="shared" si="20"/>
        <v>216.06478594956403</v>
      </c>
      <c r="AL20">
        <f t="shared" si="7"/>
        <v>95.491390462552687</v>
      </c>
      <c r="AN20">
        <f t="shared" si="8"/>
        <v>403.19212619366186</v>
      </c>
      <c r="AO20">
        <f t="shared" si="8"/>
        <v>-20.159606309683095</v>
      </c>
      <c r="AP20">
        <f t="shared" si="8"/>
        <v>-6.8323474730652833</v>
      </c>
      <c r="AQ20">
        <f t="shared" si="8"/>
        <v>-495.35084450584355</v>
      </c>
      <c r="AR20">
        <f t="shared" si="8"/>
        <v>-119.15067209493009</v>
      </c>
      <c r="AS20">
        <f t="shared" si="8"/>
        <v>84.521352356781748</v>
      </c>
      <c r="AT20">
        <f t="shared" si="8"/>
        <v>62.054954383432332</v>
      </c>
      <c r="AU20">
        <f t="shared" si="8"/>
        <v>27.425634645283989</v>
      </c>
      <c r="AW20">
        <v>17</v>
      </c>
      <c r="AX20">
        <f>(R20*SUMPRODUCT(K21:$K$23, X21:$X$23)-$AZ$3*SUMPRODUCT(K20:$K$22, W21:$W$23))/Z20</f>
        <v>1885.3285236102849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7.4711050000000001E-2</v>
      </c>
      <c r="O21">
        <f t="shared" si="22"/>
        <v>2950.6119806050542</v>
      </c>
      <c r="P21">
        <f t="shared" si="23"/>
        <v>147.53059903025272</v>
      </c>
      <c r="Q21" s="4">
        <f t="shared" si="24"/>
        <v>50</v>
      </c>
      <c r="R21">
        <f t="shared" si="0"/>
        <v>50000</v>
      </c>
      <c r="S21">
        <f t="shared" si="12"/>
        <v>1372.6432287473656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897.00426910926308</v>
      </c>
      <c r="AC21">
        <f t="shared" si="1"/>
        <v>597.75520049512238</v>
      </c>
      <c r="AE21">
        <f t="shared" si="2"/>
        <v>1284.9250403248814</v>
      </c>
      <c r="AF21">
        <f t="shared" si="3"/>
        <v>-64.246252016244071</v>
      </c>
      <c r="AG21">
        <f t="shared" si="3"/>
        <v>-21.773873501004935</v>
      </c>
      <c r="AH21">
        <f t="shared" si="4"/>
        <v>-1777.3064471359069</v>
      </c>
      <c r="AI21">
        <f t="shared" si="5"/>
        <v>-578.4015323282747</v>
      </c>
      <c r="AJ21">
        <f t="shared" si="6"/>
        <v>299.2490686141407</v>
      </c>
      <c r="AK21">
        <f t="shared" si="20"/>
        <v>181.21437458936461</v>
      </c>
      <c r="AL21">
        <f t="shared" si="7"/>
        <v>-97.938089124769391</v>
      </c>
      <c r="AN21">
        <f t="shared" si="8"/>
        <v>339.94732531058673</v>
      </c>
      <c r="AO21">
        <f t="shared" si="8"/>
        <v>-16.997366265529337</v>
      </c>
      <c r="AP21">
        <f t="shared" si="8"/>
        <v>-5.7606240255432866</v>
      </c>
      <c r="AQ21">
        <f t="shared" si="8"/>
        <v>-470.21464599082702</v>
      </c>
      <c r="AR21">
        <f t="shared" si="8"/>
        <v>-153.02531097131296</v>
      </c>
      <c r="AS21">
        <f t="shared" si="8"/>
        <v>79.171093475881023</v>
      </c>
      <c r="AT21">
        <f t="shared" si="8"/>
        <v>47.943140662827631</v>
      </c>
      <c r="AU21">
        <f t="shared" si="8"/>
        <v>-25.911076832604326</v>
      </c>
      <c r="AW21">
        <v>18</v>
      </c>
      <c r="AX21">
        <f>(R21*SUMPRODUCT(K22:$K$23, X22:$X$23)-$AZ$3*SUMPRODUCT(K21:$K$22, W22:$W$23))/Z21</f>
        <v>1372.6432287473656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8.3689026999999999E-2</v>
      </c>
      <c r="O22">
        <f t="shared" si="22"/>
        <v>2950.6119806050542</v>
      </c>
      <c r="P22">
        <f t="shared" si="23"/>
        <v>147.53059903025272</v>
      </c>
      <c r="Q22" s="4">
        <f t="shared" si="24"/>
        <v>50</v>
      </c>
      <c r="R22">
        <f t="shared" si="0"/>
        <v>50000</v>
      </c>
      <c r="S22">
        <f t="shared" si="12"/>
        <v>754.55044741437541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597.75520049512238</v>
      </c>
      <c r="AC22">
        <f t="shared" si="1"/>
        <v>297.80446870829496</v>
      </c>
      <c r="AE22">
        <f t="shared" si="2"/>
        <v>1164.5416635289075</v>
      </c>
      <c r="AF22">
        <f t="shared" si="3"/>
        <v>-58.227083176445376</v>
      </c>
      <c r="AG22">
        <f t="shared" si="3"/>
        <v>-19.733900478674695</v>
      </c>
      <c r="AH22">
        <f t="shared" si="4"/>
        <v>-1822.2342873201865</v>
      </c>
      <c r="AI22">
        <f t="shared" si="5"/>
        <v>-735.65360744639906</v>
      </c>
      <c r="AJ22">
        <f t="shared" si="6"/>
        <v>299.95073178682742</v>
      </c>
      <c r="AK22">
        <f t="shared" si="20"/>
        <v>145.82065928668951</v>
      </c>
      <c r="AL22">
        <f t="shared" si="7"/>
        <v>-289.88221637288211</v>
      </c>
      <c r="AN22">
        <f t="shared" si="8"/>
        <v>283.81165981711524</v>
      </c>
      <c r="AO22">
        <f t="shared" si="8"/>
        <v>-14.190582990855761</v>
      </c>
      <c r="AP22">
        <f t="shared" si="8"/>
        <v>-4.8093694067987318</v>
      </c>
      <c r="AQ22">
        <f t="shared" si="8"/>
        <v>-444.09861309110852</v>
      </c>
      <c r="AR22">
        <f t="shared" si="8"/>
        <v>-179.28690567164779</v>
      </c>
      <c r="AS22">
        <f t="shared" si="8"/>
        <v>73.1013047603725</v>
      </c>
      <c r="AT22">
        <f t="shared" si="8"/>
        <v>35.53810451261203</v>
      </c>
      <c r="AU22">
        <f t="shared" si="8"/>
        <v>-70.64749639866325</v>
      </c>
      <c r="AW22">
        <v>19</v>
      </c>
      <c r="AX22">
        <f>(R22*SUMPRODUCT(K23:$K$23, X23:$X$23)-$AZ$3*SUMPRODUCT(K22:$K$22, W23:$W$23))/Z22</f>
        <v>754.55044741437541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9.4384723000000004E-2</v>
      </c>
      <c r="O23">
        <f t="shared" si="22"/>
        <v>2950.6119806050542</v>
      </c>
      <c r="P23">
        <f t="shared" si="23"/>
        <v>147.53059903025272</v>
      </c>
      <c r="Q23" s="4">
        <f t="shared" si="24"/>
        <v>50</v>
      </c>
      <c r="R23">
        <f t="shared" si="0"/>
        <v>50000</v>
      </c>
      <c r="S23">
        <f t="shared" si="12"/>
        <v>842.49394443321376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297.80446870829496</v>
      </c>
      <c r="AC23">
        <f t="shared" si="1"/>
        <v>297.80446870829496</v>
      </c>
      <c r="AE23">
        <f t="shared" si="2"/>
        <v>1042.9813045594833</v>
      </c>
      <c r="AF23">
        <f t="shared" si="3"/>
        <v>-52.149065227974162</v>
      </c>
      <c r="AG23">
        <f t="shared" si="3"/>
        <v>-17.673982743498669</v>
      </c>
      <c r="AH23">
        <f t="shared" si="4"/>
        <v>-1862.5787303892787</v>
      </c>
      <c r="AI23">
        <f t="shared" si="5"/>
        <v>-889.42047380126814</v>
      </c>
      <c r="AJ23">
        <f t="shared" si="6"/>
        <v>0</v>
      </c>
      <c r="AK23">
        <f t="shared" si="20"/>
        <v>110.27122038038212</v>
      </c>
      <c r="AL23">
        <f t="shared" si="7"/>
        <v>-779.149253420886</v>
      </c>
      <c r="AN23">
        <f t="shared" si="8"/>
        <v>234.14942382719474</v>
      </c>
      <c r="AO23">
        <f t="shared" si="8"/>
        <v>-11.707471191359735</v>
      </c>
      <c r="AP23">
        <f t="shared" si="8"/>
        <v>-3.9678111755511121</v>
      </c>
      <c r="AQ23">
        <f t="shared" si="8"/>
        <v>-418.14914097394984</v>
      </c>
      <c r="AR23">
        <f t="shared" si="8"/>
        <v>-199.67499951366591</v>
      </c>
      <c r="AS23">
        <f t="shared" si="8"/>
        <v>0</v>
      </c>
      <c r="AT23">
        <f t="shared" si="8"/>
        <v>24.755901763448648</v>
      </c>
      <c r="AU23">
        <f t="shared" si="8"/>
        <v>-174.91909775021728</v>
      </c>
      <c r="AW23">
        <v>20</v>
      </c>
      <c r="AX23">
        <f>(R23*SUMPRODUCT(K$23:$K24, X$23:$X24)-$AZ$3*SUMPRODUCT(K$22:$K23, W$23:$W24))/Z23</f>
        <v>842.49394443321376</v>
      </c>
    </row>
    <row r="25" spans="5:50" x14ac:dyDescent="0.25">
      <c r="AN25" s="8">
        <f t="shared" ref="AN25:AU25" si="25">SUM(AN3:AN23)</f>
        <v>23323.433542550014</v>
      </c>
      <c r="AO25" s="8">
        <f t="shared" si="25"/>
        <v>-3379.1306625812913</v>
      </c>
      <c r="AP25" s="8">
        <f t="shared" si="25"/>
        <v>-2865.1386459533887</v>
      </c>
      <c r="AQ25" s="8">
        <f t="shared" si="25"/>
        <v>-10940.199545397918</v>
      </c>
      <c r="AR25" s="8">
        <f t="shared" si="25"/>
        <v>6138.9646886174069</v>
      </c>
      <c r="AS25" s="8">
        <f t="shared" si="25"/>
        <v>-1373.228301619632</v>
      </c>
      <c r="AT25" s="8">
        <f t="shared" si="25"/>
        <v>2811.7675310309401</v>
      </c>
      <c r="AU25" s="9">
        <f t="shared" si="25"/>
        <v>7577.5039180287158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259.0890757232454</v>
      </c>
      <c r="K3">
        <v>1</v>
      </c>
      <c r="L3" s="2">
        <v>0</v>
      </c>
      <c r="O3">
        <f>$C$3</f>
        <v>259.0890757232454</v>
      </c>
      <c r="P3">
        <f>O3*B5</f>
        <v>207.27126057859633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259.0890757232454</v>
      </c>
      <c r="AF3">
        <f t="shared" ref="AF3:AG23" si="4">-$Z3*P3</f>
        <v>-207.27126057859633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-2468.0903888553507</v>
      </c>
      <c r="AJ3">
        <f t="shared" ref="AJ3:AJ23" si="7">AB3-AC3</f>
        <v>0</v>
      </c>
      <c r="AL3">
        <f t="shared" ref="AL3:AL23" si="8">SUM(AI3:AK3)</f>
        <v>-2468.0903888553507</v>
      </c>
      <c r="AN3">
        <f t="shared" ref="AN3:AU23" si="9">AE3*$K3</f>
        <v>259.0890757232454</v>
      </c>
      <c r="AO3">
        <f t="shared" si="9"/>
        <v>-207.27126057859633</v>
      </c>
      <c r="AP3">
        <f t="shared" si="9"/>
        <v>-2519.9082039999998</v>
      </c>
      <c r="AQ3">
        <f t="shared" si="9"/>
        <v>0</v>
      </c>
      <c r="AR3">
        <f t="shared" si="9"/>
        <v>-2468.0903888553507</v>
      </c>
      <c r="AS3">
        <f t="shared" si="9"/>
        <v>0</v>
      </c>
      <c r="AT3">
        <f t="shared" si="9"/>
        <v>0</v>
      </c>
      <c r="AU3">
        <f t="shared" si="9"/>
        <v>-2468.0903888553507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171.83389661044004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13.030372026059744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12.877990803141302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-12.877990803141302</v>
      </c>
      <c r="AK4">
        <f>G4*MAX(0, SUM(AB4, AE4:AF4))</f>
        <v>0</v>
      </c>
      <c r="AL4">
        <f t="shared" si="8"/>
        <v>-182.30909080314129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-12.081800171818463</v>
      </c>
      <c r="AT4">
        <f t="shared" si="9"/>
        <v>0</v>
      </c>
      <c r="AU4">
        <f t="shared" si="9"/>
        <v>-171.03770597911742</v>
      </c>
      <c r="AW4">
        <v>1</v>
      </c>
      <c r="AX4">
        <f>(R4*SUMPRODUCT(K5:$K$23, X5:$X$23)-$AZ$3*SUMPRODUCT(K4:$K$22, W5:$W$23))/Z4</f>
        <v>13.030372026059744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259.0890757232454</v>
      </c>
      <c r="P5">
        <f t="shared" ref="P5:P23" si="22">O5*$C$5</f>
        <v>12.95445378616227</v>
      </c>
      <c r="Q5" s="4">
        <f t="shared" ref="Q5:Q23" si="23">$C$8</f>
        <v>50</v>
      </c>
      <c r="R5">
        <f t="shared" si="0"/>
        <v>100000</v>
      </c>
      <c r="S5">
        <f t="shared" si="1"/>
        <v>27.626296752983489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12.877990803141302</v>
      </c>
      <c r="AC5">
        <f t="shared" si="2"/>
        <v>26.983736807859714</v>
      </c>
      <c r="AE5">
        <f t="shared" si="3"/>
        <v>253.06292376493349</v>
      </c>
      <c r="AF5">
        <f t="shared" si="4"/>
        <v>-12.653146188246675</v>
      </c>
      <c r="AG5">
        <f t="shared" si="4"/>
        <v>-48.837050164795649</v>
      </c>
      <c r="AH5">
        <f t="shared" si="5"/>
        <v>-168.16288140871029</v>
      </c>
      <c r="AI5">
        <f t="shared" si="6"/>
        <v>23.409846003180888</v>
      </c>
      <c r="AJ5">
        <f t="shared" si="7"/>
        <v>-14.105746004718412</v>
      </c>
      <c r="AK5">
        <f>G5*SUM(AB5, AE5:AF5)</f>
        <v>10.384798503572954</v>
      </c>
      <c r="AL5">
        <f t="shared" si="8"/>
        <v>19.688898502035428</v>
      </c>
      <c r="AN5">
        <f t="shared" si="9"/>
        <v>218.53565408239632</v>
      </c>
      <c r="AO5">
        <f t="shared" si="9"/>
        <v>-10.926782704119816</v>
      </c>
      <c r="AP5">
        <f t="shared" si="9"/>
        <v>-42.173845707765857</v>
      </c>
      <c r="AQ5">
        <f t="shared" si="9"/>
        <v>-145.2191602558465</v>
      </c>
      <c r="AR5">
        <f t="shared" si="9"/>
        <v>20.21586541466414</v>
      </c>
      <c r="AS5">
        <f t="shared" si="9"/>
        <v>-12.181193450229308</v>
      </c>
      <c r="AT5">
        <f t="shared" si="9"/>
        <v>8.9679226799745049</v>
      </c>
      <c r="AU5">
        <f t="shared" si="9"/>
        <v>17.002594644409331</v>
      </c>
      <c r="AW5">
        <v>2</v>
      </c>
      <c r="AX5">
        <f>(R5*SUMPRODUCT(K6:$K$23, X6:$X$23)-$AZ$3*SUMPRODUCT(K5:$K$22, W6:$W$23))/Z5</f>
        <v>27.626296752983489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259.0890757232454</v>
      </c>
      <c r="P6">
        <f t="shared" si="22"/>
        <v>12.95445378616227</v>
      </c>
      <c r="Q6" s="4">
        <f t="shared" si="23"/>
        <v>50</v>
      </c>
      <c r="R6">
        <f t="shared" si="0"/>
        <v>100000</v>
      </c>
      <c r="S6">
        <f t="shared" si="1"/>
        <v>43.336399148003871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26.983736807859714</v>
      </c>
      <c r="AC6">
        <f t="shared" si="2"/>
        <v>41.832767953070288</v>
      </c>
      <c r="AE6">
        <f t="shared" si="3"/>
        <v>250.09953288666836</v>
      </c>
      <c r="AF6">
        <f t="shared" si="4"/>
        <v>-12.504976644333418</v>
      </c>
      <c r="AG6">
        <f t="shared" si="4"/>
        <v>-48.265163667846132</v>
      </c>
      <c r="AH6">
        <f t="shared" si="5"/>
        <v>-167.03199060313244</v>
      </c>
      <c r="AI6">
        <f t="shared" si="6"/>
        <v>22.297401971356351</v>
      </c>
      <c r="AJ6">
        <f t="shared" si="7"/>
        <v>-14.849031145210574</v>
      </c>
      <c r="AK6">
        <f>G6*SUM(AB6, AE6:AF6)</f>
        <v>15.477830143436391</v>
      </c>
      <c r="AL6">
        <f t="shared" si="8"/>
        <v>22.926200969582169</v>
      </c>
      <c r="AN6">
        <f t="shared" si="9"/>
        <v>194.78407360408036</v>
      </c>
      <c r="AO6">
        <f t="shared" si="9"/>
        <v>-9.7392036802040174</v>
      </c>
      <c r="AP6">
        <f t="shared" si="9"/>
        <v>-37.590174935076277</v>
      </c>
      <c r="AQ6">
        <f t="shared" si="9"/>
        <v>-130.08889371504662</v>
      </c>
      <c r="AR6">
        <f t="shared" si="9"/>
        <v>17.365801273753426</v>
      </c>
      <c r="AS6">
        <f t="shared" si="9"/>
        <v>-11.564814784554747</v>
      </c>
      <c r="AT6">
        <f t="shared" si="9"/>
        <v>12.054539930935132</v>
      </c>
      <c r="AU6">
        <f t="shared" si="9"/>
        <v>17.85552642013381</v>
      </c>
      <c r="AW6">
        <v>3</v>
      </c>
      <c r="AX6">
        <f>(R6*SUMPRODUCT(K7:$K$23, X7:$X$23)-$AZ$3*SUMPRODUCT(K6:$K$22, W7:$W$23))/Z6</f>
        <v>43.336399148003871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259.0890757232454</v>
      </c>
      <c r="P7">
        <f t="shared" si="22"/>
        <v>12.95445378616227</v>
      </c>
      <c r="Q7" s="4">
        <f t="shared" si="23"/>
        <v>50</v>
      </c>
      <c r="R7">
        <f t="shared" si="0"/>
        <v>100000</v>
      </c>
      <c r="S7">
        <f t="shared" si="1"/>
        <v>56.597053215802894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41.832767953070288</v>
      </c>
      <c r="AC7">
        <f t="shared" si="2"/>
        <v>53.993041923457668</v>
      </c>
      <c r="AE7">
        <f t="shared" si="3"/>
        <v>247.16847490443388</v>
      </c>
      <c r="AF7">
        <f t="shared" si="4"/>
        <v>-12.358423745221694</v>
      </c>
      <c r="AG7">
        <f t="shared" si="4"/>
        <v>-47.699516896740001</v>
      </c>
      <c r="AH7">
        <f t="shared" si="5"/>
        <v>-165.990268855327</v>
      </c>
      <c r="AI7">
        <f t="shared" si="6"/>
        <v>21.120265407145183</v>
      </c>
      <c r="AJ7">
        <f t="shared" si="7"/>
        <v>-12.160273970387379</v>
      </c>
      <c r="AK7">
        <f>G7*SUM(AB7, AE7:AF7)</f>
        <v>13.583162418413069</v>
      </c>
      <c r="AL7">
        <f t="shared" si="8"/>
        <v>22.543153855170871</v>
      </c>
      <c r="AN7">
        <f t="shared" si="9"/>
        <v>174.25662061892686</v>
      </c>
      <c r="AO7">
        <f t="shared" si="9"/>
        <v>-8.7128310309463419</v>
      </c>
      <c r="AP7">
        <f t="shared" si="9"/>
        <v>-33.628708607742468</v>
      </c>
      <c r="AQ7">
        <f t="shared" si="9"/>
        <v>-117.02505069685775</v>
      </c>
      <c r="AR7">
        <f t="shared" si="9"/>
        <v>14.890030283380295</v>
      </c>
      <c r="AS7">
        <f t="shared" si="9"/>
        <v>-8.5731331582610046</v>
      </c>
      <c r="AT7">
        <f t="shared" si="9"/>
        <v>9.5762858967586357</v>
      </c>
      <c r="AU7">
        <f t="shared" si="9"/>
        <v>15.893183021877926</v>
      </c>
      <c r="AW7">
        <v>4</v>
      </c>
      <c r="AX7">
        <f>(R7*SUMPRODUCT(K8:$K$23, X8:$X$23)-$AZ$3*SUMPRODUCT(K7:$K$22, W8:$W$23))/Z7</f>
        <v>56.597053215802894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259.0890757232454</v>
      </c>
      <c r="P8">
        <f t="shared" si="22"/>
        <v>12.95445378616227</v>
      </c>
      <c r="Q8" s="4">
        <f t="shared" si="23"/>
        <v>50</v>
      </c>
      <c r="R8">
        <f t="shared" si="0"/>
        <v>100000</v>
      </c>
      <c r="S8">
        <f t="shared" si="1"/>
        <v>64.693803670873152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53.993041923457668</v>
      </c>
      <c r="AC8">
        <f t="shared" si="2"/>
        <v>60.99324038522321</v>
      </c>
      <c r="AE8">
        <f t="shared" si="3"/>
        <v>244.26886935213531</v>
      </c>
      <c r="AF8">
        <f t="shared" si="4"/>
        <v>-12.213443467606766</v>
      </c>
      <c r="AG8">
        <f t="shared" si="4"/>
        <v>-47.139939935765412</v>
      </c>
      <c r="AH8">
        <f t="shared" si="5"/>
        <v>-165.16358401438157</v>
      </c>
      <c r="AI8">
        <f t="shared" si="6"/>
        <v>19.751901934381578</v>
      </c>
      <c r="AJ8">
        <f t="shared" si="7"/>
        <v>-7.0001984617655424</v>
      </c>
      <c r="AK8">
        <f t="shared" ref="AK8:AK23" si="24">G8*SUM(AB8:AB8, AE8:AF8)</f>
        <v>6.0928323643101052</v>
      </c>
      <c r="AL8">
        <f t="shared" si="8"/>
        <v>18.844535836926141</v>
      </c>
      <c r="AN8">
        <f t="shared" si="9"/>
        <v>160.57096999488391</v>
      </c>
      <c r="AO8">
        <f t="shared" si="9"/>
        <v>-8.0285484997441952</v>
      </c>
      <c r="AP8">
        <f t="shared" si="9"/>
        <v>-30.987599447535779</v>
      </c>
      <c r="AQ8">
        <f t="shared" si="9"/>
        <v>-108.57084229914342</v>
      </c>
      <c r="AR8">
        <f t="shared" si="9"/>
        <v>12.983979748460522</v>
      </c>
      <c r="AS8">
        <f t="shared" si="9"/>
        <v>-4.6016042082791975</v>
      </c>
      <c r="AT8">
        <f t="shared" si="9"/>
        <v>4.0051440257134967</v>
      </c>
      <c r="AU8">
        <f t="shared" si="9"/>
        <v>12.38751956589482</v>
      </c>
      <c r="AW8">
        <v>5</v>
      </c>
      <c r="AX8">
        <f>(R8*SUMPRODUCT(K9:$K$23, X9:$X$23)-$AZ$3*SUMPRODUCT(K8:$K$22, W9:$W$23))/Z8</f>
        <v>64.693803670873152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259.0890757232454</v>
      </c>
      <c r="P9">
        <f t="shared" si="22"/>
        <v>12.95445378616227</v>
      </c>
      <c r="Q9" s="4">
        <f t="shared" si="23"/>
        <v>50</v>
      </c>
      <c r="R9">
        <f t="shared" si="0"/>
        <v>100000</v>
      </c>
      <c r="S9">
        <f t="shared" si="1"/>
        <v>69.145574214095703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60.99324038522321</v>
      </c>
      <c r="AC9">
        <f t="shared" si="2"/>
        <v>64.424391671248713</v>
      </c>
      <c r="AE9">
        <f t="shared" si="3"/>
        <v>241.39876314359239</v>
      </c>
      <c r="AF9">
        <f t="shared" si="4"/>
        <v>-12.069938157179619</v>
      </c>
      <c r="AG9">
        <f t="shared" si="4"/>
        <v>-46.586055870887137</v>
      </c>
      <c r="AH9">
        <f t="shared" si="5"/>
        <v>-164.96933104124682</v>
      </c>
      <c r="AI9">
        <f t="shared" si="6"/>
        <v>17.773438074278801</v>
      </c>
      <c r="AJ9">
        <f t="shared" si="7"/>
        <v>-3.4311512860255036</v>
      </c>
      <c r="AK9">
        <f t="shared" si="24"/>
        <v>1.7129001856926525</v>
      </c>
      <c r="AL9">
        <f t="shared" si="8"/>
        <v>16.055186973945951</v>
      </c>
      <c r="AN9">
        <f t="shared" si="9"/>
        <v>150.81191402902923</v>
      </c>
      <c r="AO9">
        <f t="shared" si="9"/>
        <v>-7.5405957014514602</v>
      </c>
      <c r="AP9">
        <f t="shared" si="9"/>
        <v>-29.104259530827143</v>
      </c>
      <c r="AQ9">
        <f t="shared" si="9"/>
        <v>-103.06324790744631</v>
      </c>
      <c r="AR9">
        <f t="shared" si="9"/>
        <v>11.103810889304293</v>
      </c>
      <c r="AS9">
        <f t="shared" si="9"/>
        <v>-2.1435838611189113</v>
      </c>
      <c r="AT9">
        <f t="shared" si="9"/>
        <v>1.0701204603576504</v>
      </c>
      <c r="AU9">
        <f t="shared" si="9"/>
        <v>10.030347488543033</v>
      </c>
      <c r="AW9">
        <v>6</v>
      </c>
      <c r="AX9">
        <f>(R9*SUMPRODUCT(K10:$K$23, X10:$X$23)-$AZ$3*SUMPRODUCT(K9:$K$22, W10:$W$23))/Z9</f>
        <v>69.145574214095703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259.0890757232454</v>
      </c>
      <c r="P10">
        <f t="shared" si="22"/>
        <v>12.95445378616227</v>
      </c>
      <c r="Q10" s="4">
        <f t="shared" si="23"/>
        <v>50</v>
      </c>
      <c r="R10">
        <f t="shared" si="0"/>
        <v>100000</v>
      </c>
      <c r="S10">
        <f t="shared" si="1"/>
        <v>72.198928567199189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64.424391671248713</v>
      </c>
      <c r="AC10">
        <f t="shared" si="2"/>
        <v>66.477410940403956</v>
      </c>
      <c r="AE10">
        <f t="shared" si="3"/>
        <v>238.55715450116099</v>
      </c>
      <c r="AF10">
        <f t="shared" si="4"/>
        <v>-11.92785772505805</v>
      </c>
      <c r="AG10">
        <f t="shared" si="4"/>
        <v>-46.0376713752269</v>
      </c>
      <c r="AH10">
        <f t="shared" si="5"/>
        <v>-165.04787390273123</v>
      </c>
      <c r="AI10">
        <f t="shared" si="6"/>
        <v>15.543751498144815</v>
      </c>
      <c r="AJ10">
        <f t="shared" si="7"/>
        <v>-2.0530192691552429</v>
      </c>
      <c r="AK10">
        <f t="shared" si="24"/>
        <v>1.1933201226341419</v>
      </c>
      <c r="AL10">
        <f t="shared" si="8"/>
        <v>14.684052351623713</v>
      </c>
      <c r="AN10">
        <f t="shared" si="9"/>
        <v>141.60251034667027</v>
      </c>
      <c r="AO10">
        <f t="shared" si="9"/>
        <v>-7.0801255173335145</v>
      </c>
      <c r="AP10">
        <f t="shared" si="9"/>
        <v>-27.32699361240682</v>
      </c>
      <c r="AQ10">
        <f t="shared" si="9"/>
        <v>-97.968947193716161</v>
      </c>
      <c r="AR10">
        <f t="shared" si="9"/>
        <v>9.2264440232137783</v>
      </c>
      <c r="AS10">
        <f t="shared" si="9"/>
        <v>-1.2186290656860341</v>
      </c>
      <c r="AT10">
        <f t="shared" si="9"/>
        <v>0.70832973073280248</v>
      </c>
      <c r="AU10">
        <f t="shared" si="9"/>
        <v>8.7161446882605453</v>
      </c>
      <c r="AW10">
        <v>7</v>
      </c>
      <c r="AX10">
        <f>(R10*SUMPRODUCT(K11:$K$23, X11:$X$23)-$AZ$3*SUMPRODUCT(K10:$K$22, W11:$W$23))/Z10</f>
        <v>72.198928567199189</v>
      </c>
    </row>
    <row r="11" spans="1:52" x14ac:dyDescent="0.25">
      <c r="A11" t="s">
        <v>33</v>
      </c>
      <c r="C11" s="7">
        <f>AU25</f>
        <v>-2505.7643972791461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259.0890757232454</v>
      </c>
      <c r="P11">
        <f t="shared" si="22"/>
        <v>12.95445378616227</v>
      </c>
      <c r="Q11" s="4">
        <f t="shared" si="23"/>
        <v>50</v>
      </c>
      <c r="R11">
        <f t="shared" si="0"/>
        <v>100000</v>
      </c>
      <c r="S11">
        <f t="shared" si="1"/>
        <v>73.846306891356434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66.477410940403956</v>
      </c>
      <c r="AC11">
        <f t="shared" si="2"/>
        <v>67.19237880078947</v>
      </c>
      <c r="AE11">
        <f t="shared" si="3"/>
        <v>235.74383137067076</v>
      </c>
      <c r="AF11">
        <f t="shared" si="4"/>
        <v>-11.787191568533538</v>
      </c>
      <c r="AG11">
        <f t="shared" si="4"/>
        <v>-45.494745525760486</v>
      </c>
      <c r="AH11">
        <f t="shared" si="5"/>
        <v>-165.0982714282982</v>
      </c>
      <c r="AI11">
        <f t="shared" si="6"/>
        <v>13.363622848078535</v>
      </c>
      <c r="AJ11">
        <f t="shared" si="7"/>
        <v>-0.71496786038551363</v>
      </c>
      <c r="AK11">
        <f t="shared" si="24"/>
        <v>0.69704172178209878</v>
      </c>
      <c r="AL11">
        <f t="shared" si="8"/>
        <v>13.345696709475121</v>
      </c>
      <c r="AN11">
        <f t="shared" si="9"/>
        <v>133.07901178997258</v>
      </c>
      <c r="AO11">
        <f t="shared" si="9"/>
        <v>-6.6539505894986295</v>
      </c>
      <c r="AP11">
        <f t="shared" si="9"/>
        <v>-25.682096286476657</v>
      </c>
      <c r="AQ11">
        <f t="shared" si="9"/>
        <v>-93.199108040983717</v>
      </c>
      <c r="AR11">
        <f t="shared" si="9"/>
        <v>7.5438568730135858</v>
      </c>
      <c r="AS11">
        <f t="shared" si="9"/>
        <v>-0.40360426726114818</v>
      </c>
      <c r="AT11">
        <f t="shared" si="9"/>
        <v>0.39348483891096769</v>
      </c>
      <c r="AU11">
        <f t="shared" si="9"/>
        <v>7.533737444663406</v>
      </c>
      <c r="AW11">
        <v>8</v>
      </c>
      <c r="AX11">
        <f>(R11*SUMPRODUCT(K12:$K$23, X12:$X$23)-$AZ$3*SUMPRODUCT(K11:$K$22, W12:$W$23))/Z11</f>
        <v>73.846306891356434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259.0890757232454</v>
      </c>
      <c r="P12">
        <f t="shared" si="22"/>
        <v>12.95445378616227</v>
      </c>
      <c r="Q12" s="4">
        <f t="shared" si="23"/>
        <v>50</v>
      </c>
      <c r="R12">
        <f t="shared" si="0"/>
        <v>100000</v>
      </c>
      <c r="S12">
        <f t="shared" si="1"/>
        <v>74.044466348548184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67.19237880078947</v>
      </c>
      <c r="AC12">
        <f t="shared" si="2"/>
        <v>66.576328738267648</v>
      </c>
      <c r="AE12">
        <f t="shared" si="3"/>
        <v>232.95730698696454</v>
      </c>
      <c r="AF12">
        <f t="shared" si="4"/>
        <v>-11.647865349348228</v>
      </c>
      <c r="AG12">
        <f t="shared" si="4"/>
        <v>-44.95699140086586</v>
      </c>
      <c r="AH12">
        <f t="shared" si="5"/>
        <v>-165.6133392740422</v>
      </c>
      <c r="AI12">
        <f t="shared" si="6"/>
        <v>10.739110962708253</v>
      </c>
      <c r="AJ12">
        <f t="shared" si="7"/>
        <v>0.61605006252182193</v>
      </c>
      <c r="AK12">
        <f t="shared" si="24"/>
        <v>0.66355418700833335</v>
      </c>
      <c r="AL12">
        <f t="shared" si="8"/>
        <v>12.018715212238408</v>
      </c>
      <c r="AN12">
        <f t="shared" si="9"/>
        <v>125.01758687973239</v>
      </c>
      <c r="AO12">
        <f t="shared" si="9"/>
        <v>-6.2508793439866199</v>
      </c>
      <c r="AP12">
        <f t="shared" si="9"/>
        <v>-24.126371698757783</v>
      </c>
      <c r="AQ12">
        <f t="shared" si="9"/>
        <v>-88.877143623117703</v>
      </c>
      <c r="AR12">
        <f t="shared" si="9"/>
        <v>5.7631922138702922</v>
      </c>
      <c r="AS12">
        <f t="shared" si="9"/>
        <v>0.3306060376886828</v>
      </c>
      <c r="AT12">
        <f t="shared" si="9"/>
        <v>0.35609933981751613</v>
      </c>
      <c r="AU12">
        <f t="shared" si="9"/>
        <v>6.4498975913764918</v>
      </c>
      <c r="AW12">
        <v>9</v>
      </c>
      <c r="AX12">
        <f>(R12*SUMPRODUCT(K13:$K$23, X13:$X$23)-$AZ$3*SUMPRODUCT(K12:$K$22, W13:$W$23))/Z12</f>
        <v>74.044466348548184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259.0890757232454</v>
      </c>
      <c r="P13">
        <f t="shared" si="22"/>
        <v>12.95445378616227</v>
      </c>
      <c r="Q13" s="4">
        <f t="shared" si="23"/>
        <v>50</v>
      </c>
      <c r="R13">
        <f t="shared" si="0"/>
        <v>100000</v>
      </c>
      <c r="S13">
        <f t="shared" si="1"/>
        <v>72.79584215257762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66.576328738267648</v>
      </c>
      <c r="AC13">
        <f t="shared" si="2"/>
        <v>64.678110255451543</v>
      </c>
      <c r="AE13">
        <f t="shared" si="3"/>
        <v>230.19710068726417</v>
      </c>
      <c r="AF13">
        <f t="shared" si="4"/>
        <v>-11.509855034363207</v>
      </c>
      <c r="AG13">
        <f t="shared" si="4"/>
        <v>-44.424316240403137</v>
      </c>
      <c r="AH13">
        <f t="shared" si="5"/>
        <v>-166.21049290814116</v>
      </c>
      <c r="AI13">
        <f t="shared" si="6"/>
        <v>8.0524365043566775</v>
      </c>
      <c r="AJ13">
        <f t="shared" si="7"/>
        <v>1.8982184828161053</v>
      </c>
      <c r="AK13">
        <f t="shared" si="24"/>
        <v>0.57052714878233723</v>
      </c>
      <c r="AL13">
        <f t="shared" si="8"/>
        <v>10.521182135955121</v>
      </c>
      <c r="AN13">
        <f t="shared" si="9"/>
        <v>117.46344941590618</v>
      </c>
      <c r="AO13">
        <f t="shared" si="9"/>
        <v>-5.8731724707953088</v>
      </c>
      <c r="AP13">
        <f t="shared" si="9"/>
        <v>-22.668545381160467</v>
      </c>
      <c r="AQ13">
        <f t="shared" si="9"/>
        <v>-84.812787684204025</v>
      </c>
      <c r="AR13">
        <f t="shared" si="9"/>
        <v>4.1089438797463878</v>
      </c>
      <c r="AS13">
        <f t="shared" si="9"/>
        <v>0.96861033466936197</v>
      </c>
      <c r="AT13">
        <f t="shared" si="9"/>
        <v>0.29112480861538048</v>
      </c>
      <c r="AU13">
        <f t="shared" si="9"/>
        <v>5.3686790230311301</v>
      </c>
      <c r="AW13">
        <v>10</v>
      </c>
      <c r="AX13">
        <f>(R13*SUMPRODUCT(K14:$K$23, X14:$X$23)-$AZ$3*SUMPRODUCT(K13:$K$22, W14:$W$23))/Z13</f>
        <v>72.79584215257762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259.0890757232454</v>
      </c>
      <c r="P14">
        <f t="shared" si="22"/>
        <v>12.95445378616227</v>
      </c>
      <c r="Q14" s="4">
        <f t="shared" si="23"/>
        <v>50</v>
      </c>
      <c r="R14">
        <f t="shared" si="0"/>
        <v>100000</v>
      </c>
      <c r="S14">
        <f t="shared" si="1"/>
        <v>72.905695712678025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64.678110255451543</v>
      </c>
      <c r="AC14">
        <f t="shared" si="2"/>
        <v>64.006082813422722</v>
      </c>
      <c r="AE14">
        <f t="shared" si="3"/>
        <v>227.46202028096727</v>
      </c>
      <c r="AF14">
        <f t="shared" si="4"/>
        <v>-11.373101014048364</v>
      </c>
      <c r="AG14">
        <f t="shared" si="4"/>
        <v>-43.896489970873645</v>
      </c>
      <c r="AH14">
        <f t="shared" si="5"/>
        <v>-167.16621425092751</v>
      </c>
      <c r="AI14">
        <f t="shared" si="6"/>
        <v>5.0262150451177376</v>
      </c>
      <c r="AJ14">
        <f t="shared" si="7"/>
        <v>0.67202744202882059</v>
      </c>
      <c r="AK14">
        <f t="shared" si="24"/>
        <v>19.653692066565934</v>
      </c>
      <c r="AL14">
        <f t="shared" si="8"/>
        <v>25.351934553712493</v>
      </c>
      <c r="AN14">
        <f t="shared" si="9"/>
        <v>106.91857447561995</v>
      </c>
      <c r="AO14">
        <f t="shared" si="9"/>
        <v>-5.3459287237809976</v>
      </c>
      <c r="AP14">
        <f t="shared" si="9"/>
        <v>-20.633555115582833</v>
      </c>
      <c r="AQ14">
        <f t="shared" si="9"/>
        <v>-78.576517108736681</v>
      </c>
      <c r="AR14">
        <f t="shared" si="9"/>
        <v>2.3625735275194359</v>
      </c>
      <c r="AS14">
        <f t="shared" si="9"/>
        <v>0.31588665229239155</v>
      </c>
      <c r="AT14">
        <f t="shared" si="9"/>
        <v>9.2382224353076285</v>
      </c>
      <c r="AU14">
        <f t="shared" si="9"/>
        <v>11.916682615119457</v>
      </c>
      <c r="AW14">
        <v>11</v>
      </c>
      <c r="AX14">
        <f>(R14*SUMPRODUCT(K15:$K$23, X15:$X$23)-$AZ$3*SUMPRODUCT(K14:$K$22, W15:$W$23))/Z14</f>
        <v>72.905695712678025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259.0890757232454</v>
      </c>
      <c r="P15">
        <f t="shared" si="22"/>
        <v>12.95445378616227</v>
      </c>
      <c r="Q15" s="4">
        <f t="shared" si="23"/>
        <v>50</v>
      </c>
      <c r="R15">
        <f t="shared" si="0"/>
        <v>100000</v>
      </c>
      <c r="S15">
        <f t="shared" si="1"/>
        <v>71.08446593173764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64.006082813422722</v>
      </c>
      <c r="AC15">
        <f t="shared" si="2"/>
        <v>61.662839216662015</v>
      </c>
      <c r="AE15">
        <f t="shared" si="3"/>
        <v>224.74907576091172</v>
      </c>
      <c r="AF15">
        <f t="shared" si="4"/>
        <v>-11.237453788045586</v>
      </c>
      <c r="AG15">
        <f t="shared" si="4"/>
        <v>-43.37293556926825</v>
      </c>
      <c r="AH15">
        <f t="shared" si="5"/>
        <v>-169.17900379330575</v>
      </c>
      <c r="AI15">
        <f t="shared" si="6"/>
        <v>0.95968261029213409</v>
      </c>
      <c r="AJ15">
        <f t="shared" si="7"/>
        <v>2.3432435967607077</v>
      </c>
      <c r="AK15">
        <f t="shared" si="24"/>
        <v>19.426239335040226</v>
      </c>
      <c r="AL15">
        <f t="shared" si="8"/>
        <v>22.729165542093067</v>
      </c>
      <c r="AN15">
        <f t="shared" si="9"/>
        <v>97.31584297093201</v>
      </c>
      <c r="AO15">
        <f t="shared" si="9"/>
        <v>-4.8657921485466007</v>
      </c>
      <c r="AP15">
        <f t="shared" si="9"/>
        <v>-18.780383290819092</v>
      </c>
      <c r="AQ15">
        <f t="shared" si="9"/>
        <v>-73.254127125498201</v>
      </c>
      <c r="AR15">
        <f t="shared" si="9"/>
        <v>0.41554040606811793</v>
      </c>
      <c r="AS15">
        <f t="shared" si="9"/>
        <v>1.0146191931289208</v>
      </c>
      <c r="AT15">
        <f t="shared" si="9"/>
        <v>8.4115178237956911</v>
      </c>
      <c r="AU15">
        <f t="shared" si="9"/>
        <v>9.8416774229927313</v>
      </c>
      <c r="AW15">
        <v>12</v>
      </c>
      <c r="AX15">
        <f>(R15*SUMPRODUCT(K16:$K$23, X16:$X$23)-$AZ$3*SUMPRODUCT(K15:$K$22, W16:$W$23))/Z15</f>
        <v>71.08446593173764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259.0890757232454</v>
      </c>
      <c r="P16">
        <f t="shared" si="22"/>
        <v>12.95445378616227</v>
      </c>
      <c r="Q16" s="4">
        <f t="shared" si="23"/>
        <v>50</v>
      </c>
      <c r="R16">
        <f t="shared" si="0"/>
        <v>100000</v>
      </c>
      <c r="S16">
        <f t="shared" si="1"/>
        <v>67.327678112169551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61.662839216662015</v>
      </c>
      <c r="AC16">
        <f t="shared" si="2"/>
        <v>57.704313527860116</v>
      </c>
      <c r="AE16">
        <f t="shared" si="3"/>
        <v>222.05662925535097</v>
      </c>
      <c r="AF16">
        <f t="shared" si="4"/>
        <v>-11.102831462767549</v>
      </c>
      <c r="AG16">
        <f t="shared" si="4"/>
        <v>-42.853336952837822</v>
      </c>
      <c r="AH16">
        <f t="shared" si="5"/>
        <v>-171.73852147549206</v>
      </c>
      <c r="AI16">
        <f t="shared" si="6"/>
        <v>-3.6380606357464558</v>
      </c>
      <c r="AJ16">
        <f t="shared" si="7"/>
        <v>3.9585256888018989</v>
      </c>
      <c r="AK16">
        <f t="shared" si="24"/>
        <v>19.083164590647183</v>
      </c>
      <c r="AL16">
        <f t="shared" si="8"/>
        <v>19.403629643702626</v>
      </c>
      <c r="AN16">
        <f t="shared" si="9"/>
        <v>88.570836117533531</v>
      </c>
      <c r="AO16">
        <f t="shared" si="9"/>
        <v>-4.4285418058766766</v>
      </c>
      <c r="AP16">
        <f t="shared" si="9"/>
        <v>-17.092738447248045</v>
      </c>
      <c r="AQ16">
        <f t="shared" si="9"/>
        <v>-68.500654502782766</v>
      </c>
      <c r="AR16">
        <f t="shared" si="9"/>
        <v>-1.4510986383739517</v>
      </c>
      <c r="AS16">
        <f t="shared" si="9"/>
        <v>1.5789212473667718</v>
      </c>
      <c r="AT16">
        <f t="shared" si="9"/>
        <v>7.6116252382562042</v>
      </c>
      <c r="AU16">
        <f t="shared" si="9"/>
        <v>7.7394478472490249</v>
      </c>
      <c r="AW16">
        <v>13</v>
      </c>
      <c r="AX16">
        <f>(R16*SUMPRODUCT(K17:$K$23, X17:$X$23)-$AZ$3*SUMPRODUCT(K16:$K$22, W17:$W$23))/Z16</f>
        <v>67.327678112169551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259.0890757232454</v>
      </c>
      <c r="P17">
        <f t="shared" si="22"/>
        <v>12.95445378616227</v>
      </c>
      <c r="Q17" s="4">
        <f t="shared" si="23"/>
        <v>50</v>
      </c>
      <c r="R17">
        <f t="shared" si="0"/>
        <v>100000</v>
      </c>
      <c r="S17">
        <f t="shared" si="1"/>
        <v>61.896972805731849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57.704313527860116</v>
      </c>
      <c r="AC17">
        <f t="shared" si="2"/>
        <v>52.411463712027739</v>
      </c>
      <c r="AE17">
        <f t="shared" si="3"/>
        <v>219.38452035564177</v>
      </c>
      <c r="AF17">
        <f t="shared" si="4"/>
        <v>-10.969226017782088</v>
      </c>
      <c r="AG17">
        <f t="shared" si="4"/>
        <v>-42.337663165309337</v>
      </c>
      <c r="AH17">
        <f t="shared" si="5"/>
        <v>-174.28083600021347</v>
      </c>
      <c r="AI17">
        <f t="shared" si="6"/>
        <v>-8.2032048276631144</v>
      </c>
      <c r="AJ17">
        <f t="shared" si="7"/>
        <v>5.2928498158323762</v>
      </c>
      <c r="AK17">
        <f t="shared" si="24"/>
        <v>18.628372550600385</v>
      </c>
      <c r="AL17">
        <f t="shared" si="8"/>
        <v>15.718017538769647</v>
      </c>
      <c r="AN17">
        <f t="shared" si="9"/>
        <v>80.607295296543342</v>
      </c>
      <c r="AO17">
        <f t="shared" si="9"/>
        <v>-4.0303647648271674</v>
      </c>
      <c r="AP17">
        <f t="shared" si="9"/>
        <v>-15.555903905158608</v>
      </c>
      <c r="AQ17">
        <f t="shared" si="9"/>
        <v>-64.035086838506643</v>
      </c>
      <c r="AR17">
        <f t="shared" si="9"/>
        <v>-3.01406021194907</v>
      </c>
      <c r="AS17">
        <f t="shared" si="9"/>
        <v>1.9447238454811233</v>
      </c>
      <c r="AT17">
        <f t="shared" si="9"/>
        <v>6.8445245117844635</v>
      </c>
      <c r="AU17">
        <f t="shared" si="9"/>
        <v>5.775188145316517</v>
      </c>
      <c r="AW17">
        <v>14</v>
      </c>
      <c r="AX17">
        <f>(R17*SUMPRODUCT(K18:$K$23, X18:$X$23)-$AZ$3*SUMPRODUCT(K17:$K$22, W18:$W$23))/Z17</f>
        <v>61.896972805731849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259.0890757232454</v>
      </c>
      <c r="P18">
        <f t="shared" si="22"/>
        <v>12.95445378616227</v>
      </c>
      <c r="Q18" s="4">
        <f t="shared" si="23"/>
        <v>50</v>
      </c>
      <c r="R18">
        <f t="shared" si="0"/>
        <v>100000</v>
      </c>
      <c r="S18">
        <f t="shared" si="1"/>
        <v>54.964733279842939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52.411463712027739</v>
      </c>
      <c r="AC18">
        <f t="shared" si="2"/>
        <v>45.978887635215642</v>
      </c>
      <c r="AE18">
        <f t="shared" si="3"/>
        <v>216.73219879991052</v>
      </c>
      <c r="AF18">
        <f t="shared" si="4"/>
        <v>-10.836609939995526</v>
      </c>
      <c r="AG18">
        <f t="shared" si="4"/>
        <v>-41.825808015043485</v>
      </c>
      <c r="AH18">
        <f t="shared" si="5"/>
        <v>-176.95703722551681</v>
      </c>
      <c r="AI18">
        <f t="shared" si="6"/>
        <v>-12.887256380645312</v>
      </c>
      <c r="AJ18">
        <f t="shared" si="7"/>
        <v>6.4325760768120972</v>
      </c>
      <c r="AK18">
        <f t="shared" si="24"/>
        <v>18.081493680035994</v>
      </c>
      <c r="AL18">
        <f t="shared" si="8"/>
        <v>11.626813376202779</v>
      </c>
      <c r="AN18">
        <f t="shared" si="9"/>
        <v>73.35558286290393</v>
      </c>
      <c r="AO18">
        <f t="shared" si="9"/>
        <v>-3.6677791431451965</v>
      </c>
      <c r="AP18">
        <f t="shared" si="9"/>
        <v>-14.156440725671724</v>
      </c>
      <c r="AQ18">
        <f t="shared" si="9"/>
        <v>-59.893207743231429</v>
      </c>
      <c r="AR18">
        <f t="shared" si="9"/>
        <v>-4.3618447491444208</v>
      </c>
      <c r="AS18">
        <f t="shared" si="9"/>
        <v>2.1771816556899992</v>
      </c>
      <c r="AT18">
        <f t="shared" si="9"/>
        <v>6.1198959604312453</v>
      </c>
      <c r="AU18">
        <f t="shared" si="9"/>
        <v>3.9352328669768237</v>
      </c>
      <c r="AW18">
        <v>15</v>
      </c>
      <c r="AX18">
        <f>(R18*SUMPRODUCT(K19:$K$23, X19:$X$23)-$AZ$3*SUMPRODUCT(K18:$K$22, W19:$W$23))/Z18</f>
        <v>54.964733279842939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259.0890757232454</v>
      </c>
      <c r="P19">
        <f t="shared" si="22"/>
        <v>12.95445378616227</v>
      </c>
      <c r="Q19" s="4">
        <f t="shared" si="23"/>
        <v>50</v>
      </c>
      <c r="R19">
        <f t="shared" si="0"/>
        <v>100000</v>
      </c>
      <c r="S19">
        <f t="shared" si="1"/>
        <v>46.478859124257689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45.978887635215642</v>
      </c>
      <c r="AC19">
        <f t="shared" si="2"/>
        <v>38.407700275238483</v>
      </c>
      <c r="AE19">
        <f t="shared" si="3"/>
        <v>214.09767262926343</v>
      </c>
      <c r="AF19">
        <f t="shared" si="4"/>
        <v>-10.704883631463172</v>
      </c>
      <c r="AG19">
        <f t="shared" si="4"/>
        <v>-41.317387086200227</v>
      </c>
      <c r="AH19">
        <f t="shared" si="5"/>
        <v>-180.32569738565775</v>
      </c>
      <c r="AI19">
        <f t="shared" si="6"/>
        <v>-18.250295474057708</v>
      </c>
      <c r="AJ19">
        <f t="shared" si="7"/>
        <v>7.5711873599771593</v>
      </c>
      <c r="AK19">
        <f t="shared" si="24"/>
        <v>17.456017364311116</v>
      </c>
      <c r="AL19">
        <f t="shared" si="8"/>
        <v>6.7769092502305668</v>
      </c>
      <c r="AN19">
        <f t="shared" si="9"/>
        <v>66.751810325051594</v>
      </c>
      <c r="AO19">
        <f t="shared" si="9"/>
        <v>-3.3375905162525799</v>
      </c>
      <c r="AP19">
        <f t="shared" si="9"/>
        <v>-12.882019463521257</v>
      </c>
      <c r="AQ19">
        <f t="shared" si="9"/>
        <v>-56.222314800515115</v>
      </c>
      <c r="AR19">
        <f t="shared" si="9"/>
        <v>-5.6901144552373584</v>
      </c>
      <c r="AS19">
        <f t="shared" si="9"/>
        <v>2.3605602825200696</v>
      </c>
      <c r="AT19">
        <f t="shared" si="9"/>
        <v>5.4424728014256667</v>
      </c>
      <c r="AU19">
        <f t="shared" si="9"/>
        <v>2.1129186287083774</v>
      </c>
      <c r="AW19">
        <v>16</v>
      </c>
      <c r="AX19">
        <f>(R19*SUMPRODUCT(K20:$K$23, X20:$X$23)-$AZ$3*SUMPRODUCT(K19:$K$22, W20:$W$23))/Z19</f>
        <v>46.478859124257689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259.0890757232454</v>
      </c>
      <c r="P20">
        <f t="shared" si="22"/>
        <v>12.95445378616227</v>
      </c>
      <c r="Q20" s="4">
        <f t="shared" si="23"/>
        <v>50</v>
      </c>
      <c r="R20">
        <f t="shared" si="0"/>
        <v>100000</v>
      </c>
      <c r="S20">
        <f t="shared" si="1"/>
        <v>36.725057124352453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38.407700275238483</v>
      </c>
      <c r="AC20">
        <f t="shared" si="2"/>
        <v>29.976800761337884</v>
      </c>
      <c r="AE20">
        <f t="shared" si="3"/>
        <v>211.48126675737214</v>
      </c>
      <c r="AF20">
        <f t="shared" si="4"/>
        <v>-10.574063337868608</v>
      </c>
      <c r="AG20">
        <f t="shared" si="4"/>
        <v>-40.812463081861637</v>
      </c>
      <c r="AH20">
        <f t="shared" si="5"/>
        <v>-183.50026695316757</v>
      </c>
      <c r="AI20">
        <f t="shared" si="6"/>
        <v>-23.405526615525673</v>
      </c>
      <c r="AJ20">
        <f t="shared" si="7"/>
        <v>8.4308995139005987</v>
      </c>
      <c r="AK20">
        <f t="shared" si="24"/>
        <v>16.752043258631943</v>
      </c>
      <c r="AL20">
        <f t="shared" si="8"/>
        <v>1.7774161570068685</v>
      </c>
      <c r="AN20">
        <f t="shared" si="9"/>
        <v>60.738543321180622</v>
      </c>
      <c r="AO20">
        <f t="shared" si="9"/>
        <v>-3.0369271660590313</v>
      </c>
      <c r="AP20">
        <f t="shared" si="9"/>
        <v>-11.721556216067658</v>
      </c>
      <c r="AQ20">
        <f t="shared" si="9"/>
        <v>-52.702251526468352</v>
      </c>
      <c r="AR20">
        <f t="shared" si="9"/>
        <v>-6.7221915874144216</v>
      </c>
      <c r="AS20">
        <f t="shared" si="9"/>
        <v>2.4213991301133593</v>
      </c>
      <c r="AT20">
        <f t="shared" si="9"/>
        <v>4.8112758202363972</v>
      </c>
      <c r="AU20">
        <f t="shared" si="9"/>
        <v>0.51048336293533525</v>
      </c>
      <c r="AW20">
        <v>17</v>
      </c>
      <c r="AX20">
        <f>(R20*SUMPRODUCT(K21:$K$23, X21:$X$23)-$AZ$3*SUMPRODUCT(K20:$K$22, W21:$W$23))/Z20</f>
        <v>36.725057124352453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259.0890757232454</v>
      </c>
      <c r="P21">
        <f t="shared" si="22"/>
        <v>12.95445378616227</v>
      </c>
      <c r="Q21" s="4">
        <f t="shared" si="23"/>
        <v>50</v>
      </c>
      <c r="R21">
        <f t="shared" si="0"/>
        <v>100000</v>
      </c>
      <c r="S21">
        <f t="shared" si="1"/>
        <v>25.673606625046997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29.976800761337884</v>
      </c>
      <c r="AC21">
        <f t="shared" si="2"/>
        <v>20.698406992827145</v>
      </c>
      <c r="AE21">
        <f t="shared" si="3"/>
        <v>208.88109781518972</v>
      </c>
      <c r="AF21">
        <f t="shared" si="4"/>
        <v>-10.444054890759487</v>
      </c>
      <c r="AG21">
        <f t="shared" si="4"/>
        <v>-40.310672542271334</v>
      </c>
      <c r="AH21">
        <f t="shared" si="5"/>
        <v>-187.33181754338216</v>
      </c>
      <c r="AI21">
        <f t="shared" si="6"/>
        <v>-29.205447161223248</v>
      </c>
      <c r="AJ21">
        <f t="shared" si="7"/>
        <v>9.2783937685107389</v>
      </c>
      <c r="AK21">
        <f t="shared" si="24"/>
        <v>15.98896905800377</v>
      </c>
      <c r="AL21">
        <f t="shared" si="8"/>
        <v>-3.9380843347087389</v>
      </c>
      <c r="AN21">
        <f t="shared" si="9"/>
        <v>55.262811667409736</v>
      </c>
      <c r="AO21">
        <f t="shared" si="9"/>
        <v>-2.763140583370487</v>
      </c>
      <c r="AP21">
        <f t="shared" si="9"/>
        <v>-10.664828594788101</v>
      </c>
      <c r="AQ21">
        <f t="shared" si="9"/>
        <v>-49.561607347415354</v>
      </c>
      <c r="AR21">
        <f t="shared" si="9"/>
        <v>-7.7267648581641994</v>
      </c>
      <c r="AS21">
        <f t="shared" si="9"/>
        <v>2.4547464216170458</v>
      </c>
      <c r="AT21">
        <f t="shared" si="9"/>
        <v>4.2301356850885403</v>
      </c>
      <c r="AU21">
        <f t="shared" si="9"/>
        <v>-1.0418827514586133</v>
      </c>
      <c r="AW21">
        <v>18</v>
      </c>
      <c r="AX21">
        <f>(R21*SUMPRODUCT(K22:$K$23, X22:$X$23)-$AZ$3*SUMPRODUCT(K21:$K$22, W22:$W$23))/Z21</f>
        <v>25.673606625046997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259.0890757232454</v>
      </c>
      <c r="P22">
        <f t="shared" si="22"/>
        <v>12.95445378616227</v>
      </c>
      <c r="Q22" s="4">
        <f t="shared" si="23"/>
        <v>50</v>
      </c>
      <c r="R22">
        <f t="shared" si="0"/>
        <v>100000</v>
      </c>
      <c r="S22">
        <f t="shared" si="1"/>
        <v>13.412093379117275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20.698406992827145</v>
      </c>
      <c r="AC22">
        <f t="shared" si="2"/>
        <v>10.67919575601492</v>
      </c>
      <c r="AE22">
        <f t="shared" si="3"/>
        <v>206.29612989434861</v>
      </c>
      <c r="AF22">
        <f t="shared" si="4"/>
        <v>-10.314806494717432</v>
      </c>
      <c r="AG22">
        <f t="shared" si="4"/>
        <v>-39.811815553873579</v>
      </c>
      <c r="AH22">
        <f t="shared" si="5"/>
        <v>-191.50052595007486</v>
      </c>
      <c r="AI22">
        <f t="shared" si="6"/>
        <v>-35.331018104317252</v>
      </c>
      <c r="AJ22">
        <f t="shared" si="7"/>
        <v>10.019211236812225</v>
      </c>
      <c r="AK22">
        <f t="shared" si="24"/>
        <v>15.167581127472083</v>
      </c>
      <c r="AL22">
        <f t="shared" si="8"/>
        <v>-10.144225740032944</v>
      </c>
      <c r="AN22">
        <f t="shared" si="9"/>
        <v>50.276644342410776</v>
      </c>
      <c r="AO22">
        <f t="shared" si="9"/>
        <v>-2.5138322171205392</v>
      </c>
      <c r="AP22">
        <f t="shared" si="9"/>
        <v>-9.7025789686546737</v>
      </c>
      <c r="AQ22">
        <f t="shared" si="9"/>
        <v>-46.670792319309882</v>
      </c>
      <c r="AR22">
        <f t="shared" si="9"/>
        <v>-8.6105591626743188</v>
      </c>
      <c r="AS22">
        <f t="shared" si="9"/>
        <v>2.4417923894290823</v>
      </c>
      <c r="AT22">
        <f t="shared" si="9"/>
        <v>3.6965069692345507</v>
      </c>
      <c r="AU22">
        <f t="shared" si="9"/>
        <v>-2.4722598040106849</v>
      </c>
      <c r="AW22">
        <v>19</v>
      </c>
      <c r="AX22">
        <f>(R22*SUMPRODUCT(K23:$K$23, X23:$X$23)-$AZ$3*SUMPRODUCT(K22:$K$22, W23:$W$23))/Z22</f>
        <v>13.412093379117275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259.0890757232454</v>
      </c>
      <c r="P23">
        <f t="shared" si="22"/>
        <v>12.95445378616227</v>
      </c>
      <c r="Q23" s="4">
        <f t="shared" si="23"/>
        <v>50</v>
      </c>
      <c r="R23">
        <f t="shared" si="0"/>
        <v>100000</v>
      </c>
      <c r="S23">
        <f t="shared" si="1"/>
        <v>13.581355105102501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10.67919575601492</v>
      </c>
      <c r="AC23">
        <f t="shared" si="2"/>
        <v>10.67919575601492</v>
      </c>
      <c r="AE23">
        <f t="shared" si="3"/>
        <v>203.72510228040522</v>
      </c>
      <c r="AF23">
        <f t="shared" si="4"/>
        <v>-10.186255114020261</v>
      </c>
      <c r="AG23">
        <f t="shared" si="4"/>
        <v>-39.31564881917695</v>
      </c>
      <c r="AH23">
        <f t="shared" si="5"/>
        <v>-196.09715831579084</v>
      </c>
      <c r="AI23">
        <f t="shared" si="6"/>
        <v>-41.873959968582824</v>
      </c>
      <c r="AJ23">
        <f t="shared" si="7"/>
        <v>0</v>
      </c>
      <c r="AK23">
        <f t="shared" si="24"/>
        <v>14.295263004567991</v>
      </c>
      <c r="AL23">
        <f t="shared" si="8"/>
        <v>-27.578696964014831</v>
      </c>
      <c r="AN23">
        <f t="shared" si="9"/>
        <v>45.736309087765292</v>
      </c>
      <c r="AO23">
        <f t="shared" si="9"/>
        <v>-2.2868154543882646</v>
      </c>
      <c r="AP23">
        <f t="shared" si="9"/>
        <v>-8.8263677193051642</v>
      </c>
      <c r="AQ23">
        <f t="shared" si="9"/>
        <v>-44.023834783103659</v>
      </c>
      <c r="AR23">
        <f t="shared" si="9"/>
        <v>-9.4007088690317939</v>
      </c>
      <c r="AS23">
        <f t="shared" si="9"/>
        <v>0</v>
      </c>
      <c r="AT23">
        <f t="shared" si="9"/>
        <v>3.2092882023341276</v>
      </c>
      <c r="AU23">
        <f t="shared" si="9"/>
        <v>-6.1914206666976659</v>
      </c>
      <c r="AW23">
        <v>20</v>
      </c>
      <c r="AX23">
        <f>(R23*SUMPRODUCT(K$23:$K24, X$23:$X24)-$AZ$3*SUMPRODUCT(K$22:$K23, W$23:$W24))/Z23</f>
        <v>13.581355105102501</v>
      </c>
    </row>
    <row r="25" spans="5:50" x14ac:dyDescent="0.25">
      <c r="AN25" s="8">
        <f t="shared" ref="AN25:AU25" si="25">SUM(AN3:AN23)</f>
        <v>2400.7451169521937</v>
      </c>
      <c r="AO25" s="8">
        <f t="shared" si="25"/>
        <v>-314.35406264004371</v>
      </c>
      <c r="AP25" s="8">
        <f t="shared" si="25"/>
        <v>-2933.2131716545668</v>
      </c>
      <c r="AQ25" s="8">
        <f t="shared" si="25"/>
        <v>-1721.221481319229</v>
      </c>
      <c r="AR25" s="8">
        <f t="shared" si="25"/>
        <v>-2568.0435986616449</v>
      </c>
      <c r="AS25" s="8">
        <f t="shared" si="25"/>
        <v>-34.759315777212016</v>
      </c>
      <c r="AT25" s="8">
        <f t="shared" si="25"/>
        <v>97.038517159710594</v>
      </c>
      <c r="AU25" s="9">
        <f t="shared" si="25"/>
        <v>-2505.7643972791461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461.02249888947125</v>
      </c>
      <c r="K3">
        <v>1</v>
      </c>
      <c r="L3" s="2">
        <v>0</v>
      </c>
      <c r="O3">
        <f>$C$3</f>
        <v>461.02249888947125</v>
      </c>
      <c r="P3">
        <f>O3*B5</f>
        <v>368.81799911157702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461.02249888947125</v>
      </c>
      <c r="AF3">
        <f t="shared" ref="AF3:AG23" si="4">-$Z3*P3</f>
        <v>-368.81799911157702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-2427.7037042221054</v>
      </c>
      <c r="AJ3">
        <f t="shared" ref="AJ3:AJ23" si="7">AB3-AC3</f>
        <v>0</v>
      </c>
      <c r="AL3">
        <f t="shared" ref="AL3:AL23" si="8">SUM(AI3:AK3)</f>
        <v>-2427.7037042221054</v>
      </c>
      <c r="AN3">
        <f t="shared" ref="AN3:AU23" si="9">AE3*$K3</f>
        <v>461.02249888947125</v>
      </c>
      <c r="AO3">
        <f t="shared" si="9"/>
        <v>-368.81799911157702</v>
      </c>
      <c r="AP3">
        <f t="shared" si="9"/>
        <v>-2519.9082039999998</v>
      </c>
      <c r="AQ3">
        <f t="shared" si="9"/>
        <v>0</v>
      </c>
      <c r="AR3">
        <f t="shared" si="9"/>
        <v>-2427.7037042221054</v>
      </c>
      <c r="AS3">
        <f t="shared" si="9"/>
        <v>0</v>
      </c>
      <c r="AT3">
        <f t="shared" si="9"/>
        <v>0</v>
      </c>
      <c r="AU3">
        <f t="shared" si="9"/>
        <v>-2427.7037042221054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248.9810840778448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76.460821352379654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75.554871487544915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-75.554871487544915</v>
      </c>
      <c r="AK4">
        <f>G4*MAX(0, SUM(AB4, AE4:AF4))</f>
        <v>0</v>
      </c>
      <c r="AL4">
        <f t="shared" si="8"/>
        <v>-260.40987148754493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-70.883639635561408</v>
      </c>
      <c r="AT4">
        <f t="shared" si="9"/>
        <v>0</v>
      </c>
      <c r="AU4">
        <f t="shared" si="9"/>
        <v>-244.30985222586068</v>
      </c>
      <c r="AW4">
        <v>1</v>
      </c>
      <c r="AX4">
        <f>(R4*SUMPRODUCT(K5:$K$23, X5:$X$23)-$AZ$3*SUMPRODUCT(K4:$K$22, W5:$W$23))/Z4</f>
        <v>76.460821352379654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461.02249888947125</v>
      </c>
      <c r="P5">
        <f t="shared" ref="P5:P23" si="22">O5*$C$5</f>
        <v>23.051124944473564</v>
      </c>
      <c r="Q5" s="4">
        <f t="shared" ref="Q5:Q23" si="23">$C$8</f>
        <v>50</v>
      </c>
      <c r="R5">
        <f t="shared" si="0"/>
        <v>100000</v>
      </c>
      <c r="S5">
        <f t="shared" si="1"/>
        <v>149.34606123446062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75.554871487544915</v>
      </c>
      <c r="AC5">
        <f t="shared" si="2"/>
        <v>145.82310058768121</v>
      </c>
      <c r="AE5">
        <f t="shared" si="3"/>
        <v>450.14732677282791</v>
      </c>
      <c r="AF5">
        <f t="shared" si="4"/>
        <v>-22.507366338641397</v>
      </c>
      <c r="AG5">
        <f t="shared" si="4"/>
        <v>-48.820537810753287</v>
      </c>
      <c r="AH5">
        <f t="shared" si="5"/>
        <v>-185.91792849344</v>
      </c>
      <c r="AI5">
        <f t="shared" si="6"/>
        <v>192.90149412999318</v>
      </c>
      <c r="AJ5">
        <f t="shared" si="7"/>
        <v>-70.268229100136296</v>
      </c>
      <c r="AK5">
        <f>G5*SUM(AB5, AE5:AF5)</f>
        <v>20.630988108790987</v>
      </c>
      <c r="AL5">
        <f t="shared" si="8"/>
        <v>143.26425313864786</v>
      </c>
      <c r="AN5">
        <f t="shared" si="9"/>
        <v>388.7303561746549</v>
      </c>
      <c r="AO5">
        <f t="shared" si="9"/>
        <v>-19.436517808732745</v>
      </c>
      <c r="AP5">
        <f t="shared" si="9"/>
        <v>-42.159586257833787</v>
      </c>
      <c r="AQ5">
        <f t="shared" si="9"/>
        <v>-160.55175331293665</v>
      </c>
      <c r="AR5">
        <f t="shared" si="9"/>
        <v>166.58249879515168</v>
      </c>
      <c r="AS5">
        <f t="shared" si="9"/>
        <v>-60.681008419368588</v>
      </c>
      <c r="AT5">
        <f t="shared" si="9"/>
        <v>17.81614791153191</v>
      </c>
      <c r="AU5">
        <f t="shared" si="9"/>
        <v>123.71763828731498</v>
      </c>
      <c r="AW5">
        <v>2</v>
      </c>
      <c r="AX5">
        <f>(R5*SUMPRODUCT(K6:$K$23, X6:$X$23)-$AZ$3*SUMPRODUCT(K5:$K$22, W6:$W$23))/Z5</f>
        <v>149.34606123446062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461.02249888947125</v>
      </c>
      <c r="P6">
        <f t="shared" si="22"/>
        <v>23.051124944473564</v>
      </c>
      <c r="Q6" s="4">
        <f t="shared" si="23"/>
        <v>50</v>
      </c>
      <c r="R6">
        <f t="shared" si="0"/>
        <v>100000</v>
      </c>
      <c r="S6">
        <f t="shared" si="1"/>
        <v>216.86178097279051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145.82310058768121</v>
      </c>
      <c r="AC6">
        <f t="shared" si="2"/>
        <v>209.22067425954242</v>
      </c>
      <c r="AE6">
        <f t="shared" si="3"/>
        <v>444.7784097031672</v>
      </c>
      <c r="AF6">
        <f t="shared" si="4"/>
        <v>-22.23892048515836</v>
      </c>
      <c r="AG6">
        <f t="shared" si="4"/>
        <v>-48.238254182232595</v>
      </c>
      <c r="AH6">
        <f t="shared" si="5"/>
        <v>-188.15650082630683</v>
      </c>
      <c r="AI6">
        <f t="shared" si="6"/>
        <v>186.14473420946942</v>
      </c>
      <c r="AJ6">
        <f t="shared" si="7"/>
        <v>-63.39757367186121</v>
      </c>
      <c r="AK6">
        <f>G6*SUM(AB6, AE6:AF6)</f>
        <v>33.249211503632871</v>
      </c>
      <c r="AL6">
        <f t="shared" si="8"/>
        <v>155.99637204124107</v>
      </c>
      <c r="AN6">
        <f t="shared" si="9"/>
        <v>346.40508717937587</v>
      </c>
      <c r="AO6">
        <f t="shared" si="9"/>
        <v>-17.320254358968793</v>
      </c>
      <c r="AP6">
        <f t="shared" si="9"/>
        <v>-37.569217122137175</v>
      </c>
      <c r="AQ6">
        <f t="shared" si="9"/>
        <v>-146.54121614311578</v>
      </c>
      <c r="AR6">
        <f t="shared" si="9"/>
        <v>144.97439955515412</v>
      </c>
      <c r="AS6">
        <f t="shared" si="9"/>
        <v>-49.375692604814859</v>
      </c>
      <c r="AT6">
        <f t="shared" si="9"/>
        <v>25.895357684398491</v>
      </c>
      <c r="AU6">
        <f t="shared" si="9"/>
        <v>121.49406463473775</v>
      </c>
      <c r="AW6">
        <v>3</v>
      </c>
      <c r="AX6">
        <f>(R6*SUMPRODUCT(K7:$K$23, X7:$X$23)-$AZ$3*SUMPRODUCT(K6:$K$22, W7:$W$23))/Z6</f>
        <v>216.86178097279051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461.02249888947125</v>
      </c>
      <c r="P7">
        <f t="shared" si="22"/>
        <v>23.051124944473564</v>
      </c>
      <c r="Q7" s="4">
        <f t="shared" si="23"/>
        <v>50</v>
      </c>
      <c r="R7">
        <f t="shared" si="0"/>
        <v>100000</v>
      </c>
      <c r="S7">
        <f t="shared" si="1"/>
        <v>274.48565357338828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209.22067425954242</v>
      </c>
      <c r="AC7">
        <f t="shared" si="2"/>
        <v>261.64175659392049</v>
      </c>
      <c r="AE7">
        <f t="shared" si="3"/>
        <v>439.45005820316771</v>
      </c>
      <c r="AF7">
        <f t="shared" si="4"/>
        <v>-21.972502910158386</v>
      </c>
      <c r="AG7">
        <f t="shared" si="4"/>
        <v>-47.66037007540109</v>
      </c>
      <c r="AH7">
        <f t="shared" si="5"/>
        <v>-191.0031300183762</v>
      </c>
      <c r="AI7">
        <f t="shared" si="6"/>
        <v>178.81405519923206</v>
      </c>
      <c r="AJ7">
        <f t="shared" si="7"/>
        <v>-52.42108233437807</v>
      </c>
      <c r="AK7">
        <f>G7*SUM(AB7, AE7:AF7)</f>
        <v>30.770883071030291</v>
      </c>
      <c r="AL7">
        <f t="shared" si="8"/>
        <v>157.16385593588427</v>
      </c>
      <c r="AN7">
        <f t="shared" si="9"/>
        <v>309.8173507073779</v>
      </c>
      <c r="AO7">
        <f t="shared" si="9"/>
        <v>-15.490867535368894</v>
      </c>
      <c r="AP7">
        <f t="shared" si="9"/>
        <v>-33.601109647975733</v>
      </c>
      <c r="AQ7">
        <f t="shared" si="9"/>
        <v>-134.65940580613534</v>
      </c>
      <c r="AR7">
        <f t="shared" si="9"/>
        <v>126.06596771789792</v>
      </c>
      <c r="AS7">
        <f t="shared" si="9"/>
        <v>-36.95746660372901</v>
      </c>
      <c r="AT7">
        <f t="shared" si="9"/>
        <v>21.693826850252965</v>
      </c>
      <c r="AU7">
        <f t="shared" si="9"/>
        <v>110.80232796442188</v>
      </c>
      <c r="AW7">
        <v>4</v>
      </c>
      <c r="AX7">
        <f>(R7*SUMPRODUCT(K8:$K$23, X8:$X$23)-$AZ$3*SUMPRODUCT(K7:$K$22, W8:$W$23))/Z7</f>
        <v>274.48565357338828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461.02249888947125</v>
      </c>
      <c r="P8">
        <f t="shared" si="22"/>
        <v>23.051124944473564</v>
      </c>
      <c r="Q8" s="4">
        <f t="shared" si="23"/>
        <v>50</v>
      </c>
      <c r="R8">
        <f t="shared" si="0"/>
        <v>100000</v>
      </c>
      <c r="S8">
        <f t="shared" si="1"/>
        <v>320.20335201503167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261.64175659392049</v>
      </c>
      <c r="AC8">
        <f t="shared" si="2"/>
        <v>301.54735091446287</v>
      </c>
      <c r="AE8">
        <f t="shared" si="3"/>
        <v>434.16195482413241</v>
      </c>
      <c r="AF8">
        <f t="shared" si="4"/>
        <v>-21.708097741206622</v>
      </c>
      <c r="AG8">
        <f t="shared" si="4"/>
        <v>-47.086851061494663</v>
      </c>
      <c r="AH8">
        <f t="shared" si="5"/>
        <v>-193.83062630482974</v>
      </c>
      <c r="AI8">
        <f t="shared" si="6"/>
        <v>171.53637971660137</v>
      </c>
      <c r="AJ8">
        <f t="shared" si="7"/>
        <v>-39.905594320542377</v>
      </c>
      <c r="AK8">
        <f t="shared" ref="AK8:AK23" si="24">G8*SUM(AB8:AB8, AE8:AF8)</f>
        <v>14.358236571316825</v>
      </c>
      <c r="AL8">
        <f t="shared" si="8"/>
        <v>145.98902196737583</v>
      </c>
      <c r="AN8">
        <f t="shared" si="9"/>
        <v>285.39783397649109</v>
      </c>
      <c r="AO8">
        <f t="shared" si="9"/>
        <v>-14.269891698824555</v>
      </c>
      <c r="AP8">
        <f t="shared" si="9"/>
        <v>-30.952701295920306</v>
      </c>
      <c r="AQ8">
        <f t="shared" si="9"/>
        <v>-127.41521980688817</v>
      </c>
      <c r="AR8">
        <f t="shared" si="9"/>
        <v>112.76002117485805</v>
      </c>
      <c r="AS8">
        <f t="shared" si="9"/>
        <v>-26.232077813544791</v>
      </c>
      <c r="AT8">
        <f t="shared" si="9"/>
        <v>9.4384355230659871</v>
      </c>
      <c r="AU8">
        <f t="shared" si="9"/>
        <v>95.966378884379253</v>
      </c>
      <c r="AW8">
        <v>5</v>
      </c>
      <c r="AX8">
        <f>(R8*SUMPRODUCT(K9:$K$23, X9:$X$23)-$AZ$3*SUMPRODUCT(K8:$K$22, W9:$W$23))/Z8</f>
        <v>320.20335201503167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461.02249888947125</v>
      </c>
      <c r="P9">
        <f t="shared" si="22"/>
        <v>23.051124944473564</v>
      </c>
      <c r="Q9" s="4">
        <f t="shared" si="23"/>
        <v>50</v>
      </c>
      <c r="R9">
        <f t="shared" si="0"/>
        <v>100000</v>
      </c>
      <c r="S9">
        <f t="shared" si="1"/>
        <v>357.63523186658301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301.54735091446287</v>
      </c>
      <c r="AC9">
        <f t="shared" si="2"/>
        <v>332.72650329486169</v>
      </c>
      <c r="AE9">
        <f t="shared" si="3"/>
        <v>428.91301059784098</v>
      </c>
      <c r="AF9">
        <f t="shared" si="4"/>
        <v>-21.445650529892049</v>
      </c>
      <c r="AG9">
        <f t="shared" si="4"/>
        <v>-46.517579036925873</v>
      </c>
      <c r="AH9">
        <f t="shared" si="5"/>
        <v>-196.80702790768677</v>
      </c>
      <c r="AI9">
        <f t="shared" si="6"/>
        <v>164.14275312333623</v>
      </c>
      <c r="AJ9">
        <f t="shared" si="7"/>
        <v>-31.179152380398818</v>
      </c>
      <c r="AK9">
        <f t="shared" si="24"/>
        <v>4.1831867947962298</v>
      </c>
      <c r="AL9">
        <f t="shared" si="8"/>
        <v>137.14678753773364</v>
      </c>
      <c r="AN9">
        <f t="shared" si="9"/>
        <v>267.95991511247587</v>
      </c>
      <c r="AO9">
        <f t="shared" si="9"/>
        <v>-13.397995755623795</v>
      </c>
      <c r="AP9">
        <f t="shared" si="9"/>
        <v>-29.061479185717406</v>
      </c>
      <c r="AQ9">
        <f t="shared" si="9"/>
        <v>-122.95359009552013</v>
      </c>
      <c r="AR9">
        <f t="shared" si="9"/>
        <v>102.54685007561453</v>
      </c>
      <c r="AS9">
        <f t="shared" si="9"/>
        <v>-19.47892187622222</v>
      </c>
      <c r="AT9">
        <f t="shared" si="9"/>
        <v>2.613411929078167</v>
      </c>
      <c r="AU9">
        <f t="shared" si="9"/>
        <v>85.681340128470467</v>
      </c>
      <c r="AW9">
        <v>6</v>
      </c>
      <c r="AX9">
        <f>(R9*SUMPRODUCT(K10:$K$23, X10:$X$23)-$AZ$3*SUMPRODUCT(K9:$K$22, W10:$W$23))/Z9</f>
        <v>357.63523186658301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461.02249888947125</v>
      </c>
      <c r="P10">
        <f t="shared" si="22"/>
        <v>23.051124944473564</v>
      </c>
      <c r="Q10" s="4">
        <f t="shared" si="23"/>
        <v>50</v>
      </c>
      <c r="R10">
        <f t="shared" si="0"/>
        <v>100000</v>
      </c>
      <c r="S10">
        <f t="shared" si="1"/>
        <v>389.96813020591929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332.72650329486169</v>
      </c>
      <c r="AC10">
        <f t="shared" si="2"/>
        <v>358.39729672589647</v>
      </c>
      <c r="AE10">
        <f t="shared" si="3"/>
        <v>423.69928343774205</v>
      </c>
      <c r="AF10">
        <f t="shared" si="4"/>
        <v>-21.184964171887106</v>
      </c>
      <c r="AG10">
        <f t="shared" si="4"/>
        <v>-45.952126464366188</v>
      </c>
      <c r="AH10">
        <f t="shared" si="5"/>
        <v>-200.55356438085036</v>
      </c>
      <c r="AI10">
        <f t="shared" si="6"/>
        <v>156.00862842063842</v>
      </c>
      <c r="AJ10">
        <f t="shared" si="7"/>
        <v>-25.670793431034781</v>
      </c>
      <c r="AK10">
        <f t="shared" si="24"/>
        <v>3.0144873724989383</v>
      </c>
      <c r="AL10">
        <f t="shared" si="8"/>
        <v>133.35232236210257</v>
      </c>
      <c r="AN10">
        <f t="shared" si="9"/>
        <v>251.49898477087032</v>
      </c>
      <c r="AO10">
        <f t="shared" si="9"/>
        <v>-12.574949238543519</v>
      </c>
      <c r="AP10">
        <f t="shared" si="9"/>
        <v>-27.27621595222476</v>
      </c>
      <c r="AQ10">
        <f t="shared" si="9"/>
        <v>-119.04437842027814</v>
      </c>
      <c r="AR10">
        <f t="shared" si="9"/>
        <v>92.60344115982393</v>
      </c>
      <c r="AS10">
        <f t="shared" si="9"/>
        <v>-15.237643155270144</v>
      </c>
      <c r="AT10">
        <f t="shared" si="9"/>
        <v>1.7893363133324529</v>
      </c>
      <c r="AU10">
        <f t="shared" si="9"/>
        <v>79.155134317886237</v>
      </c>
      <c r="AW10">
        <v>7</v>
      </c>
      <c r="AX10">
        <f>(R10*SUMPRODUCT(K11:$K$23, X11:$X$23)-$AZ$3*SUMPRODUCT(K10:$K$22, W11:$W$23))/Z10</f>
        <v>389.96813020591929</v>
      </c>
    </row>
    <row r="11" spans="1:52" x14ac:dyDescent="0.25">
      <c r="A11" t="s">
        <v>33</v>
      </c>
      <c r="C11" s="7">
        <f>AU25</f>
        <v>-1695.0293267589766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461.02249888947125</v>
      </c>
      <c r="P11">
        <f t="shared" si="22"/>
        <v>23.051124944473564</v>
      </c>
      <c r="Q11" s="4">
        <f t="shared" si="23"/>
        <v>50</v>
      </c>
      <c r="R11">
        <f t="shared" si="0"/>
        <v>100000</v>
      </c>
      <c r="S11">
        <f t="shared" si="1"/>
        <v>417.50482176752604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358.39729672589647</v>
      </c>
      <c r="AC11">
        <f t="shared" si="2"/>
        <v>379.01557897751593</v>
      </c>
      <c r="AE11">
        <f t="shared" si="3"/>
        <v>418.52141634797567</v>
      </c>
      <c r="AF11">
        <f t="shared" si="4"/>
        <v>-20.926070817398784</v>
      </c>
      <c r="AG11">
        <f t="shared" si="4"/>
        <v>-45.390563080557477</v>
      </c>
      <c r="AH11">
        <f t="shared" si="5"/>
        <v>-204.08423833009584</v>
      </c>
      <c r="AI11">
        <f t="shared" si="6"/>
        <v>148.12054411992358</v>
      </c>
      <c r="AJ11">
        <f t="shared" si="7"/>
        <v>-20.618282251619462</v>
      </c>
      <c r="AK11">
        <f t="shared" si="24"/>
        <v>1.8143823414155358</v>
      </c>
      <c r="AL11">
        <f t="shared" si="8"/>
        <v>129.31664420971964</v>
      </c>
      <c r="AN11">
        <f t="shared" si="9"/>
        <v>236.25821374284135</v>
      </c>
      <c r="AO11">
        <f t="shared" si="9"/>
        <v>-11.812910687142068</v>
      </c>
      <c r="AP11">
        <f t="shared" si="9"/>
        <v>-25.62328458068199</v>
      </c>
      <c r="AQ11">
        <f t="shared" si="9"/>
        <v>-115.20695409490716</v>
      </c>
      <c r="AR11">
        <f t="shared" si="9"/>
        <v>83.615064380110141</v>
      </c>
      <c r="AS11">
        <f t="shared" si="9"/>
        <v>-11.639161928007999</v>
      </c>
      <c r="AT11">
        <f t="shared" si="9"/>
        <v>1.024231292080358</v>
      </c>
      <c r="AU11">
        <f t="shared" si="9"/>
        <v>73.000133744182492</v>
      </c>
      <c r="AW11">
        <v>8</v>
      </c>
      <c r="AX11">
        <f>(R11*SUMPRODUCT(K12:$K$23, X12:$X$23)-$AZ$3*SUMPRODUCT(K11:$K$22, W12:$W$23))/Z11</f>
        <v>417.50482176752604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461.02249888947125</v>
      </c>
      <c r="P12">
        <f t="shared" si="22"/>
        <v>23.051124944473564</v>
      </c>
      <c r="Q12" s="4">
        <f t="shared" si="23"/>
        <v>50</v>
      </c>
      <c r="R12">
        <f t="shared" si="0"/>
        <v>100000</v>
      </c>
      <c r="S12">
        <f t="shared" si="1"/>
        <v>440.30600521705651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379.01557897751593</v>
      </c>
      <c r="AC12">
        <f t="shared" si="2"/>
        <v>394.80024444781986</v>
      </c>
      <c r="AE12">
        <f t="shared" si="3"/>
        <v>413.37568214129203</v>
      </c>
      <c r="AF12">
        <f t="shared" si="4"/>
        <v>-20.668784107064603</v>
      </c>
      <c r="AG12">
        <f t="shared" si="4"/>
        <v>-44.832484654984007</v>
      </c>
      <c r="AH12">
        <f t="shared" si="5"/>
        <v>-208.34558953579597</v>
      </c>
      <c r="AI12">
        <f t="shared" si="6"/>
        <v>139.52882384344747</v>
      </c>
      <c r="AJ12">
        <f t="shared" si="7"/>
        <v>-15.784665470303935</v>
      </c>
      <c r="AK12">
        <f t="shared" si="24"/>
        <v>1.7749616971270097</v>
      </c>
      <c r="AL12">
        <f t="shared" si="8"/>
        <v>125.51912007027055</v>
      </c>
      <c r="AN12">
        <f t="shared" si="9"/>
        <v>221.83991961651327</v>
      </c>
      <c r="AO12">
        <f t="shared" si="9"/>
        <v>-11.091995980825665</v>
      </c>
      <c r="AP12">
        <f t="shared" si="9"/>
        <v>-24.059554593418955</v>
      </c>
      <c r="AQ12">
        <f t="shared" si="9"/>
        <v>-111.80959798036267</v>
      </c>
      <c r="AR12">
        <f t="shared" si="9"/>
        <v>74.878771061905994</v>
      </c>
      <c r="AS12">
        <f t="shared" si="9"/>
        <v>-8.4709117405433272</v>
      </c>
      <c r="AT12">
        <f t="shared" si="9"/>
        <v>0.95254118039401103</v>
      </c>
      <c r="AU12">
        <f t="shared" si="9"/>
        <v>67.360400501756672</v>
      </c>
      <c r="AW12">
        <v>9</v>
      </c>
      <c r="AX12">
        <f>(R12*SUMPRODUCT(K13:$K$23, X13:$X$23)-$AZ$3*SUMPRODUCT(K12:$K$22, W13:$W$23))/Z12</f>
        <v>440.30600521705651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461.02249888947125</v>
      </c>
      <c r="P13">
        <f t="shared" si="22"/>
        <v>23.051124944473564</v>
      </c>
      <c r="Q13" s="4">
        <f t="shared" si="23"/>
        <v>50</v>
      </c>
      <c r="R13">
        <f t="shared" si="0"/>
        <v>100000</v>
      </c>
      <c r="S13">
        <f t="shared" si="1"/>
        <v>458.38989950515321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394.80024444781986</v>
      </c>
      <c r="AC13">
        <f t="shared" si="2"/>
        <v>405.92872348006654</v>
      </c>
      <c r="AE13">
        <f t="shared" si="3"/>
        <v>408.26003075508345</v>
      </c>
      <c r="AF13">
        <f t="shared" si="4"/>
        <v>-20.413001537754173</v>
      </c>
      <c r="AG13">
        <f t="shared" si="4"/>
        <v>-44.277668848973306</v>
      </c>
      <c r="AH13">
        <f t="shared" si="5"/>
        <v>-212.9819189217215</v>
      </c>
      <c r="AI13">
        <f t="shared" si="6"/>
        <v>130.5874414466345</v>
      </c>
      <c r="AJ13">
        <f t="shared" si="7"/>
        <v>-11.128479032246673</v>
      </c>
      <c r="AK13">
        <f t="shared" si="24"/>
        <v>1.5652945473302982</v>
      </c>
      <c r="AL13">
        <f t="shared" si="8"/>
        <v>121.02425696171812</v>
      </c>
      <c r="AN13">
        <f t="shared" si="9"/>
        <v>208.32422010512849</v>
      </c>
      <c r="AO13">
        <f t="shared" si="9"/>
        <v>-10.416211005256425</v>
      </c>
      <c r="AP13">
        <f t="shared" si="9"/>
        <v>-22.593715123117406</v>
      </c>
      <c r="AQ13">
        <f t="shared" si="9"/>
        <v>-108.67900066974381</v>
      </c>
      <c r="AR13">
        <f t="shared" si="9"/>
        <v>66.635293307010869</v>
      </c>
      <c r="AS13">
        <f t="shared" si="9"/>
        <v>-5.6785664544757708</v>
      </c>
      <c r="AT13">
        <f t="shared" si="9"/>
        <v>0.79872811748014649</v>
      </c>
      <c r="AU13">
        <f t="shared" si="9"/>
        <v>61.755454970015251</v>
      </c>
      <c r="AW13">
        <v>10</v>
      </c>
      <c r="AX13">
        <f>(R13*SUMPRODUCT(K14:$K$23, X14:$X$23)-$AZ$3*SUMPRODUCT(K13:$K$22, W14:$W$23))/Z13</f>
        <v>458.38989950515321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461.02249888947125</v>
      </c>
      <c r="P14">
        <f t="shared" si="22"/>
        <v>23.051124944473564</v>
      </c>
      <c r="Q14" s="4">
        <f t="shared" si="23"/>
        <v>50</v>
      </c>
      <c r="R14">
        <f t="shared" si="0"/>
        <v>100000</v>
      </c>
      <c r="S14">
        <f t="shared" si="1"/>
        <v>475.60162664467896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405.92872348006654</v>
      </c>
      <c r="AC14">
        <f t="shared" si="2"/>
        <v>415.92166086610905</v>
      </c>
      <c r="AE14">
        <f t="shared" si="3"/>
        <v>403.171967235529</v>
      </c>
      <c r="AF14">
        <f t="shared" si="4"/>
        <v>-20.158598361776448</v>
      </c>
      <c r="AG14">
        <f t="shared" si="4"/>
        <v>-43.725845073364653</v>
      </c>
      <c r="AH14">
        <f t="shared" si="5"/>
        <v>-218.0941742378406</v>
      </c>
      <c r="AI14">
        <f t="shared" si="6"/>
        <v>121.19334956254727</v>
      </c>
      <c r="AJ14">
        <f t="shared" si="7"/>
        <v>-9.992937386042513</v>
      </c>
      <c r="AK14">
        <f t="shared" si="24"/>
        <v>55.225946464767347</v>
      </c>
      <c r="AL14">
        <f t="shared" si="8"/>
        <v>166.42635864127209</v>
      </c>
      <c r="AN14">
        <f t="shared" si="9"/>
        <v>189.51107508896519</v>
      </c>
      <c r="AO14">
        <f t="shared" si="9"/>
        <v>-9.47555375444826</v>
      </c>
      <c r="AP14">
        <f t="shared" si="9"/>
        <v>-20.553343442615787</v>
      </c>
      <c r="AQ14">
        <f t="shared" si="9"/>
        <v>-102.51521630795318</v>
      </c>
      <c r="AR14">
        <f t="shared" si="9"/>
        <v>56.966961583947949</v>
      </c>
      <c r="AS14">
        <f t="shared" si="9"/>
        <v>-4.6971824958735473</v>
      </c>
      <c r="AT14">
        <f t="shared" si="9"/>
        <v>25.958968722717785</v>
      </c>
      <c r="AU14">
        <f t="shared" si="9"/>
        <v>78.228747810792186</v>
      </c>
      <c r="AW14">
        <v>11</v>
      </c>
      <c r="AX14">
        <f>(R14*SUMPRODUCT(K15:$K$23, X15:$X$23)-$AZ$3*SUMPRODUCT(K14:$K$22, W15:$W$23))/Z14</f>
        <v>475.60162664467896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461.02249888947125</v>
      </c>
      <c r="P15">
        <f t="shared" si="22"/>
        <v>23.051124944473564</v>
      </c>
      <c r="Q15" s="4">
        <f t="shared" si="23"/>
        <v>50</v>
      </c>
      <c r="R15">
        <f t="shared" si="0"/>
        <v>100000</v>
      </c>
      <c r="S15">
        <f t="shared" si="1"/>
        <v>488.10225978548755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415.92166086610905</v>
      </c>
      <c r="AC15">
        <f t="shared" si="2"/>
        <v>421.49422699494153</v>
      </c>
      <c r="AE15">
        <f t="shared" si="3"/>
        <v>398.10985895064999</v>
      </c>
      <c r="AF15">
        <f t="shared" si="4"/>
        <v>-19.905492947532501</v>
      </c>
      <c r="AG15">
        <f t="shared" si="4"/>
        <v>-43.176836261747788</v>
      </c>
      <c r="AH15">
        <f t="shared" si="5"/>
        <v>-223.50072176644682</v>
      </c>
      <c r="AI15">
        <f t="shared" si="6"/>
        <v>111.52680797492292</v>
      </c>
      <c r="AJ15">
        <f t="shared" si="7"/>
        <v>-5.5725661288324773</v>
      </c>
      <c r="AK15">
        <f t="shared" si="24"/>
        <v>55.58882188084587</v>
      </c>
      <c r="AL15">
        <f t="shared" si="8"/>
        <v>161.54306372693631</v>
      </c>
      <c r="AN15">
        <f t="shared" si="9"/>
        <v>172.38067114471937</v>
      </c>
      <c r="AO15">
        <f t="shared" si="9"/>
        <v>-8.6190335572359693</v>
      </c>
      <c r="AP15">
        <f t="shared" si="9"/>
        <v>-18.695472732887939</v>
      </c>
      <c r="AQ15">
        <f t="shared" si="9"/>
        <v>-96.775308506502355</v>
      </c>
      <c r="AR15">
        <f t="shared" si="9"/>
        <v>48.290856348093122</v>
      </c>
      <c r="AS15">
        <f t="shared" si="9"/>
        <v>-2.4129085670434258</v>
      </c>
      <c r="AT15">
        <f t="shared" si="9"/>
        <v>24.069834515583597</v>
      </c>
      <c r="AU15">
        <f t="shared" si="9"/>
        <v>69.947782296633292</v>
      </c>
      <c r="AW15">
        <v>12</v>
      </c>
      <c r="AX15">
        <f>(R15*SUMPRODUCT(K16:$K$23, X16:$X$23)-$AZ$3*SUMPRODUCT(K15:$K$22, W16:$W$23))/Z15</f>
        <v>488.10225978548755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461.02249888947125</v>
      </c>
      <c r="P16">
        <f t="shared" si="22"/>
        <v>23.051124944473564</v>
      </c>
      <c r="Q16" s="4">
        <f t="shared" si="23"/>
        <v>50</v>
      </c>
      <c r="R16">
        <f t="shared" si="0"/>
        <v>100000</v>
      </c>
      <c r="S16">
        <f t="shared" si="1"/>
        <v>495.89939413788318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421.49422699494153</v>
      </c>
      <c r="AC16">
        <f t="shared" si="2"/>
        <v>422.80390598840404</v>
      </c>
      <c r="AE16">
        <f t="shared" si="3"/>
        <v>393.06785929406817</v>
      </c>
      <c r="AF16">
        <f t="shared" si="4"/>
        <v>-19.653392964703407</v>
      </c>
      <c r="AG16">
        <f t="shared" si="4"/>
        <v>-42.63000832290237</v>
      </c>
      <c r="AH16">
        <f t="shared" si="5"/>
        <v>-230.11915245587457</v>
      </c>
      <c r="AI16">
        <f t="shared" si="6"/>
        <v>100.66530555058782</v>
      </c>
      <c r="AJ16">
        <f t="shared" si="7"/>
        <v>-1.3096789934625122</v>
      </c>
      <c r="AK16">
        <f t="shared" si="24"/>
        <v>55.64360853270145</v>
      </c>
      <c r="AL16">
        <f t="shared" si="8"/>
        <v>154.99923508982675</v>
      </c>
      <c r="AN16">
        <f t="shared" si="9"/>
        <v>156.78139880512353</v>
      </c>
      <c r="AO16">
        <f t="shared" si="9"/>
        <v>-7.8390699402561763</v>
      </c>
      <c r="AP16">
        <f t="shared" si="9"/>
        <v>-17.00366025332653</v>
      </c>
      <c r="AQ16">
        <f t="shared" si="9"/>
        <v>-91.786702374182028</v>
      </c>
      <c r="AR16">
        <f t="shared" si="9"/>
        <v>40.151966237358799</v>
      </c>
      <c r="AS16">
        <f t="shared" si="9"/>
        <v>-0.52238640154783467</v>
      </c>
      <c r="AT16">
        <f t="shared" si="9"/>
        <v>22.194342717283813</v>
      </c>
      <c r="AU16">
        <f t="shared" si="9"/>
        <v>61.823922553094775</v>
      </c>
      <c r="AW16">
        <v>13</v>
      </c>
      <c r="AX16">
        <f>(R16*SUMPRODUCT(K17:$K$23, X17:$X$23)-$AZ$3*SUMPRODUCT(K16:$K$22, W17:$W$23))/Z16</f>
        <v>495.89939413788318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461.02249888947125</v>
      </c>
      <c r="P17">
        <f t="shared" si="22"/>
        <v>23.051124944473564</v>
      </c>
      <c r="Q17" s="4">
        <f t="shared" si="23"/>
        <v>50</v>
      </c>
      <c r="R17">
        <f t="shared" si="0"/>
        <v>100000</v>
      </c>
      <c r="S17">
        <f t="shared" si="1"/>
        <v>499.07311881174672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422.80390598840404</v>
      </c>
      <c r="AC17">
        <f t="shared" si="2"/>
        <v>420.06745948478022</v>
      </c>
      <c r="AE17">
        <f t="shared" si="3"/>
        <v>388.04043450570009</v>
      </c>
      <c r="AF17">
        <f t="shared" si="4"/>
        <v>-19.402021725285007</v>
      </c>
      <c r="AG17">
        <f t="shared" si="4"/>
        <v>-42.084761095220607</v>
      </c>
      <c r="AH17">
        <f t="shared" si="5"/>
        <v>-237.89428890547393</v>
      </c>
      <c r="AI17">
        <f t="shared" si="6"/>
        <v>88.659362779720567</v>
      </c>
      <c r="AJ17">
        <f t="shared" si="7"/>
        <v>2.7364465036238244</v>
      </c>
      <c r="AK17">
        <f t="shared" si="24"/>
        <v>55.400962313817345</v>
      </c>
      <c r="AL17">
        <f t="shared" si="8"/>
        <v>146.79677159716175</v>
      </c>
      <c r="AN17">
        <f t="shared" si="9"/>
        <v>142.5756468163483</v>
      </c>
      <c r="AO17">
        <f t="shared" si="9"/>
        <v>-7.1287823408174162</v>
      </c>
      <c r="AP17">
        <f t="shared" si="9"/>
        <v>-15.462981433638273</v>
      </c>
      <c r="AQ17">
        <f t="shared" si="9"/>
        <v>-87.408241766915509</v>
      </c>
      <c r="AR17">
        <f t="shared" si="9"/>
        <v>32.575641274977109</v>
      </c>
      <c r="AS17">
        <f t="shared" si="9"/>
        <v>1.0054380820635085</v>
      </c>
      <c r="AT17">
        <f t="shared" si="9"/>
        <v>20.355682897331192</v>
      </c>
      <c r="AU17">
        <f t="shared" si="9"/>
        <v>53.936762254371814</v>
      </c>
      <c r="AW17">
        <v>14</v>
      </c>
      <c r="AX17">
        <f>(R17*SUMPRODUCT(K18:$K$23, X18:$X$23)-$AZ$3*SUMPRODUCT(K17:$K$22, W18:$W$23))/Z17</f>
        <v>499.07311881174672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461.02249888947125</v>
      </c>
      <c r="P18">
        <f t="shared" si="22"/>
        <v>23.051124944473564</v>
      </c>
      <c r="Q18" s="4">
        <f t="shared" si="23"/>
        <v>50</v>
      </c>
      <c r="R18">
        <f t="shared" si="0"/>
        <v>100000</v>
      </c>
      <c r="S18">
        <f t="shared" si="1"/>
        <v>475.79258070065578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420.06745948478022</v>
      </c>
      <c r="AC18">
        <f t="shared" si="2"/>
        <v>395.03327622373047</v>
      </c>
      <c r="AE18">
        <f t="shared" si="3"/>
        <v>382.7702144513662</v>
      </c>
      <c r="AF18">
        <f t="shared" si="4"/>
        <v>-19.138510722568309</v>
      </c>
      <c r="AG18">
        <f t="shared" si="4"/>
        <v>-41.513181609725969</v>
      </c>
      <c r="AH18">
        <f t="shared" si="5"/>
        <v>-301.46374908486121</v>
      </c>
      <c r="AI18">
        <f t="shared" si="6"/>
        <v>20.654773034210734</v>
      </c>
      <c r="AJ18">
        <f t="shared" si="7"/>
        <v>25.034183261049748</v>
      </c>
      <c r="AK18">
        <f t="shared" si="24"/>
        <v>54.858941424950473</v>
      </c>
      <c r="AL18">
        <f t="shared" si="8"/>
        <v>100.54789772021095</v>
      </c>
      <c r="AN18">
        <f t="shared" si="9"/>
        <v>129.55311826813937</v>
      </c>
      <c r="AO18">
        <f t="shared" si="9"/>
        <v>-6.4776559134069682</v>
      </c>
      <c r="AP18">
        <f t="shared" si="9"/>
        <v>-14.050628611424811</v>
      </c>
      <c r="AQ18">
        <f t="shared" si="9"/>
        <v>-102.03398086950679</v>
      </c>
      <c r="AR18">
        <f t="shared" si="9"/>
        <v>6.990852873800792</v>
      </c>
      <c r="AS18">
        <f t="shared" si="9"/>
        <v>8.473116199528981</v>
      </c>
      <c r="AT18">
        <f t="shared" si="9"/>
        <v>18.567659285293093</v>
      </c>
      <c r="AU18">
        <f t="shared" si="9"/>
        <v>34.031628358622868</v>
      </c>
      <c r="AW18">
        <v>15</v>
      </c>
      <c r="AX18">
        <f>(R18*SUMPRODUCT(K19:$K$23, X19:$X$23)-$AZ$3*SUMPRODUCT(K18:$K$22, W19:$W$23))/Z18</f>
        <v>475.79258070065578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461.02249888947125</v>
      </c>
      <c r="P19">
        <f t="shared" si="22"/>
        <v>23.051124944473564</v>
      </c>
      <c r="Q19" s="4">
        <f t="shared" si="23"/>
        <v>50</v>
      </c>
      <c r="R19">
        <f t="shared" si="0"/>
        <v>100000</v>
      </c>
      <c r="S19">
        <f t="shared" si="1"/>
        <v>427.47763454379231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395.03327622373047</v>
      </c>
      <c r="AC19">
        <f t="shared" si="2"/>
        <v>349.79032597513458</v>
      </c>
      <c r="AE19">
        <f t="shared" si="3"/>
        <v>377.23894102791735</v>
      </c>
      <c r="AF19">
        <f t="shared" si="4"/>
        <v>-18.86194705139587</v>
      </c>
      <c r="AG19">
        <f t="shared" si="4"/>
        <v>-40.913289691568743</v>
      </c>
      <c r="AH19">
        <f t="shared" si="5"/>
        <v>-369.52020411993192</v>
      </c>
      <c r="AI19">
        <f t="shared" si="6"/>
        <v>-52.056499834979206</v>
      </c>
      <c r="AJ19">
        <f t="shared" si="7"/>
        <v>45.242950248595889</v>
      </c>
      <c r="AK19">
        <f t="shared" si="24"/>
        <v>52.738718914017639</v>
      </c>
      <c r="AL19">
        <f t="shared" si="8"/>
        <v>45.925169327634322</v>
      </c>
      <c r="AN19">
        <f t="shared" si="9"/>
        <v>117.61632870397212</v>
      </c>
      <c r="AO19">
        <f t="shared" si="9"/>
        <v>-5.8808164351986063</v>
      </c>
      <c r="AP19">
        <f t="shared" si="9"/>
        <v>-12.7560291512118</v>
      </c>
      <c r="AQ19">
        <f t="shared" si="9"/>
        <v>-115.20976512155046</v>
      </c>
      <c r="AR19">
        <f t="shared" si="9"/>
        <v>-16.230282003988762</v>
      </c>
      <c r="AS19">
        <f t="shared" si="9"/>
        <v>14.105939576324149</v>
      </c>
      <c r="AT19">
        <f t="shared" si="9"/>
        <v>16.44298566398119</v>
      </c>
      <c r="AU19">
        <f t="shared" si="9"/>
        <v>14.318643236316577</v>
      </c>
      <c r="AW19">
        <v>16</v>
      </c>
      <c r="AX19">
        <f>(R19*SUMPRODUCT(K20:$K$23, X20:$X$23)-$AZ$3*SUMPRODUCT(K19:$K$22, W20:$W$23))/Z19</f>
        <v>427.47763454379231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461.02249888947125</v>
      </c>
      <c r="P20">
        <f t="shared" si="22"/>
        <v>23.051124944473564</v>
      </c>
      <c r="Q20" s="4">
        <f t="shared" si="23"/>
        <v>50</v>
      </c>
      <c r="R20">
        <f t="shared" si="0"/>
        <v>100000</v>
      </c>
      <c r="S20">
        <f t="shared" si="1"/>
        <v>355.95818549593179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349.79032597513458</v>
      </c>
      <c r="AC20">
        <f t="shared" si="2"/>
        <v>286.78761618653652</v>
      </c>
      <c r="AE20">
        <f t="shared" si="3"/>
        <v>371.43560354052522</v>
      </c>
      <c r="AF20">
        <f t="shared" si="4"/>
        <v>-18.571780177026262</v>
      </c>
      <c r="AG20">
        <f t="shared" si="4"/>
        <v>-40.283891180501342</v>
      </c>
      <c r="AH20">
        <f t="shared" si="5"/>
        <v>-440.53122830342613</v>
      </c>
      <c r="AI20">
        <f t="shared" si="6"/>
        <v>-127.95129612042854</v>
      </c>
      <c r="AJ20">
        <f t="shared" si="7"/>
        <v>63.002709788598054</v>
      </c>
      <c r="AK20">
        <f t="shared" si="24"/>
        <v>49.18579045370435</v>
      </c>
      <c r="AL20">
        <f t="shared" si="8"/>
        <v>-15.762795878126134</v>
      </c>
      <c r="AN20">
        <f t="shared" si="9"/>
        <v>106.67827861348204</v>
      </c>
      <c r="AO20">
        <f t="shared" si="9"/>
        <v>-5.3339139306741021</v>
      </c>
      <c r="AP20">
        <f t="shared" si="9"/>
        <v>-11.569747557923179</v>
      </c>
      <c r="AQ20">
        <f t="shared" si="9"/>
        <v>-126.52290912054418</v>
      </c>
      <c r="AR20">
        <f t="shared" si="9"/>
        <v>-36.748291995659443</v>
      </c>
      <c r="AS20">
        <f t="shared" si="9"/>
        <v>18.094712957421496</v>
      </c>
      <c r="AT20">
        <f t="shared" si="9"/>
        <v>14.126420321126112</v>
      </c>
      <c r="AU20">
        <f t="shared" si="9"/>
        <v>-4.5271587171118393</v>
      </c>
      <c r="AW20">
        <v>17</v>
      </c>
      <c r="AX20">
        <f>(R20*SUMPRODUCT(K21:$K$23, X21:$X$23)-$AZ$3*SUMPRODUCT(K20:$K$22, W21:$W$23))/Z20</f>
        <v>355.95818549593179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461.02249888947125</v>
      </c>
      <c r="P21">
        <f t="shared" si="22"/>
        <v>23.051124944473564</v>
      </c>
      <c r="Q21" s="4">
        <f t="shared" si="23"/>
        <v>50</v>
      </c>
      <c r="R21">
        <f t="shared" si="0"/>
        <v>100000</v>
      </c>
      <c r="S21">
        <f t="shared" si="1"/>
        <v>260.91553688559856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286.78761618653652</v>
      </c>
      <c r="AC21">
        <f t="shared" si="2"/>
        <v>206.75425171591937</v>
      </c>
      <c r="AE21">
        <f t="shared" si="3"/>
        <v>365.32267460902233</v>
      </c>
      <c r="AF21">
        <f t="shared" si="4"/>
        <v>-18.26613373045112</v>
      </c>
      <c r="AG21">
        <f t="shared" si="4"/>
        <v>-39.620916060390293</v>
      </c>
      <c r="AH21">
        <f t="shared" si="5"/>
        <v>-520.27241661206949</v>
      </c>
      <c r="AI21">
        <f t="shared" si="6"/>
        <v>-212.83679179388861</v>
      </c>
      <c r="AJ21">
        <f t="shared" si="7"/>
        <v>80.033364470617158</v>
      </c>
      <c r="AK21">
        <f t="shared" si="24"/>
        <v>44.369090994557546</v>
      </c>
      <c r="AL21">
        <f t="shared" si="8"/>
        <v>-88.434336328713897</v>
      </c>
      <c r="AN21">
        <f t="shared" si="9"/>
        <v>96.651915256664722</v>
      </c>
      <c r="AO21">
        <f t="shared" si="9"/>
        <v>-4.832595762833237</v>
      </c>
      <c r="AP21">
        <f t="shared" si="9"/>
        <v>-10.482342563484817</v>
      </c>
      <c r="AQ21">
        <f t="shared" si="9"/>
        <v>-137.64633026019132</v>
      </c>
      <c r="AR21">
        <f t="shared" si="9"/>
        <v>-56.309353329844676</v>
      </c>
      <c r="AS21">
        <f t="shared" si="9"/>
        <v>21.174097580442961</v>
      </c>
      <c r="AT21">
        <f t="shared" si="9"/>
        <v>11.738547648077775</v>
      </c>
      <c r="AU21">
        <f t="shared" si="9"/>
        <v>-23.396708101323938</v>
      </c>
      <c r="AW21">
        <v>18</v>
      </c>
      <c r="AX21">
        <f>(R21*SUMPRODUCT(K22:$K$23, X22:$X$23)-$AZ$3*SUMPRODUCT(K21:$K$22, W22:$W$23))/Z21</f>
        <v>260.91553688559856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461.02249888947125</v>
      </c>
      <c r="P22">
        <f t="shared" si="22"/>
        <v>23.051124944473564</v>
      </c>
      <c r="Q22" s="4">
        <f t="shared" si="23"/>
        <v>50</v>
      </c>
      <c r="R22">
        <f t="shared" si="0"/>
        <v>100000</v>
      </c>
      <c r="S22">
        <f t="shared" si="1"/>
        <v>142.12217959613881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206.75425171591937</v>
      </c>
      <c r="AC22">
        <f t="shared" si="2"/>
        <v>110.62905677652765</v>
      </c>
      <c r="AE22">
        <f t="shared" si="3"/>
        <v>358.86365062674292</v>
      </c>
      <c r="AF22">
        <f t="shared" si="4"/>
        <v>-17.943182531337147</v>
      </c>
      <c r="AG22">
        <f t="shared" si="4"/>
        <v>-38.920405348023955</v>
      </c>
      <c r="AH22">
        <f t="shared" si="5"/>
        <v>-608.60310352486624</v>
      </c>
      <c r="AI22">
        <f t="shared" si="6"/>
        <v>-306.60304077748441</v>
      </c>
      <c r="AJ22">
        <f t="shared" si="7"/>
        <v>96.125194939391719</v>
      </c>
      <c r="AK22">
        <f t="shared" si="24"/>
        <v>38.337230386792768</v>
      </c>
      <c r="AL22">
        <f t="shared" si="8"/>
        <v>-172.14061545129994</v>
      </c>
      <c r="AN22">
        <f t="shared" si="9"/>
        <v>87.459033473968134</v>
      </c>
      <c r="AO22">
        <f t="shared" si="9"/>
        <v>-4.3729516736984069</v>
      </c>
      <c r="AP22">
        <f t="shared" si="9"/>
        <v>-9.4853324604160107</v>
      </c>
      <c r="AQ22">
        <f t="shared" si="9"/>
        <v>-148.32329524202743</v>
      </c>
      <c r="AR22">
        <f t="shared" si="9"/>
        <v>-74.722545902173707</v>
      </c>
      <c r="AS22">
        <f t="shared" si="9"/>
        <v>23.426771218576775</v>
      </c>
      <c r="AT22">
        <f t="shared" si="9"/>
        <v>9.3432062841749186</v>
      </c>
      <c r="AU22">
        <f t="shared" si="9"/>
        <v>-41.952568399422013</v>
      </c>
      <c r="AW22">
        <v>19</v>
      </c>
      <c r="AX22">
        <f>(R22*SUMPRODUCT(K23:$K$23, X23:$X$23)-$AZ$3*SUMPRODUCT(K22:$K$22, W23:$W$23))/Z22</f>
        <v>142.12217959613881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461.02249888947125</v>
      </c>
      <c r="P23">
        <f t="shared" si="22"/>
        <v>23.051124944473564</v>
      </c>
      <c r="Q23" s="4">
        <f t="shared" si="23"/>
        <v>50</v>
      </c>
      <c r="R23">
        <f t="shared" si="0"/>
        <v>100000</v>
      </c>
      <c r="S23">
        <f t="shared" si="1"/>
        <v>144.87974459285329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110.62905677652765</v>
      </c>
      <c r="AC23">
        <f t="shared" si="2"/>
        <v>110.62905677652765</v>
      </c>
      <c r="AE23">
        <f t="shared" si="3"/>
        <v>352.03322830413003</v>
      </c>
      <c r="AF23">
        <f t="shared" si="4"/>
        <v>-17.601661415206504</v>
      </c>
      <c r="AG23">
        <f t="shared" si="4"/>
        <v>-38.179614785842475</v>
      </c>
      <c r="AH23">
        <f t="shared" si="5"/>
        <v>-703.17301740248138</v>
      </c>
      <c r="AI23">
        <f t="shared" si="6"/>
        <v>-406.92106529940031</v>
      </c>
      <c r="AJ23">
        <f t="shared" si="7"/>
        <v>0</v>
      </c>
      <c r="AK23">
        <f t="shared" si="24"/>
        <v>31.154243656581588</v>
      </c>
      <c r="AL23">
        <f t="shared" si="8"/>
        <v>-375.76682164281874</v>
      </c>
      <c r="AN23">
        <f t="shared" si="9"/>
        <v>79.031500579249638</v>
      </c>
      <c r="AO23">
        <f t="shared" si="9"/>
        <v>-3.9515750289624822</v>
      </c>
      <c r="AP23">
        <f t="shared" si="9"/>
        <v>-8.5713279470767443</v>
      </c>
      <c r="AQ23">
        <f t="shared" si="9"/>
        <v>-157.86242395319061</v>
      </c>
      <c r="AR23">
        <f t="shared" si="9"/>
        <v>-91.35382634998021</v>
      </c>
      <c r="AS23">
        <f t="shared" si="9"/>
        <v>0</v>
      </c>
      <c r="AT23">
        <f t="shared" si="9"/>
        <v>6.994131313831792</v>
      </c>
      <c r="AU23">
        <f t="shared" si="9"/>
        <v>-84.359695036148423</v>
      </c>
      <c r="AW23">
        <v>20</v>
      </c>
      <c r="AX23">
        <f>(R23*SUMPRODUCT(K$23:$K24, X$23:$X24)-$AZ$3*SUMPRODUCT(K$22:$K23, W$23:$W24))/Z23</f>
        <v>144.87974459285329</v>
      </c>
    </row>
    <row r="25" spans="5:50" x14ac:dyDescent="0.25">
      <c r="AN25" s="8">
        <f t="shared" ref="AN25:AU25" si="25">SUM(AN3:AN23)</f>
        <v>4255.4933470258329</v>
      </c>
      <c r="AO25" s="8">
        <f t="shared" si="25"/>
        <v>-558.54154151839509</v>
      </c>
      <c r="AP25" s="8">
        <f t="shared" si="25"/>
        <v>-2931.4359339130328</v>
      </c>
      <c r="AQ25" s="8">
        <f t="shared" si="25"/>
        <v>-2486.3715024427511</v>
      </c>
      <c r="AR25" s="8">
        <f t="shared" si="25"/>
        <v>-1720.8556308483467</v>
      </c>
      <c r="AS25" s="8">
        <f t="shared" si="25"/>
        <v>-225.98749208164497</v>
      </c>
      <c r="AT25" s="8">
        <f t="shared" si="25"/>
        <v>251.81379617101578</v>
      </c>
      <c r="AU25" s="9">
        <f t="shared" si="25"/>
        <v>-1695.0293267589766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1654.0597280149996</v>
      </c>
      <c r="K3">
        <v>1</v>
      </c>
      <c r="L3" s="2">
        <v>0</v>
      </c>
      <c r="O3">
        <f>$C$3</f>
        <v>1654.0597280149996</v>
      </c>
      <c r="P3">
        <f>O3*B5</f>
        <v>1323.2477824119997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1654.0597280149996</v>
      </c>
      <c r="AF3">
        <f t="shared" ref="AF3:AG23" si="4">-$Z3*P3</f>
        <v>-1323.2477824119997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-2189.0962583969999</v>
      </c>
      <c r="AJ3">
        <f t="shared" ref="AJ3:AJ23" si="7">AB3-AC3</f>
        <v>0</v>
      </c>
      <c r="AL3">
        <f t="shared" ref="AL3:AL23" si="8">SUM(AI3:AK3)</f>
        <v>-2189.0962583969999</v>
      </c>
      <c r="AN3">
        <f t="shared" ref="AN3:AU23" si="9">AE3*$K3</f>
        <v>1654.0597280149996</v>
      </c>
      <c r="AO3">
        <f t="shared" si="9"/>
        <v>-1323.2477824119997</v>
      </c>
      <c r="AP3">
        <f t="shared" si="9"/>
        <v>-2519.9082039999998</v>
      </c>
      <c r="AQ3">
        <f t="shared" si="9"/>
        <v>0</v>
      </c>
      <c r="AR3">
        <f t="shared" si="9"/>
        <v>-2189.0962583969999</v>
      </c>
      <c r="AS3">
        <f t="shared" si="9"/>
        <v>0</v>
      </c>
      <c r="AT3">
        <f t="shared" si="9"/>
        <v>0</v>
      </c>
      <c r="AU3">
        <f t="shared" si="9"/>
        <v>-2189.0962583969999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768.96139607052953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544.69617250320891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537.90773249983977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-537.90773249983977</v>
      </c>
      <c r="AK4">
        <f>H4*SUM(AB4, AE4:AF4)</f>
        <v>0</v>
      </c>
      <c r="AL4">
        <f t="shared" si="8"/>
        <v>-784.18783249983971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-504.65121728102048</v>
      </c>
      <c r="AT4">
        <f t="shared" si="9"/>
        <v>0</v>
      </c>
      <c r="AU4">
        <f t="shared" si="9"/>
        <v>-735.70488085171178</v>
      </c>
      <c r="AW4">
        <v>1</v>
      </c>
      <c r="AX4">
        <f>(R4*SUMPRODUCT(K5:$K$23, X5:$X$23)-$AZ$3*SUMPRODUCT(K4:$K$22, W5:$W$23))/Z4</f>
        <v>544.69617250320891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1654.0597280149996</v>
      </c>
      <c r="P5">
        <f t="shared" ref="P5:P23" si="22">O5*$C$5</f>
        <v>82.702986400749978</v>
      </c>
      <c r="Q5" s="4">
        <f t="shared" ref="Q5:Q23" si="23">$C$8</f>
        <v>50</v>
      </c>
      <c r="R5">
        <f t="shared" si="0"/>
        <v>100000</v>
      </c>
      <c r="S5">
        <f t="shared" si="1"/>
        <v>1058.7077207299521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537.90773249983977</v>
      </c>
      <c r="AC5">
        <f t="shared" si="2"/>
        <v>1032.3861010597284</v>
      </c>
      <c r="AE5">
        <f t="shared" si="3"/>
        <v>1612.9364508156734</v>
      </c>
      <c r="AF5">
        <f t="shared" si="4"/>
        <v>-80.646822540783674</v>
      </c>
      <c r="AG5">
        <f t="shared" si="4"/>
        <v>-48.756898662641483</v>
      </c>
      <c r="AH5">
        <f t="shared" si="5"/>
        <v>-252.38537571702952</v>
      </c>
      <c r="AI5">
        <f t="shared" si="6"/>
        <v>1231.1473538952187</v>
      </c>
      <c r="AJ5">
        <f t="shared" si="7"/>
        <v>-494.47836855988862</v>
      </c>
      <c r="AK5">
        <f>H5*SUM(AB5, AE5:AF5)</f>
        <v>178.86505197093661</v>
      </c>
      <c r="AL5">
        <f t="shared" si="8"/>
        <v>915.53403730626667</v>
      </c>
      <c r="AN5">
        <f t="shared" si="9"/>
        <v>1392.8714527923478</v>
      </c>
      <c r="AO5">
        <f t="shared" si="9"/>
        <v>-69.643572639617389</v>
      </c>
      <c r="AP5">
        <f t="shared" si="9"/>
        <v>-42.104629875243432</v>
      </c>
      <c r="AQ5">
        <f t="shared" si="9"/>
        <v>-217.95054898830327</v>
      </c>
      <c r="AR5">
        <f t="shared" si="9"/>
        <v>1063.1727012891836</v>
      </c>
      <c r="AS5">
        <f t="shared" si="9"/>
        <v>-427.01298196968571</v>
      </c>
      <c r="AT5">
        <f t="shared" si="9"/>
        <v>154.46115354795745</v>
      </c>
      <c r="AU5">
        <f t="shared" si="9"/>
        <v>790.62087286745532</v>
      </c>
      <c r="AW5">
        <v>2</v>
      </c>
      <c r="AX5">
        <f>(R5*SUMPRODUCT(K6:$K$23, X6:$X$23)-$AZ$3*SUMPRODUCT(K5:$K$22, W6:$W$23))/Z5</f>
        <v>1058.7077207299521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1654.0597280149996</v>
      </c>
      <c r="P6">
        <f t="shared" si="22"/>
        <v>82.702986400749978</v>
      </c>
      <c r="Q6" s="4">
        <f t="shared" si="23"/>
        <v>50</v>
      </c>
      <c r="R6">
        <f t="shared" si="0"/>
        <v>100000</v>
      </c>
      <c r="S6">
        <f t="shared" si="1"/>
        <v>1534.6448793100546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1032.3861010597284</v>
      </c>
      <c r="AC6">
        <f t="shared" si="2"/>
        <v>1477.5376770813018</v>
      </c>
      <c r="AE6">
        <f t="shared" si="3"/>
        <v>1592.5088606712429</v>
      </c>
      <c r="AF6">
        <f t="shared" si="4"/>
        <v>-79.625443033562149</v>
      </c>
      <c r="AG6">
        <f t="shared" si="4"/>
        <v>-48.139400098398426</v>
      </c>
      <c r="AH6">
        <f t="shared" si="5"/>
        <v>-259.85915523329368</v>
      </c>
      <c r="AI6">
        <f t="shared" si="6"/>
        <v>1204.8848623059887</v>
      </c>
      <c r="AJ6">
        <f t="shared" si="7"/>
        <v>-445.15157602157342</v>
      </c>
      <c r="AK6">
        <f>H6*SUM(AB6, AE6:AF6)</f>
        <v>276.92532363427813</v>
      </c>
      <c r="AL6">
        <f t="shared" si="8"/>
        <v>1036.6586099186934</v>
      </c>
      <c r="AN6">
        <f t="shared" si="9"/>
        <v>1240.2876548861905</v>
      </c>
      <c r="AO6">
        <f t="shared" si="9"/>
        <v>-62.014382744309522</v>
      </c>
      <c r="AP6">
        <f t="shared" si="9"/>
        <v>-37.492226969779139</v>
      </c>
      <c r="AQ6">
        <f t="shared" si="9"/>
        <v>-202.38512337643053</v>
      </c>
      <c r="AR6">
        <f t="shared" si="9"/>
        <v>938.39592179567114</v>
      </c>
      <c r="AS6">
        <f t="shared" si="9"/>
        <v>-346.69571889224648</v>
      </c>
      <c r="AT6">
        <f t="shared" si="9"/>
        <v>215.67670278718992</v>
      </c>
      <c r="AU6">
        <f t="shared" si="9"/>
        <v>807.37690569061465</v>
      </c>
      <c r="AW6">
        <v>3</v>
      </c>
      <c r="AX6">
        <f>(R6*SUMPRODUCT(K7:$K$23, X7:$X$23)-$AZ$3*SUMPRODUCT(K6:$K$22, W7:$W$23))/Z6</f>
        <v>1534.6448793100546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1654.0597280149996</v>
      </c>
      <c r="P7">
        <f t="shared" si="22"/>
        <v>82.702986400749978</v>
      </c>
      <c r="Q7" s="4">
        <f t="shared" si="23"/>
        <v>50</v>
      </c>
      <c r="R7">
        <f t="shared" si="0"/>
        <v>100000</v>
      </c>
      <c r="S7">
        <f t="shared" si="1"/>
        <v>1961.9116668060456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1477.5376770813018</v>
      </c>
      <c r="AC7">
        <f t="shared" si="2"/>
        <v>1864.7455011483289</v>
      </c>
      <c r="AE7">
        <f t="shared" si="3"/>
        <v>1572.1403203987995</v>
      </c>
      <c r="AF7">
        <f t="shared" si="4"/>
        <v>-78.607016019939977</v>
      </c>
      <c r="AG7">
        <f t="shared" si="4"/>
        <v>-47.523686532332491</v>
      </c>
      <c r="AH7">
        <f t="shared" si="5"/>
        <v>-268.63913016390666</v>
      </c>
      <c r="AI7">
        <f t="shared" si="6"/>
        <v>1177.3704876826205</v>
      </c>
      <c r="AJ7">
        <f t="shared" si="7"/>
        <v>-387.2078240670271</v>
      </c>
      <c r="AK7">
        <f>H7*SUM(AB7, AE7:AF7)</f>
        <v>311.07113175887883</v>
      </c>
      <c r="AL7">
        <f t="shared" si="8"/>
        <v>1101.2337953744723</v>
      </c>
      <c r="AN7">
        <f t="shared" si="9"/>
        <v>1108.3770269544893</v>
      </c>
      <c r="AO7">
        <f t="shared" si="9"/>
        <v>-55.418851347724463</v>
      </c>
      <c r="AP7">
        <f t="shared" si="9"/>
        <v>-33.5047461763859</v>
      </c>
      <c r="AQ7">
        <f t="shared" si="9"/>
        <v>-189.3936797824642</v>
      </c>
      <c r="AR7">
        <f t="shared" si="9"/>
        <v>830.05974964791471</v>
      </c>
      <c r="AS7">
        <f t="shared" si="9"/>
        <v>-272.98597414260183</v>
      </c>
      <c r="AT7">
        <f t="shared" si="9"/>
        <v>219.30872945413302</v>
      </c>
      <c r="AU7">
        <f t="shared" si="9"/>
        <v>776.38250495944601</v>
      </c>
      <c r="AW7">
        <v>4</v>
      </c>
      <c r="AX7">
        <f>(R7*SUMPRODUCT(K8:$K$23, X8:$X$23)-$AZ$3*SUMPRODUCT(K7:$K$22, W8:$W$23))/Z7</f>
        <v>1961.9116668060456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1654.0597280149996</v>
      </c>
      <c r="P8">
        <f t="shared" si="22"/>
        <v>82.702986400749978</v>
      </c>
      <c r="Q8" s="4">
        <f t="shared" si="23"/>
        <v>50</v>
      </c>
      <c r="R8">
        <f t="shared" si="0"/>
        <v>100000</v>
      </c>
      <c r="S8">
        <f t="shared" si="1"/>
        <v>2299.8343949611021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1864.7455011483289</v>
      </c>
      <c r="AC8">
        <f t="shared" si="2"/>
        <v>2156.2436639554089</v>
      </c>
      <c r="AE8">
        <f t="shared" si="3"/>
        <v>1550.7880985476227</v>
      </c>
      <c r="AF8">
        <f t="shared" si="4"/>
        <v>-77.539404927381142</v>
      </c>
      <c r="AG8">
        <f t="shared" si="4"/>
        <v>-46.878237595709109</v>
      </c>
      <c r="AH8">
        <f t="shared" si="5"/>
        <v>-340.42414260010378</v>
      </c>
      <c r="AI8">
        <f t="shared" si="6"/>
        <v>1085.9463134244286</v>
      </c>
      <c r="AJ8">
        <f t="shared" si="7"/>
        <v>-291.49816280708001</v>
      </c>
      <c r="AK8">
        <f t="shared" ref="AK8:AK23" si="24">H8*SUM(AB8:AB8, AE8:AF8)</f>
        <v>242.00457912072139</v>
      </c>
      <c r="AL8">
        <f t="shared" si="8"/>
        <v>1036.45272973807</v>
      </c>
      <c r="AN8">
        <f t="shared" si="9"/>
        <v>1019.4158179089987</v>
      </c>
      <c r="AO8">
        <f t="shared" si="9"/>
        <v>-50.970790895449944</v>
      </c>
      <c r="AP8">
        <f t="shared" si="9"/>
        <v>-30.815568526427313</v>
      </c>
      <c r="AQ8">
        <f t="shared" si="9"/>
        <v>-223.7789650885675</v>
      </c>
      <c r="AR8">
        <f t="shared" si="9"/>
        <v>713.85049339855402</v>
      </c>
      <c r="AS8">
        <f t="shared" si="9"/>
        <v>-191.61730628140015</v>
      </c>
      <c r="AT8">
        <f t="shared" si="9"/>
        <v>159.08253112925038</v>
      </c>
      <c r="AU8">
        <f t="shared" si="9"/>
        <v>681.31571824640434</v>
      </c>
      <c r="AW8">
        <v>5</v>
      </c>
      <c r="AX8">
        <f>(R8*SUMPRODUCT(K9:$K$23, X9:$X$23)-$AZ$3*SUMPRODUCT(K8:$K$22, W9:$W$23))/Z8</f>
        <v>2299.8343949611021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1654.0597280149996</v>
      </c>
      <c r="P9">
        <f t="shared" si="22"/>
        <v>82.702986400749978</v>
      </c>
      <c r="Q9" s="4">
        <f t="shared" si="23"/>
        <v>50</v>
      </c>
      <c r="R9">
        <f t="shared" si="0"/>
        <v>100000</v>
      </c>
      <c r="S9">
        <f t="shared" si="1"/>
        <v>2564.3199066652355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2156.2436639554089</v>
      </c>
      <c r="AC9">
        <f t="shared" si="2"/>
        <v>2369.4735050552245</v>
      </c>
      <c r="AE9">
        <f t="shared" si="3"/>
        <v>1528.3782226715909</v>
      </c>
      <c r="AF9">
        <f t="shared" si="4"/>
        <v>-76.418911133579542</v>
      </c>
      <c r="AG9">
        <f t="shared" si="4"/>
        <v>-46.200817201013763</v>
      </c>
      <c r="AH9">
        <f t="shared" si="5"/>
        <v>-417.27603747650801</v>
      </c>
      <c r="AI9">
        <f t="shared" si="6"/>
        <v>988.48245686048972</v>
      </c>
      <c r="AJ9">
        <f t="shared" si="7"/>
        <v>-213.22984109981553</v>
      </c>
      <c r="AK9">
        <f t="shared" si="24"/>
        <v>188.34819532075656</v>
      </c>
      <c r="AL9">
        <f t="shared" si="8"/>
        <v>963.60081108143072</v>
      </c>
      <c r="AN9">
        <f t="shared" si="9"/>
        <v>954.84186463822277</v>
      </c>
      <c r="AO9">
        <f t="shared" si="9"/>
        <v>-47.742093231911134</v>
      </c>
      <c r="AP9">
        <f t="shared" si="9"/>
        <v>-28.863584804888127</v>
      </c>
      <c r="AQ9">
        <f t="shared" si="9"/>
        <v>-260.68981079595682</v>
      </c>
      <c r="AR9">
        <f t="shared" si="9"/>
        <v>617.54637580546671</v>
      </c>
      <c r="AS9">
        <f t="shared" si="9"/>
        <v>-133.21360907404681</v>
      </c>
      <c r="AT9">
        <f t="shared" si="9"/>
        <v>117.66900323072645</v>
      </c>
      <c r="AU9">
        <f t="shared" si="9"/>
        <v>602.00176996214634</v>
      </c>
      <c r="AW9">
        <v>6</v>
      </c>
      <c r="AX9">
        <f>(R9*SUMPRODUCT(K10:$K$23, X10:$X$23)-$AZ$3*SUMPRODUCT(K9:$K$22, W10:$W$23))/Z9</f>
        <v>2564.3199066652355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1654.0597280149996</v>
      </c>
      <c r="P10">
        <f t="shared" si="22"/>
        <v>82.702986400749978</v>
      </c>
      <c r="Q10" s="4">
        <f t="shared" si="23"/>
        <v>50</v>
      </c>
      <c r="R10">
        <f t="shared" si="0"/>
        <v>100000</v>
      </c>
      <c r="S10">
        <f t="shared" si="1"/>
        <v>2767.7341475051412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2369.4735050552245</v>
      </c>
      <c r="AC10">
        <f t="shared" si="2"/>
        <v>2518.0887818406477</v>
      </c>
      <c r="AE10">
        <f t="shared" si="3"/>
        <v>1504.8660830966701</v>
      </c>
      <c r="AF10">
        <f t="shared" si="4"/>
        <v>-75.243304154833496</v>
      </c>
      <c r="AG10">
        <f t="shared" si="4"/>
        <v>-45.490076857823823</v>
      </c>
      <c r="AH10">
        <f t="shared" si="5"/>
        <v>-497.46434235961488</v>
      </c>
      <c r="AI10">
        <f t="shared" si="6"/>
        <v>886.66835972439776</v>
      </c>
      <c r="AJ10">
        <f t="shared" si="7"/>
        <v>-148.61527678542325</v>
      </c>
      <c r="AK10">
        <f t="shared" si="24"/>
        <v>199.45255490984573</v>
      </c>
      <c r="AL10">
        <f t="shared" si="8"/>
        <v>937.50563784882024</v>
      </c>
      <c r="AN10">
        <f t="shared" si="9"/>
        <v>893.25686143281155</v>
      </c>
      <c r="AO10">
        <f t="shared" si="9"/>
        <v>-44.662843071640573</v>
      </c>
      <c r="AP10">
        <f t="shared" si="9"/>
        <v>-27.00195302211938</v>
      </c>
      <c r="AQ10">
        <f t="shared" si="9"/>
        <v>-295.28437255791488</v>
      </c>
      <c r="AR10">
        <f t="shared" si="9"/>
        <v>526.30769278113667</v>
      </c>
      <c r="AS10">
        <f t="shared" si="9"/>
        <v>-88.214903102303495</v>
      </c>
      <c r="AT10">
        <f t="shared" si="9"/>
        <v>118.39084235117249</v>
      </c>
      <c r="AU10">
        <f t="shared" si="9"/>
        <v>556.48363203000565</v>
      </c>
      <c r="AW10">
        <v>7</v>
      </c>
      <c r="AX10">
        <f>(R10*SUMPRODUCT(K11:$K$23, X11:$X$23)-$AZ$3*SUMPRODUCT(K10:$K$22, W11:$W$23))/Z10</f>
        <v>2767.7341475051412</v>
      </c>
    </row>
    <row r="11" spans="1:52" x14ac:dyDescent="0.25">
      <c r="A11" t="s">
        <v>33</v>
      </c>
      <c r="C11" s="7">
        <f>AU25</f>
        <v>3316.7814312883329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1654.0597280149996</v>
      </c>
      <c r="P11">
        <f t="shared" si="22"/>
        <v>82.702986400749978</v>
      </c>
      <c r="Q11" s="4">
        <f t="shared" si="23"/>
        <v>50</v>
      </c>
      <c r="R11">
        <f t="shared" si="0"/>
        <v>100000</v>
      </c>
      <c r="S11">
        <f t="shared" si="1"/>
        <v>2907.4891933815002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2518.0887818406477</v>
      </c>
      <c r="AC11">
        <f t="shared" si="2"/>
        <v>2601.7039350103787</v>
      </c>
      <c r="AE11">
        <f t="shared" si="3"/>
        <v>1480.0996381740165</v>
      </c>
      <c r="AF11">
        <f t="shared" si="4"/>
        <v>-74.004981908700827</v>
      </c>
      <c r="AG11">
        <f t="shared" si="4"/>
        <v>-44.741420551670501</v>
      </c>
      <c r="AH11">
        <f t="shared" si="5"/>
        <v>-587.51107515016963</v>
      </c>
      <c r="AI11">
        <f t="shared" si="6"/>
        <v>773.84216056347566</v>
      </c>
      <c r="AJ11">
        <f t="shared" si="7"/>
        <v>-83.615153169731002</v>
      </c>
      <c r="AK11">
        <f t="shared" si="24"/>
        <v>202.09544706245714</v>
      </c>
      <c r="AL11">
        <f t="shared" si="8"/>
        <v>892.32245445620174</v>
      </c>
      <c r="AN11">
        <f t="shared" si="9"/>
        <v>835.52641039921377</v>
      </c>
      <c r="AO11">
        <f t="shared" si="9"/>
        <v>-41.776320519960692</v>
      </c>
      <c r="AP11">
        <f t="shared" si="9"/>
        <v>-25.256839165110154</v>
      </c>
      <c r="AQ11">
        <f t="shared" si="9"/>
        <v>-331.65403668066483</v>
      </c>
      <c r="AR11">
        <f t="shared" si="9"/>
        <v>436.83921403347824</v>
      </c>
      <c r="AS11">
        <f t="shared" si="9"/>
        <v>-47.201328195090049</v>
      </c>
      <c r="AT11">
        <f t="shared" si="9"/>
        <v>114.08426776621278</v>
      </c>
      <c r="AU11">
        <f t="shared" si="9"/>
        <v>503.72215360460092</v>
      </c>
      <c r="AW11">
        <v>8</v>
      </c>
      <c r="AX11">
        <f>(R11*SUMPRODUCT(K12:$K$23, X12:$X$23)-$AZ$3*SUMPRODUCT(K11:$K$22, W12:$W$23))/Z11</f>
        <v>2907.4891933815002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1654.0597280149996</v>
      </c>
      <c r="P12">
        <f t="shared" si="22"/>
        <v>82.702986400749978</v>
      </c>
      <c r="Q12" s="4">
        <f t="shared" si="23"/>
        <v>50</v>
      </c>
      <c r="R12">
        <f t="shared" si="0"/>
        <v>100000</v>
      </c>
      <c r="S12">
        <f t="shared" si="1"/>
        <v>2982.1300638404709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2601.7039350103787</v>
      </c>
      <c r="AC12">
        <f t="shared" si="2"/>
        <v>2621.3148501807591</v>
      </c>
      <c r="AE12">
        <f t="shared" si="3"/>
        <v>1453.9309940586179</v>
      </c>
      <c r="AF12">
        <f t="shared" si="4"/>
        <v>-72.696549702930895</v>
      </c>
      <c r="AG12">
        <f t="shared" si="4"/>
        <v>-43.950377650613873</v>
      </c>
      <c r="AH12">
        <f t="shared" si="5"/>
        <v>-687.25739107985862</v>
      </c>
      <c r="AI12">
        <f t="shared" si="6"/>
        <v>650.02667562521435</v>
      </c>
      <c r="AJ12">
        <f t="shared" si="7"/>
        <v>-19.610915170380395</v>
      </c>
      <c r="AK12">
        <f t="shared" si="24"/>
        <v>206.71450188909881</v>
      </c>
      <c r="AL12">
        <f t="shared" si="8"/>
        <v>837.13026234393283</v>
      </c>
      <c r="AN12">
        <f t="shared" si="9"/>
        <v>780.2586092610951</v>
      </c>
      <c r="AO12">
        <f t="shared" si="9"/>
        <v>-39.012930463054758</v>
      </c>
      <c r="AP12">
        <f t="shared" si="9"/>
        <v>-23.586167900885485</v>
      </c>
      <c r="AQ12">
        <f t="shared" si="9"/>
        <v>-368.81977092425859</v>
      </c>
      <c r="AR12">
        <f t="shared" si="9"/>
        <v>348.83973997289615</v>
      </c>
      <c r="AS12">
        <f t="shared" si="9"/>
        <v>-10.524285856555174</v>
      </c>
      <c r="AT12">
        <f t="shared" si="9"/>
        <v>110.93426745642752</v>
      </c>
      <c r="AU12">
        <f t="shared" si="9"/>
        <v>449.24972157276858</v>
      </c>
      <c r="AW12">
        <v>9</v>
      </c>
      <c r="AX12">
        <f>(R12*SUMPRODUCT(K13:$K$23, X13:$X$23)-$AZ$3*SUMPRODUCT(K12:$K$22, W13:$W$23))/Z12</f>
        <v>2982.1300638404709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1654.0597280149996</v>
      </c>
      <c r="P13">
        <f t="shared" si="22"/>
        <v>82.702986400749978</v>
      </c>
      <c r="Q13" s="4">
        <f t="shared" si="23"/>
        <v>50</v>
      </c>
      <c r="R13">
        <f t="shared" si="0"/>
        <v>100000</v>
      </c>
      <c r="S13">
        <f t="shared" si="1"/>
        <v>2990.7671794625862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2621.3148501807591</v>
      </c>
      <c r="AC13">
        <f t="shared" si="2"/>
        <v>2578.8697055280927</v>
      </c>
      <c r="AE13">
        <f t="shared" si="3"/>
        <v>1426.2576348314781</v>
      </c>
      <c r="AF13">
        <f t="shared" si="4"/>
        <v>-71.312881741573904</v>
      </c>
      <c r="AG13">
        <f t="shared" si="4"/>
        <v>-43.113849236360352</v>
      </c>
      <c r="AH13">
        <f t="shared" si="5"/>
        <v>-794.04927549475826</v>
      </c>
      <c r="AI13">
        <f t="shared" si="6"/>
        <v>517.78162835878572</v>
      </c>
      <c r="AJ13">
        <f t="shared" si="7"/>
        <v>42.445144652666386</v>
      </c>
      <c r="AK13">
        <f t="shared" si="24"/>
        <v>205.57262148909328</v>
      </c>
      <c r="AL13">
        <f t="shared" si="8"/>
        <v>765.79939450054542</v>
      </c>
      <c r="AN13">
        <f t="shared" si="9"/>
        <v>727.78128413824209</v>
      </c>
      <c r="AO13">
        <f t="shared" si="9"/>
        <v>-36.389064206912103</v>
      </c>
      <c r="AP13">
        <f t="shared" si="9"/>
        <v>-21.999848971948438</v>
      </c>
      <c r="AQ13">
        <f t="shared" si="9"/>
        <v>-405.18219659304259</v>
      </c>
      <c r="AR13">
        <f t="shared" si="9"/>
        <v>264.210174366339</v>
      </c>
      <c r="AS13">
        <f t="shared" si="9"/>
        <v>21.65862683315342</v>
      </c>
      <c r="AT13">
        <f t="shared" si="9"/>
        <v>104.89823352894776</v>
      </c>
      <c r="AU13">
        <f t="shared" si="9"/>
        <v>390.76703472844019</v>
      </c>
      <c r="AW13">
        <v>10</v>
      </c>
      <c r="AX13">
        <f>(R13*SUMPRODUCT(K14:$K$23, X14:$X$23)-$AZ$3*SUMPRODUCT(K13:$K$22, W14:$W$23))/Z13</f>
        <v>2990.7671794625862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1654.0597280149996</v>
      </c>
      <c r="P14">
        <f t="shared" si="22"/>
        <v>82.702986400749978</v>
      </c>
      <c r="Q14" s="4">
        <f t="shared" si="23"/>
        <v>50</v>
      </c>
      <c r="R14">
        <f t="shared" si="0"/>
        <v>100000</v>
      </c>
      <c r="S14">
        <f t="shared" si="1"/>
        <v>2946.8906925053329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2578.8697055280927</v>
      </c>
      <c r="AC14">
        <f t="shared" si="2"/>
        <v>2488.7650954095948</v>
      </c>
      <c r="AE14">
        <f t="shared" si="3"/>
        <v>1396.9184969350433</v>
      </c>
      <c r="AF14">
        <f t="shared" si="4"/>
        <v>-69.845924846752169</v>
      </c>
      <c r="AG14">
        <f t="shared" si="4"/>
        <v>-42.22696657428007</v>
      </c>
      <c r="AH14">
        <f t="shared" si="5"/>
        <v>-911.4883394333674</v>
      </c>
      <c r="AI14">
        <f t="shared" si="6"/>
        <v>373.35726608064351</v>
      </c>
      <c r="AJ14">
        <f t="shared" si="7"/>
        <v>90.104610118497931</v>
      </c>
      <c r="AK14">
        <f t="shared" si="24"/>
        <v>334.23929258018927</v>
      </c>
      <c r="AL14">
        <f t="shared" si="8"/>
        <v>797.70116877933071</v>
      </c>
      <c r="AN14">
        <f t="shared" si="9"/>
        <v>656.62185786634291</v>
      </c>
      <c r="AO14">
        <f t="shared" si="9"/>
        <v>-32.831092893317148</v>
      </c>
      <c r="AP14">
        <f t="shared" si="9"/>
        <v>-19.848795262500598</v>
      </c>
      <c r="AQ14">
        <f t="shared" si="9"/>
        <v>-428.44530169470289</v>
      </c>
      <c r="AR14">
        <f t="shared" si="9"/>
        <v>175.49666801582222</v>
      </c>
      <c r="AS14">
        <f t="shared" si="9"/>
        <v>42.353692522608029</v>
      </c>
      <c r="AT14">
        <f t="shared" si="9"/>
        <v>157.10925565626707</v>
      </c>
      <c r="AU14">
        <f t="shared" si="9"/>
        <v>374.95961619469733</v>
      </c>
      <c r="AW14">
        <v>11</v>
      </c>
      <c r="AX14">
        <f>(R14*SUMPRODUCT(K15:$K$23, X15:$X$23)-$AZ$3*SUMPRODUCT(K14:$K$22, W15:$W$23))/Z14</f>
        <v>2946.8906925053329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1654.0597280149996</v>
      </c>
      <c r="P15">
        <f t="shared" si="22"/>
        <v>82.702986400749978</v>
      </c>
      <c r="Q15" s="4">
        <f t="shared" si="23"/>
        <v>50</v>
      </c>
      <c r="R15">
        <f t="shared" si="0"/>
        <v>100000</v>
      </c>
      <c r="S15">
        <f t="shared" si="1"/>
        <v>2838.554169525732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2488.7650954095948</v>
      </c>
      <c r="AC15">
        <f t="shared" si="2"/>
        <v>2343.7819087256103</v>
      </c>
      <c r="AE15">
        <f t="shared" si="3"/>
        <v>1365.7499680976287</v>
      </c>
      <c r="AF15">
        <f t="shared" si="4"/>
        <v>-68.287498404881433</v>
      </c>
      <c r="AG15">
        <f t="shared" si="4"/>
        <v>-41.284783885544293</v>
      </c>
      <c r="AH15">
        <f t="shared" si="5"/>
        <v>-1039.8260459859418</v>
      </c>
      <c r="AI15">
        <f t="shared" si="6"/>
        <v>216.35163982126096</v>
      </c>
      <c r="AJ15">
        <f t="shared" si="7"/>
        <v>144.98318668398451</v>
      </c>
      <c r="AK15">
        <f t="shared" si="24"/>
        <v>323.99506520093763</v>
      </c>
      <c r="AL15">
        <f t="shared" si="8"/>
        <v>685.32989170618316</v>
      </c>
      <c r="AN15">
        <f t="shared" si="9"/>
        <v>591.36665627196203</v>
      </c>
      <c r="AO15">
        <f t="shared" si="9"/>
        <v>-29.568332813598101</v>
      </c>
      <c r="AP15">
        <f t="shared" si="9"/>
        <v>-17.876218320775152</v>
      </c>
      <c r="AQ15">
        <f t="shared" si="9"/>
        <v>-450.24233299139661</v>
      </c>
      <c r="AR15">
        <f t="shared" si="9"/>
        <v>93.679772146192079</v>
      </c>
      <c r="AS15">
        <f t="shared" si="9"/>
        <v>62.777392881354032</v>
      </c>
      <c r="AT15">
        <f t="shared" si="9"/>
        <v>140.28913258799253</v>
      </c>
      <c r="AU15">
        <f t="shared" si="9"/>
        <v>296.74629761553865</v>
      </c>
      <c r="AW15">
        <v>12</v>
      </c>
      <c r="AX15">
        <f>(R15*SUMPRODUCT(K16:$K$23, X16:$X$23)-$AZ$3*SUMPRODUCT(K15:$K$22, W16:$W$23))/Z15</f>
        <v>2838.554169525732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1654.0597280149996</v>
      </c>
      <c r="P16">
        <f t="shared" si="22"/>
        <v>82.702986400749978</v>
      </c>
      <c r="Q16" s="4">
        <f t="shared" si="23"/>
        <v>50</v>
      </c>
      <c r="R16">
        <f t="shared" si="0"/>
        <v>100000</v>
      </c>
      <c r="S16">
        <f t="shared" si="1"/>
        <v>2672.4601211349222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2343.7819087256103</v>
      </c>
      <c r="AC16">
        <f t="shared" si="2"/>
        <v>2153.3960505840078</v>
      </c>
      <c r="AE16">
        <f t="shared" si="3"/>
        <v>1332.7965710578828</v>
      </c>
      <c r="AF16">
        <f t="shared" si="4"/>
        <v>-66.639828552894144</v>
      </c>
      <c r="AG16">
        <f t="shared" si="4"/>
        <v>-40.28864703263595</v>
      </c>
      <c r="AH16">
        <f t="shared" si="5"/>
        <v>-1166.5780281058101</v>
      </c>
      <c r="AI16">
        <f t="shared" si="6"/>
        <v>59.290067366542644</v>
      </c>
      <c r="AJ16">
        <f t="shared" si="7"/>
        <v>190.38585814160251</v>
      </c>
      <c r="AK16">
        <f t="shared" si="24"/>
        <v>308.90967026310489</v>
      </c>
      <c r="AL16">
        <f t="shared" si="8"/>
        <v>558.58559577125004</v>
      </c>
      <c r="AN16">
        <f t="shared" si="9"/>
        <v>531.60721690245941</v>
      </c>
      <c r="AO16">
        <f t="shared" si="9"/>
        <v>-26.580360845122971</v>
      </c>
      <c r="AP16">
        <f t="shared" si="9"/>
        <v>-16.069770876425043</v>
      </c>
      <c r="AQ16">
        <f t="shared" si="9"/>
        <v>-465.30829406969968</v>
      </c>
      <c r="AR16">
        <f t="shared" si="9"/>
        <v>23.648791111211679</v>
      </c>
      <c r="AS16">
        <f t="shared" si="9"/>
        <v>75.938442806699129</v>
      </c>
      <c r="AT16">
        <f t="shared" si="9"/>
        <v>123.21355985518488</v>
      </c>
      <c r="AU16">
        <f t="shared" si="9"/>
        <v>222.80079377309571</v>
      </c>
      <c r="AW16">
        <v>13</v>
      </c>
      <c r="AX16">
        <f>(R16*SUMPRODUCT(K17:$K$23, X17:$X$23)-$AZ$3*SUMPRODUCT(K16:$K$22, W17:$W$23))/Z16</f>
        <v>2672.4601211349222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1654.0597280149996</v>
      </c>
      <c r="P17">
        <f t="shared" si="22"/>
        <v>82.702986400749978</v>
      </c>
      <c r="Q17" s="4">
        <f t="shared" si="23"/>
        <v>50</v>
      </c>
      <c r="R17">
        <f t="shared" si="0"/>
        <v>100000</v>
      </c>
      <c r="S17">
        <f t="shared" si="1"/>
        <v>2452.5847640257998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2153.3960505840078</v>
      </c>
      <c r="AC17">
        <f t="shared" si="2"/>
        <v>1924.7018764662305</v>
      </c>
      <c r="AE17">
        <f t="shared" si="3"/>
        <v>1298.0476389619303</v>
      </c>
      <c r="AF17">
        <f t="shared" si="4"/>
        <v>-64.902381948096519</v>
      </c>
      <c r="AG17">
        <f t="shared" si="4"/>
        <v>-39.238233570914893</v>
      </c>
      <c r="AH17">
        <f t="shared" si="5"/>
        <v>-1295.0539827893926</v>
      </c>
      <c r="AI17">
        <f t="shared" si="6"/>
        <v>-101.14695934647375</v>
      </c>
      <c r="AJ17">
        <f t="shared" si="7"/>
        <v>228.69417411777727</v>
      </c>
      <c r="AK17">
        <f t="shared" si="24"/>
        <v>289.79311277376252</v>
      </c>
      <c r="AL17">
        <f t="shared" si="8"/>
        <v>417.34032754506603</v>
      </c>
      <c r="AN17">
        <f t="shared" si="9"/>
        <v>476.93478634302579</v>
      </c>
      <c r="AO17">
        <f t="shared" si="9"/>
        <v>-23.846739317151293</v>
      </c>
      <c r="AP17">
        <f t="shared" si="9"/>
        <v>-14.417096863708322</v>
      </c>
      <c r="AQ17">
        <f t="shared" si="9"/>
        <v>-475.83484307116288</v>
      </c>
      <c r="AR17">
        <f t="shared" si="9"/>
        <v>-37.163892908996687</v>
      </c>
      <c r="AS17">
        <f t="shared" si="9"/>
        <v>84.027892195068929</v>
      </c>
      <c r="AT17">
        <f t="shared" si="9"/>
        <v>106.47715243715209</v>
      </c>
      <c r="AU17">
        <f t="shared" si="9"/>
        <v>153.34115172322433</v>
      </c>
      <c r="AW17">
        <v>14</v>
      </c>
      <c r="AX17">
        <f>(R17*SUMPRODUCT(K18:$K$23, X18:$X$23)-$AZ$3*SUMPRODUCT(K17:$K$22, W18:$W$23))/Z17</f>
        <v>2452.5847640257998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1654.0597280149996</v>
      </c>
      <c r="P18">
        <f t="shared" si="22"/>
        <v>82.702986400749978</v>
      </c>
      <c r="Q18" s="4">
        <f t="shared" si="23"/>
        <v>50</v>
      </c>
      <c r="R18">
        <f t="shared" si="0"/>
        <v>100000</v>
      </c>
      <c r="S18">
        <f t="shared" si="1"/>
        <v>2180.1847548500036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1924.7018764662305</v>
      </c>
      <c r="AC18">
        <f t="shared" si="2"/>
        <v>1662.6612112037114</v>
      </c>
      <c r="AE18">
        <f t="shared" si="3"/>
        <v>1261.4256404952753</v>
      </c>
      <c r="AF18">
        <f t="shared" si="4"/>
        <v>-63.071282024763768</v>
      </c>
      <c r="AG18">
        <f t="shared" si="4"/>
        <v>-38.131199833064201</v>
      </c>
      <c r="AH18">
        <f t="shared" si="5"/>
        <v>-1429.3028042830786</v>
      </c>
      <c r="AI18">
        <f t="shared" si="6"/>
        <v>-269.07964564563122</v>
      </c>
      <c r="AJ18">
        <f t="shared" si="7"/>
        <v>262.04066526251904</v>
      </c>
      <c r="AK18">
        <f t="shared" si="24"/>
        <v>267.24616813600693</v>
      </c>
      <c r="AL18">
        <f t="shared" si="8"/>
        <v>260.20718775289475</v>
      </c>
      <c r="AN18">
        <f t="shared" si="9"/>
        <v>426.94446699251142</v>
      </c>
      <c r="AO18">
        <f t="shared" si="9"/>
        <v>-21.347223349625573</v>
      </c>
      <c r="AP18">
        <f t="shared" si="9"/>
        <v>-12.905956772941872</v>
      </c>
      <c r="AQ18">
        <f t="shared" si="9"/>
        <v>-483.76448389454356</v>
      </c>
      <c r="AR18">
        <f t="shared" si="9"/>
        <v>-91.073197024599537</v>
      </c>
      <c r="AS18">
        <f t="shared" si="9"/>
        <v>88.690770640228109</v>
      </c>
      <c r="AT18">
        <f t="shared" si="9"/>
        <v>90.45263481866408</v>
      </c>
      <c r="AU18">
        <f t="shared" si="9"/>
        <v>88.070208434292653</v>
      </c>
      <c r="AW18">
        <v>15</v>
      </c>
      <c r="AX18">
        <f>(R18*SUMPRODUCT(K19:$K$23, X19:$X$23)-$AZ$3*SUMPRODUCT(K18:$K$22, W19:$W$23))/Z18</f>
        <v>2180.1847548500036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1654.0597280149996</v>
      </c>
      <c r="P19">
        <f t="shared" si="22"/>
        <v>82.702986400749978</v>
      </c>
      <c r="Q19" s="4">
        <f t="shared" si="23"/>
        <v>50</v>
      </c>
      <c r="R19">
        <f t="shared" si="0"/>
        <v>100000</v>
      </c>
      <c r="S19">
        <f t="shared" si="1"/>
        <v>1849.6565104843553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1662.6612112037114</v>
      </c>
      <c r="AC19">
        <f t="shared" si="2"/>
        <v>1367.1820195362811</v>
      </c>
      <c r="AE19">
        <f t="shared" si="3"/>
        <v>1222.6057684564382</v>
      </c>
      <c r="AF19">
        <f t="shared" si="4"/>
        <v>-61.130288422821906</v>
      </c>
      <c r="AG19">
        <f t="shared" si="4"/>
        <v>-36.957727334419182</v>
      </c>
      <c r="AH19">
        <f t="shared" si="5"/>
        <v>-1584.3210006287504</v>
      </c>
      <c r="AI19">
        <f t="shared" si="6"/>
        <v>-459.80324792955321</v>
      </c>
      <c r="AJ19">
        <f t="shared" si="7"/>
        <v>295.47919166743031</v>
      </c>
      <c r="AK19">
        <f t="shared" si="24"/>
        <v>241.6670249425606</v>
      </c>
      <c r="AL19">
        <f t="shared" si="8"/>
        <v>77.342968680437707</v>
      </c>
      <c r="AN19">
        <f t="shared" si="9"/>
        <v>381.18652742030451</v>
      </c>
      <c r="AO19">
        <f t="shared" si="9"/>
        <v>-19.059326371015224</v>
      </c>
      <c r="AP19">
        <f t="shared" si="9"/>
        <v>-11.522755828102955</v>
      </c>
      <c r="AQ19">
        <f t="shared" si="9"/>
        <v>-493.96284242237601</v>
      </c>
      <c r="AR19">
        <f t="shared" si="9"/>
        <v>-143.3583972011896</v>
      </c>
      <c r="AS19">
        <f t="shared" si="9"/>
        <v>92.125106802716246</v>
      </c>
      <c r="AT19">
        <f t="shared" si="9"/>
        <v>75.34743938445034</v>
      </c>
      <c r="AU19">
        <f t="shared" si="9"/>
        <v>24.114148985976978</v>
      </c>
      <c r="AW19">
        <v>16</v>
      </c>
      <c r="AX19">
        <f>(R19*SUMPRODUCT(K20:$K$23, X20:$X$23)-$AZ$3*SUMPRODUCT(K19:$K$22, W20:$W$23))/Z19</f>
        <v>1849.6565104843553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1654.0597280149996</v>
      </c>
      <c r="P20">
        <f t="shared" si="22"/>
        <v>82.702986400749978</v>
      </c>
      <c r="Q20" s="4">
        <f t="shared" si="23"/>
        <v>50</v>
      </c>
      <c r="R20">
        <f t="shared" si="0"/>
        <v>100000</v>
      </c>
      <c r="S20">
        <f t="shared" si="1"/>
        <v>1463.3257269078551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1367.1820195362811</v>
      </c>
      <c r="AC20">
        <f t="shared" si="2"/>
        <v>1045.3827955822219</v>
      </c>
      <c r="AE20">
        <f t="shared" si="3"/>
        <v>1181.6409366259793</v>
      </c>
      <c r="AF20">
        <f t="shared" si="4"/>
        <v>-59.08204683129896</v>
      </c>
      <c r="AG20">
        <f t="shared" si="4"/>
        <v>-35.719415587369397</v>
      </c>
      <c r="AH20">
        <f t="shared" si="5"/>
        <v>-1737.4689474111894</v>
      </c>
      <c r="AI20">
        <f t="shared" si="6"/>
        <v>-650.62947320387866</v>
      </c>
      <c r="AJ20">
        <f t="shared" si="7"/>
        <v>321.79922395405924</v>
      </c>
      <c r="AK20">
        <f t="shared" si="24"/>
        <v>213.05210909326902</v>
      </c>
      <c r="AL20">
        <f t="shared" si="8"/>
        <v>-115.77814015655039</v>
      </c>
      <c r="AN20">
        <f t="shared" si="9"/>
        <v>339.37355454598713</v>
      </c>
      <c r="AO20">
        <f t="shared" si="9"/>
        <v>-16.968677727299355</v>
      </c>
      <c r="AP20">
        <f t="shared" si="9"/>
        <v>-10.258805918491886</v>
      </c>
      <c r="AQ20">
        <f t="shared" si="9"/>
        <v>-499.01031211721664</v>
      </c>
      <c r="AR20">
        <f t="shared" si="9"/>
        <v>-186.8642412170208</v>
      </c>
      <c r="AS20">
        <f t="shared" si="9"/>
        <v>92.422446699641682</v>
      </c>
      <c r="AT20">
        <f t="shared" si="9"/>
        <v>61.189697585255843</v>
      </c>
      <c r="AU20">
        <f t="shared" si="9"/>
        <v>-33.252096932123273</v>
      </c>
      <c r="AW20">
        <v>17</v>
      </c>
      <c r="AX20">
        <f>(R20*SUMPRODUCT(K21:$K$23, X21:$X$23)-$AZ$3*SUMPRODUCT(K20:$K$22, W21:$W$23))/Z20</f>
        <v>1463.3257269078551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1654.0597280149996</v>
      </c>
      <c r="P21">
        <f t="shared" si="22"/>
        <v>82.702986400749978</v>
      </c>
      <c r="Q21" s="4">
        <f t="shared" si="23"/>
        <v>50</v>
      </c>
      <c r="R21">
        <f t="shared" si="0"/>
        <v>100000</v>
      </c>
      <c r="S21">
        <f t="shared" si="1"/>
        <v>1027.5371373473756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1045.3827955822219</v>
      </c>
      <c r="AC21">
        <f t="shared" si="2"/>
        <v>707.46811331927415</v>
      </c>
      <c r="AE21">
        <f t="shared" si="3"/>
        <v>1138.8342791357043</v>
      </c>
      <c r="AF21">
        <f t="shared" si="4"/>
        <v>-56.941713956785208</v>
      </c>
      <c r="AG21">
        <f t="shared" si="4"/>
        <v>-34.425427928844925</v>
      </c>
      <c r="AH21">
        <f t="shared" si="5"/>
        <v>-1873.5870053015594</v>
      </c>
      <c r="AI21">
        <f t="shared" si="6"/>
        <v>-826.11986805148535</v>
      </c>
      <c r="AJ21">
        <f t="shared" si="7"/>
        <v>337.91468226294774</v>
      </c>
      <c r="AK21">
        <f t="shared" si="24"/>
        <v>182.03520717105235</v>
      </c>
      <c r="AL21">
        <f t="shared" si="8"/>
        <v>-306.1699786174853</v>
      </c>
      <c r="AN21">
        <f t="shared" si="9"/>
        <v>301.29669437083044</v>
      </c>
      <c r="AO21">
        <f t="shared" si="9"/>
        <v>-15.064834718541521</v>
      </c>
      <c r="AP21">
        <f t="shared" si="9"/>
        <v>-9.107793668745261</v>
      </c>
      <c r="AQ21">
        <f t="shared" si="9"/>
        <v>-495.68719668495032</v>
      </c>
      <c r="AR21">
        <f t="shared" si="9"/>
        <v>-218.56313070140666</v>
      </c>
      <c r="AS21">
        <f t="shared" si="9"/>
        <v>89.400695615225317</v>
      </c>
      <c r="AT21">
        <f t="shared" si="9"/>
        <v>48.160304957954118</v>
      </c>
      <c r="AU21">
        <f t="shared" si="9"/>
        <v>-81.002130128227222</v>
      </c>
      <c r="AW21">
        <v>18</v>
      </c>
      <c r="AX21">
        <f>(R21*SUMPRODUCT(K22:$K$23, X22:$X$23)-$AZ$3*SUMPRODUCT(K21:$K$22, W22:$W$23))/Z21</f>
        <v>1027.5371373473756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1654.0597280149996</v>
      </c>
      <c r="P22">
        <f t="shared" si="22"/>
        <v>82.702986400749978</v>
      </c>
      <c r="Q22" s="4">
        <f t="shared" si="23"/>
        <v>50</v>
      </c>
      <c r="R22">
        <f t="shared" si="0"/>
        <v>100000</v>
      </c>
      <c r="S22">
        <f t="shared" si="1"/>
        <v>540.0417279000369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707.46811331927415</v>
      </c>
      <c r="AC22">
        <f t="shared" si="2"/>
        <v>357.24054688132941</v>
      </c>
      <c r="AE22">
        <f t="shared" si="3"/>
        <v>1094.1695266922743</v>
      </c>
      <c r="AF22">
        <f t="shared" si="4"/>
        <v>-54.708476334613721</v>
      </c>
      <c r="AG22">
        <f t="shared" si="4"/>
        <v>-33.075272559998872</v>
      </c>
      <c r="AH22">
        <f t="shared" si="5"/>
        <v>-2011.8021791152103</v>
      </c>
      <c r="AI22">
        <f t="shared" si="6"/>
        <v>-1005.4164013175487</v>
      </c>
      <c r="AJ22">
        <f t="shared" si="7"/>
        <v>350.22756643794474</v>
      </c>
      <c r="AK22">
        <f t="shared" si="24"/>
        <v>149.48822239416268</v>
      </c>
      <c r="AL22">
        <f t="shared" si="8"/>
        <v>-505.7006124854413</v>
      </c>
      <c r="AN22">
        <f t="shared" si="9"/>
        <v>266.66119316918127</v>
      </c>
      <c r="AO22">
        <f t="shared" si="9"/>
        <v>-13.333059658459065</v>
      </c>
      <c r="AP22">
        <f t="shared" si="9"/>
        <v>-8.0608090703349475</v>
      </c>
      <c r="AQ22">
        <f t="shared" si="9"/>
        <v>-490.29840113075858</v>
      </c>
      <c r="AR22">
        <f t="shared" si="9"/>
        <v>-245.03107669037132</v>
      </c>
      <c r="AS22">
        <f t="shared" si="9"/>
        <v>85.354324415714402</v>
      </c>
      <c r="AT22">
        <f t="shared" si="9"/>
        <v>36.431930131406766</v>
      </c>
      <c r="AU22">
        <f t="shared" si="9"/>
        <v>-123.24482214325016</v>
      </c>
      <c r="AW22">
        <v>19</v>
      </c>
      <c r="AX22">
        <f>(R22*SUMPRODUCT(K23:$K$23, X23:$X$23)-$AZ$3*SUMPRODUCT(K22:$K$22, W23:$W$23))/Z22</f>
        <v>540.0417279000369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1654.0597280149996</v>
      </c>
      <c r="P23">
        <f t="shared" si="22"/>
        <v>82.702986400749978</v>
      </c>
      <c r="Q23" s="4">
        <f t="shared" si="23"/>
        <v>50</v>
      </c>
      <c r="R23">
        <f t="shared" si="0"/>
        <v>100000</v>
      </c>
      <c r="S23">
        <f t="shared" si="1"/>
        <v>563.95507431129329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357.24054688132941</v>
      </c>
      <c r="AC23">
        <f t="shared" si="2"/>
        <v>357.24054688132941</v>
      </c>
      <c r="AE23">
        <f t="shared" si="3"/>
        <v>1047.7735350321479</v>
      </c>
      <c r="AF23">
        <f t="shared" si="4"/>
        <v>-52.388676751607399</v>
      </c>
      <c r="AG23">
        <f t="shared" si="4"/>
        <v>-31.672784159056871</v>
      </c>
      <c r="AH23">
        <f t="shared" si="5"/>
        <v>-2143.4713506840385</v>
      </c>
      <c r="AI23">
        <f t="shared" si="6"/>
        <v>-1179.7592765625548</v>
      </c>
      <c r="AJ23">
        <f t="shared" si="7"/>
        <v>0</v>
      </c>
      <c r="AK23">
        <f t="shared" si="24"/>
        <v>115.74686117051155</v>
      </c>
      <c r="AL23">
        <f t="shared" si="8"/>
        <v>-1064.0124153920433</v>
      </c>
      <c r="AN23">
        <f t="shared" si="9"/>
        <v>235.22528012405854</v>
      </c>
      <c r="AO23">
        <f t="shared" si="9"/>
        <v>-11.761264006202927</v>
      </c>
      <c r="AP23">
        <f t="shared" si="9"/>
        <v>-7.1105437167721615</v>
      </c>
      <c r="AQ23">
        <f t="shared" si="9"/>
        <v>-481.20956680498438</v>
      </c>
      <c r="AR23">
        <f t="shared" si="9"/>
        <v>-264.85609440390095</v>
      </c>
      <c r="AS23">
        <f t="shared" si="9"/>
        <v>0</v>
      </c>
      <c r="AT23">
        <f t="shared" si="9"/>
        <v>25.985183755837777</v>
      </c>
      <c r="AU23">
        <f t="shared" si="9"/>
        <v>-238.87091064806319</v>
      </c>
      <c r="AW23">
        <v>20</v>
      </c>
      <c r="AX23">
        <f>(R23*SUMPRODUCT(K$23:$K24, X$23:$X24)-$AZ$3*SUMPRODUCT(K$22:$K23, W$23:$W24))/Z23</f>
        <v>563.95507431129329</v>
      </c>
    </row>
    <row r="25" spans="5:50" x14ac:dyDescent="0.25">
      <c r="AN25" s="8">
        <f t="shared" ref="AN25:AU25" si="25">SUM(AN3:AN23)</f>
        <v>14813.894944433276</v>
      </c>
      <c r="AO25" s="8">
        <f t="shared" si="25"/>
        <v>-1981.2395432329135</v>
      </c>
      <c r="AP25" s="8">
        <f t="shared" si="25"/>
        <v>-2917.7123157115848</v>
      </c>
      <c r="AQ25" s="8">
        <f t="shared" si="25"/>
        <v>-7489.9557432400861</v>
      </c>
      <c r="AR25" s="8">
        <f t="shared" si="25"/>
        <v>2424.9873422486889</v>
      </c>
      <c r="AS25" s="8">
        <f t="shared" si="25"/>
        <v>-1287.3679333825412</v>
      </c>
      <c r="AT25" s="8">
        <f t="shared" si="25"/>
        <v>2179.1620224221833</v>
      </c>
      <c r="AU25" s="9">
        <f t="shared" si="25"/>
        <v>3316.7814312883329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5789.3042594461303</v>
      </c>
      <c r="K3">
        <v>1</v>
      </c>
      <c r="L3" s="2">
        <v>0</v>
      </c>
      <c r="O3">
        <f>$C$3</f>
        <v>5789.3042594461303</v>
      </c>
      <c r="P3">
        <f>O3*B5</f>
        <v>4631.4434075569043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5789.3042594461303</v>
      </c>
      <c r="AF3">
        <f t="shared" ref="AF3:AG23" si="4">-$Z3*P3</f>
        <v>-4631.4434075569043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-1362.0473521107738</v>
      </c>
      <c r="AJ3">
        <f t="shared" ref="AJ3:AJ23" si="7">AB3-AC3</f>
        <v>0</v>
      </c>
      <c r="AL3">
        <f t="shared" ref="AL3:AL23" si="8">SUM(AI3:AK3)</f>
        <v>-1362.0473521107738</v>
      </c>
      <c r="AN3">
        <f t="shared" ref="AN3:AU23" si="9">AE3*$K3</f>
        <v>5789.3042594461303</v>
      </c>
      <c r="AO3">
        <f t="shared" si="9"/>
        <v>-4631.4434075569043</v>
      </c>
      <c r="AP3">
        <f t="shared" si="9"/>
        <v>-2519.9082039999998</v>
      </c>
      <c r="AQ3">
        <f t="shared" si="9"/>
        <v>0</v>
      </c>
      <c r="AR3">
        <f t="shared" si="9"/>
        <v>-1362.0473521107738</v>
      </c>
      <c r="AS3">
        <f t="shared" si="9"/>
        <v>0</v>
      </c>
      <c r="AT3">
        <f t="shared" si="9"/>
        <v>0</v>
      </c>
      <c r="AU3">
        <f t="shared" si="9"/>
        <v>-1362.0473521107738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2502.2962905600566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1542.3053791531484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1510.5790562979273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-1510.5790562979273</v>
      </c>
      <c r="AK4">
        <f>H4*SUM(AB4, AE4:AF4)</f>
        <v>0</v>
      </c>
      <c r="AL4">
        <f t="shared" si="8"/>
        <v>-2567.6504562979271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-1417.1864680532199</v>
      </c>
      <c r="AT4">
        <f t="shared" si="9"/>
        <v>0</v>
      </c>
      <c r="AU4">
        <f t="shared" si="9"/>
        <v>-2408.9037023153455</v>
      </c>
      <c r="AW4">
        <v>1</v>
      </c>
      <c r="AX4">
        <f>(R4*SUMPRODUCT(K5:$K$23, X5:$X$23)-$AZ$3*SUMPRODUCT(K4:$K$22, W5:$W$23))/Z4</f>
        <v>1542.3053791531484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5789.3042594461303</v>
      </c>
      <c r="P5">
        <f t="shared" ref="P5:P23" si="22">O5*$C$5</f>
        <v>289.46521297230652</v>
      </c>
      <c r="Q5" s="4">
        <f t="shared" ref="Q5:Q23" si="23">$C$8</f>
        <v>50</v>
      </c>
      <c r="R5">
        <f t="shared" si="0"/>
        <v>100000</v>
      </c>
      <c r="S5">
        <f t="shared" si="1"/>
        <v>2891.1559091703602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1510.5790562979273</v>
      </c>
      <c r="AC5">
        <f t="shared" si="2"/>
        <v>2768.50128215527</v>
      </c>
      <c r="AE5">
        <f t="shared" si="3"/>
        <v>5543.6983575413096</v>
      </c>
      <c r="AF5">
        <f t="shared" si="4"/>
        <v>-277.18491787706552</v>
      </c>
      <c r="AG5">
        <f t="shared" si="4"/>
        <v>-47.87879604441175</v>
      </c>
      <c r="AH5">
        <f t="shared" si="5"/>
        <v>-1205.9072251764956</v>
      </c>
      <c r="AI5">
        <f t="shared" si="6"/>
        <v>4012.7274184433372</v>
      </c>
      <c r="AJ5">
        <f t="shared" si="7"/>
        <v>-1257.9222258573427</v>
      </c>
      <c r="AK5">
        <f>H5*SUM(AB5, AE5:AF5)</f>
        <v>585.54079165113171</v>
      </c>
      <c r="AL5">
        <f t="shared" si="8"/>
        <v>3340.3459842371262</v>
      </c>
      <c r="AN5">
        <f t="shared" si="9"/>
        <v>4787.3300781355756</v>
      </c>
      <c r="AO5">
        <f t="shared" si="9"/>
        <v>-239.3665039067788</v>
      </c>
      <c r="AP5">
        <f t="shared" si="9"/>
        <v>-41.346333372652843</v>
      </c>
      <c r="AQ5">
        <f t="shared" si="9"/>
        <v>-1041.3762723354359</v>
      </c>
      <c r="AR5">
        <f t="shared" si="9"/>
        <v>3465.2409685207085</v>
      </c>
      <c r="AS5">
        <f t="shared" si="9"/>
        <v>-1086.294476973125</v>
      </c>
      <c r="AT5">
        <f t="shared" si="9"/>
        <v>505.65107678225456</v>
      </c>
      <c r="AU5">
        <f t="shared" si="9"/>
        <v>2884.5975683298379</v>
      </c>
      <c r="AW5">
        <v>2</v>
      </c>
      <c r="AX5">
        <f>(R5*SUMPRODUCT(K6:$K$23, X6:$X$23)-$AZ$3*SUMPRODUCT(K5:$K$22, W6:$W$23))/Z5</f>
        <v>2891.1559091703602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5789.3042594461303</v>
      </c>
      <c r="P6">
        <f t="shared" si="22"/>
        <v>289.46521297230652</v>
      </c>
      <c r="Q6" s="4">
        <f t="shared" si="23"/>
        <v>50</v>
      </c>
      <c r="R6">
        <f t="shared" si="0"/>
        <v>100000</v>
      </c>
      <c r="S6">
        <f t="shared" si="1"/>
        <v>4049.3917682835508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2768.50128215527</v>
      </c>
      <c r="AC6">
        <f t="shared" si="2"/>
        <v>3784.039665649907</v>
      </c>
      <c r="AE6">
        <f t="shared" si="3"/>
        <v>5409.9376419550536</v>
      </c>
      <c r="AF6">
        <f t="shared" si="4"/>
        <v>-270.49688209775269</v>
      </c>
      <c r="AG6">
        <f t="shared" si="4"/>
        <v>-46.723556057085077</v>
      </c>
      <c r="AH6">
        <f t="shared" si="5"/>
        <v>-1352.9040537651283</v>
      </c>
      <c r="AI6">
        <f t="shared" si="6"/>
        <v>3739.8131500350873</v>
      </c>
      <c r="AJ6">
        <f t="shared" si="7"/>
        <v>-1015.5383834946369</v>
      </c>
      <c r="AK6">
        <f>H6*SUM(AB6, AE6:AF6)</f>
        <v>860.38409417096773</v>
      </c>
      <c r="AL6">
        <f t="shared" si="8"/>
        <v>3584.6588607114181</v>
      </c>
      <c r="AN6">
        <f t="shared" si="9"/>
        <v>4213.4012794081063</v>
      </c>
      <c r="AO6">
        <f t="shared" si="9"/>
        <v>-210.67006397040529</v>
      </c>
      <c r="AP6">
        <f t="shared" si="9"/>
        <v>-36.389530508206583</v>
      </c>
      <c r="AQ6">
        <f t="shared" si="9"/>
        <v>-1053.6771490383408</v>
      </c>
      <c r="AR6">
        <f t="shared" si="9"/>
        <v>2912.6645358911533</v>
      </c>
      <c r="AS6">
        <f t="shared" si="9"/>
        <v>-790.92791959761598</v>
      </c>
      <c r="AT6">
        <f t="shared" si="9"/>
        <v>670.08969106199868</v>
      </c>
      <c r="AU6">
        <f t="shared" si="9"/>
        <v>2791.8263073555358</v>
      </c>
      <c r="AW6">
        <v>3</v>
      </c>
      <c r="AX6">
        <f>(R6*SUMPRODUCT(K7:$K$23, X7:$X$23)-$AZ$3*SUMPRODUCT(K6:$K$22, W7:$W$23))/Z6</f>
        <v>4049.3917682835508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5789.3042594461303</v>
      </c>
      <c r="P7">
        <f t="shared" si="22"/>
        <v>289.46521297230652</v>
      </c>
      <c r="Q7" s="4">
        <f t="shared" si="23"/>
        <v>50</v>
      </c>
      <c r="R7">
        <f t="shared" si="0"/>
        <v>100000</v>
      </c>
      <c r="S7">
        <f t="shared" si="1"/>
        <v>4995.3779427608624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3784.039665649907</v>
      </c>
      <c r="AC7">
        <f t="shared" si="2"/>
        <v>4546.3304707142888</v>
      </c>
      <c r="AE7">
        <f t="shared" si="3"/>
        <v>5268.888692816161</v>
      </c>
      <c r="AF7">
        <f t="shared" si="4"/>
        <v>-263.44443464080808</v>
      </c>
      <c r="AG7">
        <f t="shared" si="4"/>
        <v>-45.50537039247132</v>
      </c>
      <c r="AH7">
        <f t="shared" si="5"/>
        <v>-1501.9002080858049</v>
      </c>
      <c r="AI7">
        <f t="shared" si="6"/>
        <v>3458.0386796970765</v>
      </c>
      <c r="AJ7">
        <f t="shared" si="7"/>
        <v>-762.29080506438186</v>
      </c>
      <c r="AK7">
        <f>H7*SUM(AB7, AE7:AF7)</f>
        <v>920.2589668245048</v>
      </c>
      <c r="AL7">
        <f t="shared" si="8"/>
        <v>3616.0068414571997</v>
      </c>
      <c r="AN7">
        <f t="shared" si="9"/>
        <v>3714.6271925754759</v>
      </c>
      <c r="AO7">
        <f t="shared" si="9"/>
        <v>-185.73135962877382</v>
      </c>
      <c r="AP7">
        <f t="shared" si="9"/>
        <v>-32.08181005959824</v>
      </c>
      <c r="AQ7">
        <f t="shared" si="9"/>
        <v>-1058.8569390537618</v>
      </c>
      <c r="AR7">
        <f t="shared" si="9"/>
        <v>2437.957083833342</v>
      </c>
      <c r="AS7">
        <f t="shared" si="9"/>
        <v>-537.4237943198857</v>
      </c>
      <c r="AT7">
        <f t="shared" si="9"/>
        <v>648.79316715089158</v>
      </c>
      <c r="AU7">
        <f t="shared" si="9"/>
        <v>2549.3264566643479</v>
      </c>
      <c r="AW7">
        <v>4</v>
      </c>
      <c r="AX7">
        <f>(R7*SUMPRODUCT(K8:$K$23, X8:$X$23)-$AZ$3*SUMPRODUCT(K7:$K$22, W8:$W$23))/Z7</f>
        <v>4995.3779427608624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5789.3042594461303</v>
      </c>
      <c r="P8">
        <f t="shared" si="22"/>
        <v>289.46521297230652</v>
      </c>
      <c r="Q8" s="4">
        <f t="shared" si="23"/>
        <v>50</v>
      </c>
      <c r="R8">
        <f t="shared" si="0"/>
        <v>100000</v>
      </c>
      <c r="S8">
        <f t="shared" si="1"/>
        <v>5723.7641195767519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4546.3304707142888</v>
      </c>
      <c r="AC8">
        <f t="shared" si="2"/>
        <v>5062.2711102500671</v>
      </c>
      <c r="AE8">
        <f t="shared" si="3"/>
        <v>5120.2368037502101</v>
      </c>
      <c r="AF8">
        <f t="shared" si="4"/>
        <v>-256.01184018751053</v>
      </c>
      <c r="AG8">
        <f t="shared" si="4"/>
        <v>-44.221521052342041</v>
      </c>
      <c r="AH8">
        <f t="shared" si="5"/>
        <v>-1657.5912724091295</v>
      </c>
      <c r="AI8">
        <f t="shared" si="6"/>
        <v>3162.4121701012282</v>
      </c>
      <c r="AJ8">
        <f t="shared" si="7"/>
        <v>-515.94063953577825</v>
      </c>
      <c r="AK8">
        <f t="shared" ref="AK8:AK23" si="24">H8*SUM(AB8:AB8, AE8:AF8)</f>
        <v>682.26526898508178</v>
      </c>
      <c r="AL8">
        <f t="shared" si="8"/>
        <v>3328.7367995505319</v>
      </c>
      <c r="AN8">
        <f t="shared" si="9"/>
        <v>3365.8050342733459</v>
      </c>
      <c r="AO8">
        <f t="shared" si="9"/>
        <v>-168.29025171366732</v>
      </c>
      <c r="AP8">
        <f t="shared" si="9"/>
        <v>-29.069166893254256</v>
      </c>
      <c r="AQ8">
        <f t="shared" si="9"/>
        <v>-1089.6232465959179</v>
      </c>
      <c r="AR8">
        <f t="shared" si="9"/>
        <v>2078.8223690705067</v>
      </c>
      <c r="AS8">
        <f t="shared" si="9"/>
        <v>-339.1553298206498</v>
      </c>
      <c r="AT8">
        <f t="shared" si="9"/>
        <v>448.48938927549551</v>
      </c>
      <c r="AU8">
        <f t="shared" si="9"/>
        <v>2188.1564285253526</v>
      </c>
      <c r="AW8">
        <v>5</v>
      </c>
      <c r="AX8">
        <f>(R8*SUMPRODUCT(K9:$K$23, X9:$X$23)-$AZ$3*SUMPRODUCT(K8:$K$22, W9:$W$23))/Z8</f>
        <v>5723.7641195767519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5789.3042594461303</v>
      </c>
      <c r="P9">
        <f t="shared" si="22"/>
        <v>289.46521297230652</v>
      </c>
      <c r="Q9" s="4">
        <f t="shared" si="23"/>
        <v>50</v>
      </c>
      <c r="R9">
        <f t="shared" si="0"/>
        <v>100000</v>
      </c>
      <c r="S9">
        <f t="shared" si="1"/>
        <v>6263.5386193848117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5062.2711102500671</v>
      </c>
      <c r="AC9">
        <f t="shared" si="2"/>
        <v>5369.1831405441499</v>
      </c>
      <c r="AE9">
        <f t="shared" si="3"/>
        <v>4962.663553969046</v>
      </c>
      <c r="AF9">
        <f t="shared" si="4"/>
        <v>-248.13317769845227</v>
      </c>
      <c r="AG9">
        <f t="shared" si="4"/>
        <v>-42.860621342121597</v>
      </c>
      <c r="AH9">
        <f t="shared" si="5"/>
        <v>-1837.3689993940543</v>
      </c>
      <c r="AI9">
        <f t="shared" si="6"/>
        <v>2834.3007555344175</v>
      </c>
      <c r="AJ9">
        <f t="shared" si="7"/>
        <v>-306.9120302940828</v>
      </c>
      <c r="AK9">
        <f t="shared" si="24"/>
        <v>510.34903759637854</v>
      </c>
      <c r="AL9">
        <f t="shared" si="8"/>
        <v>3037.737762836713</v>
      </c>
      <c r="AN9">
        <f t="shared" si="9"/>
        <v>3100.3836950522605</v>
      </c>
      <c r="AO9">
        <f t="shared" si="9"/>
        <v>-155.019184752613</v>
      </c>
      <c r="AP9">
        <f t="shared" si="9"/>
        <v>-26.776824607149578</v>
      </c>
      <c r="AQ9">
        <f t="shared" si="9"/>
        <v>-1147.8813394391443</v>
      </c>
      <c r="AR9">
        <f t="shared" si="9"/>
        <v>1770.7063462533533</v>
      </c>
      <c r="AS9">
        <f t="shared" si="9"/>
        <v>-191.74079487579439</v>
      </c>
      <c r="AT9">
        <f t="shared" si="9"/>
        <v>318.83641067788056</v>
      </c>
      <c r="AU9">
        <f t="shared" si="9"/>
        <v>1897.8019620554394</v>
      </c>
      <c r="AW9">
        <v>6</v>
      </c>
      <c r="AX9">
        <f>(R9*SUMPRODUCT(K10:$K$23, X10:$X$23)-$AZ$3*SUMPRODUCT(K9:$K$22, W10:$W$23))/Z9</f>
        <v>6263.5386193848117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5789.3042594461303</v>
      </c>
      <c r="P10">
        <f t="shared" si="22"/>
        <v>289.46521297230652</v>
      </c>
      <c r="Q10" s="4">
        <f t="shared" si="23"/>
        <v>50</v>
      </c>
      <c r="R10">
        <f t="shared" si="0"/>
        <v>100000</v>
      </c>
      <c r="S10">
        <f t="shared" si="1"/>
        <v>6654.5187013575514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5369.1831405441499</v>
      </c>
      <c r="AC10">
        <f t="shared" si="2"/>
        <v>5513.2056923196269</v>
      </c>
      <c r="AE10">
        <f t="shared" si="3"/>
        <v>4796.3837251276091</v>
      </c>
      <c r="AF10">
        <f t="shared" si="4"/>
        <v>-239.81918625638045</v>
      </c>
      <c r="AG10">
        <f t="shared" si="4"/>
        <v>-41.424526248569329</v>
      </c>
      <c r="AH10">
        <f t="shared" si="5"/>
        <v>-2014.9777602621057</v>
      </c>
      <c r="AI10">
        <f t="shared" si="6"/>
        <v>2500.1622523605533</v>
      </c>
      <c r="AJ10">
        <f t="shared" si="7"/>
        <v>-144.02255177547704</v>
      </c>
      <c r="AK10">
        <f t="shared" si="24"/>
        <v>521.10175316930747</v>
      </c>
      <c r="AL10">
        <f t="shared" si="8"/>
        <v>2877.2414537543837</v>
      </c>
      <c r="AN10">
        <f t="shared" si="9"/>
        <v>2847.0325171516824</v>
      </c>
      <c r="AO10">
        <f t="shared" si="9"/>
        <v>-142.35162585758411</v>
      </c>
      <c r="AP10">
        <f t="shared" si="9"/>
        <v>-24.588727674023314</v>
      </c>
      <c r="AQ10">
        <f t="shared" si="9"/>
        <v>-1196.0484259734776</v>
      </c>
      <c r="AR10">
        <f t="shared" si="9"/>
        <v>1484.0437376465973</v>
      </c>
      <c r="AS10">
        <f t="shared" si="9"/>
        <v>-85.488758115789778</v>
      </c>
      <c r="AT10">
        <f t="shared" si="9"/>
        <v>309.31504254870617</v>
      </c>
      <c r="AU10">
        <f t="shared" si="9"/>
        <v>1707.8700220795135</v>
      </c>
      <c r="AW10">
        <v>7</v>
      </c>
      <c r="AX10">
        <f>(R10*SUMPRODUCT(K11:$K$23, X11:$X$23)-$AZ$3*SUMPRODUCT(K10:$K$22, W11:$W$23))/Z10</f>
        <v>6654.5187013575514</v>
      </c>
    </row>
    <row r="11" spans="1:52" x14ac:dyDescent="0.25">
      <c r="A11" t="s">
        <v>33</v>
      </c>
      <c r="C11" s="7">
        <f>AU25</f>
        <v>17206.53765833392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5789.3042594461303</v>
      </c>
      <c r="P11">
        <f t="shared" si="22"/>
        <v>289.46521297230652</v>
      </c>
      <c r="Q11" s="4">
        <f t="shared" si="23"/>
        <v>50</v>
      </c>
      <c r="R11">
        <f t="shared" si="0"/>
        <v>100000</v>
      </c>
      <c r="S11">
        <f t="shared" si="1"/>
        <v>6909.6397136351507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5513.2056923196269</v>
      </c>
      <c r="AC11">
        <f t="shared" si="2"/>
        <v>5517.1901416639139</v>
      </c>
      <c r="AE11">
        <f t="shared" si="3"/>
        <v>4622.6277651320761</v>
      </c>
      <c r="AF11">
        <f t="shared" si="4"/>
        <v>-231.1313882566038</v>
      </c>
      <c r="AG11">
        <f t="shared" si="4"/>
        <v>-39.923862678227316</v>
      </c>
      <c r="AH11">
        <f t="shared" si="5"/>
        <v>-2172.8366157126347</v>
      </c>
      <c r="AI11">
        <f t="shared" si="6"/>
        <v>2178.7358984846105</v>
      </c>
      <c r="AJ11">
        <f t="shared" si="7"/>
        <v>-3.9844493442869862</v>
      </c>
      <c r="AK11">
        <f t="shared" si="24"/>
        <v>510.09215656354763</v>
      </c>
      <c r="AL11">
        <f t="shared" si="8"/>
        <v>2684.8436057038712</v>
      </c>
      <c r="AN11">
        <f t="shared" si="9"/>
        <v>2609.5051195184783</v>
      </c>
      <c r="AO11">
        <f t="shared" si="9"/>
        <v>-130.47525597592391</v>
      </c>
      <c r="AP11">
        <f t="shared" si="9"/>
        <v>-22.537294660758878</v>
      </c>
      <c r="AQ11">
        <f t="shared" si="9"/>
        <v>-1226.5811916217144</v>
      </c>
      <c r="AR11">
        <f t="shared" si="9"/>
        <v>1229.9113772600813</v>
      </c>
      <c r="AS11">
        <f t="shared" si="9"/>
        <v>-2.2492490182327849</v>
      </c>
      <c r="AT11">
        <f t="shared" si="9"/>
        <v>287.95052546065591</v>
      </c>
      <c r="AU11">
        <f t="shared" si="9"/>
        <v>1515.6126537025043</v>
      </c>
      <c r="AW11">
        <v>8</v>
      </c>
      <c r="AX11">
        <f>(R11*SUMPRODUCT(K12:$K$23, X12:$X$23)-$AZ$3*SUMPRODUCT(K11:$K$22, W12:$W$23))/Z11</f>
        <v>6909.6397136351507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5789.3042594461303</v>
      </c>
      <c r="P12">
        <f t="shared" si="22"/>
        <v>289.46521297230652</v>
      </c>
      <c r="Q12" s="4">
        <f t="shared" si="23"/>
        <v>50</v>
      </c>
      <c r="R12">
        <f t="shared" si="0"/>
        <v>100000</v>
      </c>
      <c r="S12">
        <f t="shared" si="1"/>
        <v>7029.8217481020329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5517.1901416639139</v>
      </c>
      <c r="AC12">
        <f t="shared" si="2"/>
        <v>5393.0065277166404</v>
      </c>
      <c r="AE12">
        <f t="shared" si="3"/>
        <v>4441.3296355003922</v>
      </c>
      <c r="AF12">
        <f t="shared" si="4"/>
        <v>-222.06648177501961</v>
      </c>
      <c r="AG12">
        <f t="shared" si="4"/>
        <v>-38.358060282059689</v>
      </c>
      <c r="AH12">
        <f t="shared" si="5"/>
        <v>-2333.1275387707019</v>
      </c>
      <c r="AI12">
        <f t="shared" si="6"/>
        <v>1847.7775546726116</v>
      </c>
      <c r="AJ12">
        <f t="shared" si="7"/>
        <v>124.18361394727344</v>
      </c>
      <c r="AK12">
        <f t="shared" si="24"/>
        <v>505.32192603070399</v>
      </c>
      <c r="AL12">
        <f t="shared" si="8"/>
        <v>2477.2830946505892</v>
      </c>
      <c r="AN12">
        <f t="shared" si="9"/>
        <v>2383.4595306288029</v>
      </c>
      <c r="AO12">
        <f t="shared" si="9"/>
        <v>-119.17297653144016</v>
      </c>
      <c r="AP12">
        <f t="shared" si="9"/>
        <v>-20.585025624968893</v>
      </c>
      <c r="AQ12">
        <f t="shared" si="9"/>
        <v>-1252.083390524788</v>
      </c>
      <c r="AR12">
        <f t="shared" si="9"/>
        <v>991.61813794760633</v>
      </c>
      <c r="AS12">
        <f t="shared" si="9"/>
        <v>66.64369513234945</v>
      </c>
      <c r="AT12">
        <f t="shared" si="9"/>
        <v>271.18328506996454</v>
      </c>
      <c r="AU12">
        <f t="shared" si="9"/>
        <v>1329.4451181499205</v>
      </c>
      <c r="AW12">
        <v>9</v>
      </c>
      <c r="AX12">
        <f>(R12*SUMPRODUCT(K13:$K$23, X13:$X$23)-$AZ$3*SUMPRODUCT(K12:$K$22, W13:$W$23))/Z12</f>
        <v>7029.8217481020329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5789.3042594461303</v>
      </c>
      <c r="P13">
        <f t="shared" si="22"/>
        <v>289.46521297230652</v>
      </c>
      <c r="Q13" s="4">
        <f t="shared" si="23"/>
        <v>50</v>
      </c>
      <c r="R13">
        <f t="shared" si="0"/>
        <v>100000</v>
      </c>
      <c r="S13">
        <f t="shared" si="1"/>
        <v>7016.7875329755234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5393.0065277166404</v>
      </c>
      <c r="AC13">
        <f t="shared" si="2"/>
        <v>5154.7519174990812</v>
      </c>
      <c r="AE13">
        <f t="shared" si="3"/>
        <v>4253.0042547420026</v>
      </c>
      <c r="AF13">
        <f t="shared" si="4"/>
        <v>-212.65021273710011</v>
      </c>
      <c r="AG13">
        <f t="shared" si="4"/>
        <v>-36.73156621369985</v>
      </c>
      <c r="AH13">
        <f t="shared" si="5"/>
        <v>-2485.8269310784794</v>
      </c>
      <c r="AI13">
        <f t="shared" si="6"/>
        <v>1517.7955447127233</v>
      </c>
      <c r="AJ13">
        <f t="shared" si="7"/>
        <v>238.25461021755928</v>
      </c>
      <c r="AK13">
        <f t="shared" si="24"/>
        <v>487.70474145460378</v>
      </c>
      <c r="AL13">
        <f t="shared" si="8"/>
        <v>2243.7548963848863</v>
      </c>
      <c r="AN13">
        <f t="shared" si="9"/>
        <v>2170.1947967677434</v>
      </c>
      <c r="AO13">
        <f t="shared" si="9"/>
        <v>-108.50973983838715</v>
      </c>
      <c r="AP13">
        <f t="shared" si="9"/>
        <v>-18.743139931078421</v>
      </c>
      <c r="AQ13">
        <f t="shared" si="9"/>
        <v>-1268.4512754664293</v>
      </c>
      <c r="AR13">
        <f t="shared" si="9"/>
        <v>774.4906415318485</v>
      </c>
      <c r="AS13">
        <f t="shared" si="9"/>
        <v>121.57498192567408</v>
      </c>
      <c r="AT13">
        <f t="shared" si="9"/>
        <v>248.86274004631687</v>
      </c>
      <c r="AU13">
        <f t="shared" si="9"/>
        <v>1144.9283635038394</v>
      </c>
      <c r="AW13">
        <v>10</v>
      </c>
      <c r="AX13">
        <f>(R13*SUMPRODUCT(K14:$K$23, X14:$X$23)-$AZ$3*SUMPRODUCT(K13:$K$22, W14:$W$23))/Z13</f>
        <v>7016.7875329755234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5789.3042594461303</v>
      </c>
      <c r="P14">
        <f t="shared" si="22"/>
        <v>289.46521297230652</v>
      </c>
      <c r="Q14" s="4">
        <f t="shared" si="23"/>
        <v>50</v>
      </c>
      <c r="R14">
        <f t="shared" si="0"/>
        <v>100000</v>
      </c>
      <c r="S14">
        <f t="shared" si="1"/>
        <v>6921.9938106280724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5154.7519174990812</v>
      </c>
      <c r="AC14">
        <f t="shared" si="2"/>
        <v>4851.4672418137025</v>
      </c>
      <c r="AE14">
        <f t="shared" si="3"/>
        <v>4057.5910259369293</v>
      </c>
      <c r="AF14">
        <f t="shared" si="4"/>
        <v>-202.87955129684647</v>
      </c>
      <c r="AG14">
        <f t="shared" si="4"/>
        <v>-35.043857120796105</v>
      </c>
      <c r="AH14">
        <f t="shared" si="5"/>
        <v>-2640.7868615335096</v>
      </c>
      <c r="AI14">
        <f t="shared" si="6"/>
        <v>1178.8807559857773</v>
      </c>
      <c r="AJ14">
        <f t="shared" si="7"/>
        <v>303.28467568537872</v>
      </c>
      <c r="AK14">
        <f t="shared" si="24"/>
        <v>770.95780139213275</v>
      </c>
      <c r="AL14">
        <f t="shared" si="8"/>
        <v>2253.1232330632888</v>
      </c>
      <c r="AN14">
        <f t="shared" si="9"/>
        <v>1907.2715865372331</v>
      </c>
      <c r="AO14">
        <f t="shared" si="9"/>
        <v>-95.363579326861654</v>
      </c>
      <c r="AP14">
        <f t="shared" si="9"/>
        <v>-16.472373026734861</v>
      </c>
      <c r="AQ14">
        <f t="shared" si="9"/>
        <v>-1241.3024661450902</v>
      </c>
      <c r="AR14">
        <f t="shared" si="9"/>
        <v>554.13316803854639</v>
      </c>
      <c r="AS14">
        <f t="shared" si="9"/>
        <v>142.5590309297657</v>
      </c>
      <c r="AT14">
        <f t="shared" si="9"/>
        <v>362.38889025906627</v>
      </c>
      <c r="AU14">
        <f t="shared" si="9"/>
        <v>1059.0810892273785</v>
      </c>
      <c r="AW14">
        <v>11</v>
      </c>
      <c r="AX14">
        <f>(R14*SUMPRODUCT(K15:$K$23, X15:$X$23)-$AZ$3*SUMPRODUCT(K14:$K$22, W15:$W$23))/Z14</f>
        <v>6921.9938106280724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5789.3042594461303</v>
      </c>
      <c r="P15">
        <f t="shared" si="22"/>
        <v>289.46521297230652</v>
      </c>
      <c r="Q15" s="4">
        <f t="shared" si="23"/>
        <v>50</v>
      </c>
      <c r="R15">
        <f t="shared" si="0"/>
        <v>100000</v>
      </c>
      <c r="S15">
        <f t="shared" si="1"/>
        <v>6699.9412247506079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4851.4672418137025</v>
      </c>
      <c r="AC15">
        <f t="shared" si="2"/>
        <v>4460.8817532337871</v>
      </c>
      <c r="AE15">
        <f t="shared" si="3"/>
        <v>3854.5713863099127</v>
      </c>
      <c r="AF15">
        <f t="shared" si="4"/>
        <v>-192.72856931549563</v>
      </c>
      <c r="AG15">
        <f t="shared" si="4"/>
        <v>-33.290454375589199</v>
      </c>
      <c r="AH15">
        <f t="shared" si="5"/>
        <v>-2805.928347997879</v>
      </c>
      <c r="AI15">
        <f t="shared" si="6"/>
        <v>822.62401462094931</v>
      </c>
      <c r="AJ15">
        <f t="shared" si="7"/>
        <v>390.58548857991536</v>
      </c>
      <c r="AK15">
        <f t="shared" si="24"/>
        <v>728.50096835232853</v>
      </c>
      <c r="AL15">
        <f t="shared" si="8"/>
        <v>1941.7104715531932</v>
      </c>
      <c r="AN15">
        <f t="shared" si="9"/>
        <v>1669.0207177956381</v>
      </c>
      <c r="AO15">
        <f t="shared" si="9"/>
        <v>-83.451035889781906</v>
      </c>
      <c r="AP15">
        <f t="shared" si="9"/>
        <v>-14.414691671044729</v>
      </c>
      <c r="AQ15">
        <f t="shared" si="9"/>
        <v>-1214.9606470103179</v>
      </c>
      <c r="AR15">
        <f t="shared" si="9"/>
        <v>356.19434322449393</v>
      </c>
      <c r="AS15">
        <f t="shared" si="9"/>
        <v>169.12263574246259</v>
      </c>
      <c r="AT15">
        <f t="shared" si="9"/>
        <v>315.4392764478593</v>
      </c>
      <c r="AU15">
        <f t="shared" si="9"/>
        <v>840.75625541481588</v>
      </c>
      <c r="AW15">
        <v>12</v>
      </c>
      <c r="AX15">
        <f>(R15*SUMPRODUCT(K16:$K$23, X16:$X$23)-$AZ$3*SUMPRODUCT(K15:$K$22, W16:$W$23))/Z15</f>
        <v>6699.9412247506079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5789.3042594461303</v>
      </c>
      <c r="P16">
        <f t="shared" si="22"/>
        <v>289.46521297230652</v>
      </c>
      <c r="Q16" s="4">
        <f t="shared" si="23"/>
        <v>50</v>
      </c>
      <c r="R16">
        <f t="shared" si="0"/>
        <v>100000</v>
      </c>
      <c r="S16">
        <f t="shared" si="1"/>
        <v>6358.1557893311447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4460.8817532337871</v>
      </c>
      <c r="AC16">
        <f t="shared" si="2"/>
        <v>4003.0010687776194</v>
      </c>
      <c r="AE16">
        <f t="shared" si="3"/>
        <v>3644.8605391091819</v>
      </c>
      <c r="AF16">
        <f t="shared" si="4"/>
        <v>-182.2430269554591</v>
      </c>
      <c r="AG16">
        <f t="shared" si="4"/>
        <v>-31.479262237444487</v>
      </c>
      <c r="AH16">
        <f t="shared" si="5"/>
        <v>-2956.5751887776405</v>
      </c>
      <c r="AI16">
        <f t="shared" si="6"/>
        <v>474.56306113863775</v>
      </c>
      <c r="AJ16">
        <f t="shared" si="7"/>
        <v>457.88068445616773</v>
      </c>
      <c r="AK16">
        <f t="shared" si="24"/>
        <v>678.02967913774012</v>
      </c>
      <c r="AL16">
        <f t="shared" si="8"/>
        <v>1610.4734247325455</v>
      </c>
      <c r="AN16">
        <f t="shared" si="9"/>
        <v>1453.8108885255222</v>
      </c>
      <c r="AO16">
        <f t="shared" si="9"/>
        <v>-72.690544426276119</v>
      </c>
      <c r="AP16">
        <f t="shared" si="9"/>
        <v>-12.556006934282376</v>
      </c>
      <c r="AQ16">
        <f t="shared" si="9"/>
        <v>-1179.2772744166109</v>
      </c>
      <c r="AR16">
        <f t="shared" si="9"/>
        <v>189.28706274835278</v>
      </c>
      <c r="AS16">
        <f t="shared" si="9"/>
        <v>182.63303014347656</v>
      </c>
      <c r="AT16">
        <f t="shared" si="9"/>
        <v>270.44297571803071</v>
      </c>
      <c r="AU16">
        <f t="shared" si="9"/>
        <v>642.36306860985997</v>
      </c>
      <c r="AW16">
        <v>13</v>
      </c>
      <c r="AX16">
        <f>(R16*SUMPRODUCT(K17:$K$23, X17:$X$23)-$AZ$3*SUMPRODUCT(K16:$K$22, W17:$W$23))/Z16</f>
        <v>6358.1557893311447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5789.3042594461303</v>
      </c>
      <c r="P17">
        <f t="shared" si="22"/>
        <v>289.46521297230652</v>
      </c>
      <c r="Q17" s="4">
        <f t="shared" si="23"/>
        <v>50</v>
      </c>
      <c r="R17">
        <f t="shared" si="0"/>
        <v>100000</v>
      </c>
      <c r="S17">
        <f t="shared" si="1"/>
        <v>5902.6108341862628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4003.0010687776194</v>
      </c>
      <c r="AC17">
        <f t="shared" si="2"/>
        <v>3496.7604824568089</v>
      </c>
      <c r="AE17">
        <f t="shared" si="3"/>
        <v>3429.6366343692612</v>
      </c>
      <c r="AF17">
        <f t="shared" si="4"/>
        <v>-171.48183171846304</v>
      </c>
      <c r="AG17">
        <f t="shared" si="4"/>
        <v>-29.620455936249051</v>
      </c>
      <c r="AH17">
        <f t="shared" si="5"/>
        <v>-3088.0273576419904</v>
      </c>
      <c r="AI17">
        <f t="shared" si="6"/>
        <v>140.50698907255855</v>
      </c>
      <c r="AJ17">
        <f t="shared" si="7"/>
        <v>506.24058632081051</v>
      </c>
      <c r="AK17">
        <f t="shared" si="24"/>
        <v>621.35163022987263</v>
      </c>
      <c r="AL17">
        <f t="shared" si="8"/>
        <v>1268.0992056232417</v>
      </c>
      <c r="AN17">
        <f t="shared" si="9"/>
        <v>1260.1332696504296</v>
      </c>
      <c r="AO17">
        <f t="shared" si="9"/>
        <v>-63.006663482521475</v>
      </c>
      <c r="AP17">
        <f t="shared" si="9"/>
        <v>-10.883287638530403</v>
      </c>
      <c r="AQ17">
        <f t="shared" si="9"/>
        <v>-1134.6175778388329</v>
      </c>
      <c r="AR17">
        <f t="shared" si="9"/>
        <v>51.625740690544838</v>
      </c>
      <c r="AS17">
        <f t="shared" si="9"/>
        <v>186.00530414135673</v>
      </c>
      <c r="AT17">
        <f t="shared" si="9"/>
        <v>228.29994686833399</v>
      </c>
      <c r="AU17">
        <f t="shared" si="9"/>
        <v>465.93099170023555</v>
      </c>
      <c r="AW17">
        <v>14</v>
      </c>
      <c r="AX17">
        <f>(R17*SUMPRODUCT(K18:$K$23, X18:$X$23)-$AZ$3*SUMPRODUCT(K17:$K$22, W18:$W$23))/Z17</f>
        <v>5902.6108341862628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5789.3042594461303</v>
      </c>
      <c r="P18">
        <f t="shared" si="22"/>
        <v>289.46521297230652</v>
      </c>
      <c r="Q18" s="4">
        <f t="shared" si="23"/>
        <v>50</v>
      </c>
      <c r="R18">
        <f t="shared" si="0"/>
        <v>100000</v>
      </c>
      <c r="S18">
        <f t="shared" si="1"/>
        <v>5327.3439037448088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3496.7604824568089</v>
      </c>
      <c r="AC18">
        <f t="shared" si="2"/>
        <v>2953.1078345123774</v>
      </c>
      <c r="AE18">
        <f t="shared" si="3"/>
        <v>3209.1864302074537</v>
      </c>
      <c r="AF18">
        <f t="shared" si="4"/>
        <v>-160.45932151037269</v>
      </c>
      <c r="AG18">
        <f t="shared" si="4"/>
        <v>-27.716512091856099</v>
      </c>
      <c r="AH18">
        <f t="shared" si="5"/>
        <v>-3215.4785700609227</v>
      </c>
      <c r="AI18">
        <f t="shared" si="6"/>
        <v>-194.46797345569803</v>
      </c>
      <c r="AJ18">
        <f t="shared" si="7"/>
        <v>543.65264794443146</v>
      </c>
      <c r="AK18">
        <f t="shared" si="24"/>
        <v>560.11046415022076</v>
      </c>
      <c r="AL18">
        <f t="shared" si="8"/>
        <v>909.2951386389542</v>
      </c>
      <c r="AN18">
        <f t="shared" si="9"/>
        <v>1086.1872043337887</v>
      </c>
      <c r="AO18">
        <f t="shared" si="9"/>
        <v>-54.309360216689434</v>
      </c>
      <c r="AP18">
        <f t="shared" si="9"/>
        <v>-9.3809822014580515</v>
      </c>
      <c r="AQ18">
        <f t="shared" si="9"/>
        <v>-1088.3168536842861</v>
      </c>
      <c r="AR18">
        <f t="shared" si="9"/>
        <v>-65.819991768645068</v>
      </c>
      <c r="AS18">
        <f t="shared" si="9"/>
        <v>184.00568575296225</v>
      </c>
      <c r="AT18">
        <f t="shared" si="9"/>
        <v>189.57602881740368</v>
      </c>
      <c r="AU18">
        <f t="shared" si="9"/>
        <v>307.76172280172085</v>
      </c>
      <c r="AW18">
        <v>15</v>
      </c>
      <c r="AX18">
        <f>(R18*SUMPRODUCT(K19:$K$23, X19:$X$23)-$AZ$3*SUMPRODUCT(K18:$K$22, W19:$W$23))/Z18</f>
        <v>5327.3439037448088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5789.3042594461303</v>
      </c>
      <c r="P19">
        <f t="shared" si="22"/>
        <v>289.46521297230652</v>
      </c>
      <c r="Q19" s="4">
        <f t="shared" si="23"/>
        <v>50</v>
      </c>
      <c r="R19">
        <f t="shared" si="0"/>
        <v>100000</v>
      </c>
      <c r="S19">
        <f t="shared" si="1"/>
        <v>4622.5195378183143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2953.1078345123774</v>
      </c>
      <c r="AC19">
        <f t="shared" si="2"/>
        <v>2382.5864555366447</v>
      </c>
      <c r="AE19">
        <f t="shared" si="3"/>
        <v>2983.982610065304</v>
      </c>
      <c r="AF19">
        <f t="shared" si="4"/>
        <v>-149.1991305032652</v>
      </c>
      <c r="AG19">
        <f t="shared" si="4"/>
        <v>-25.771513089819752</v>
      </c>
      <c r="AH19">
        <f t="shared" si="5"/>
        <v>-3335.6677622355696</v>
      </c>
      <c r="AI19">
        <f t="shared" si="6"/>
        <v>-526.6557957633504</v>
      </c>
      <c r="AJ19">
        <f t="shared" si="7"/>
        <v>570.52137897573266</v>
      </c>
      <c r="AK19">
        <f t="shared" si="24"/>
        <v>495.28143552797599</v>
      </c>
      <c r="AL19">
        <f t="shared" si="8"/>
        <v>539.14701874035825</v>
      </c>
      <c r="AN19">
        <f t="shared" si="9"/>
        <v>930.35220212434137</v>
      </c>
      <c r="AO19">
        <f t="shared" si="9"/>
        <v>-46.51761010621707</v>
      </c>
      <c r="AP19">
        <f t="shared" si="9"/>
        <v>-8.0350950686892144</v>
      </c>
      <c r="AQ19">
        <f t="shared" si="9"/>
        <v>-1040.0013182661007</v>
      </c>
      <c r="AR19">
        <f t="shared" si="9"/>
        <v>-164.20182131666559</v>
      </c>
      <c r="AS19">
        <f t="shared" si="9"/>
        <v>177.87832258093241</v>
      </c>
      <c r="AT19">
        <f t="shared" si="9"/>
        <v>154.41985910389513</v>
      </c>
      <c r="AU19">
        <f t="shared" si="9"/>
        <v>168.09636036816195</v>
      </c>
      <c r="AW19">
        <v>16</v>
      </c>
      <c r="AX19">
        <f>(R19*SUMPRODUCT(K20:$K$23, X20:$X$23)-$AZ$3*SUMPRODUCT(K19:$K$22, W20:$W$23))/Z19</f>
        <v>4622.5195378183143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5789.3042594461303</v>
      </c>
      <c r="P20">
        <f t="shared" si="22"/>
        <v>289.46521297230652</v>
      </c>
      <c r="Q20" s="4">
        <f t="shared" si="23"/>
        <v>50</v>
      </c>
      <c r="R20">
        <f t="shared" si="0"/>
        <v>100000</v>
      </c>
      <c r="S20">
        <f t="shared" si="1"/>
        <v>3770.6570472205699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2382.5864555366447</v>
      </c>
      <c r="AC20">
        <f t="shared" si="2"/>
        <v>1794.0085382185262</v>
      </c>
      <c r="AE20">
        <f t="shared" si="3"/>
        <v>2754.443361388971</v>
      </c>
      <c r="AF20">
        <f t="shared" si="4"/>
        <v>-137.72216806944854</v>
      </c>
      <c r="AG20">
        <f t="shared" si="4"/>
        <v>-23.78907065468772</v>
      </c>
      <c r="AH20">
        <f t="shared" si="5"/>
        <v>-3449.4546084676704</v>
      </c>
      <c r="AI20">
        <f t="shared" si="6"/>
        <v>-856.52248580283549</v>
      </c>
      <c r="AJ20">
        <f t="shared" si="7"/>
        <v>588.57791731811858</v>
      </c>
      <c r="AK20">
        <f t="shared" si="24"/>
        <v>427.80075412792002</v>
      </c>
      <c r="AL20">
        <f t="shared" si="8"/>
        <v>159.8561856432031</v>
      </c>
      <c r="AN20">
        <f t="shared" si="9"/>
        <v>791.09076655665694</v>
      </c>
      <c r="AO20">
        <f t="shared" si="9"/>
        <v>-39.554538327832844</v>
      </c>
      <c r="AP20">
        <f t="shared" si="9"/>
        <v>-6.8323474730652833</v>
      </c>
      <c r="AQ20">
        <f t="shared" si="9"/>
        <v>-990.70168901168711</v>
      </c>
      <c r="AR20">
        <f t="shared" si="9"/>
        <v>-245.99780825592822</v>
      </c>
      <c r="AS20">
        <f t="shared" si="9"/>
        <v>169.0427047135635</v>
      </c>
      <c r="AT20">
        <f t="shared" si="9"/>
        <v>122.86664930583795</v>
      </c>
      <c r="AU20">
        <f t="shared" si="9"/>
        <v>45.911545763473242</v>
      </c>
      <c r="AW20">
        <v>17</v>
      </c>
      <c r="AX20">
        <f>(R20*SUMPRODUCT(K21:$K$23, X21:$X$23)-$AZ$3*SUMPRODUCT(K20:$K$22, W21:$W$23))/Z20</f>
        <v>3770.6570472205699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5789.3042594461303</v>
      </c>
      <c r="P21">
        <f t="shared" si="22"/>
        <v>289.46521297230652</v>
      </c>
      <c r="Q21" s="4">
        <f t="shared" si="23"/>
        <v>50</v>
      </c>
      <c r="R21">
        <f t="shared" si="0"/>
        <v>100000</v>
      </c>
      <c r="S21">
        <f t="shared" si="1"/>
        <v>2745.2864574947312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1794.0085382185262</v>
      </c>
      <c r="AC21">
        <f t="shared" si="2"/>
        <v>1195.5104009902448</v>
      </c>
      <c r="AE21">
        <f t="shared" si="3"/>
        <v>2521.1115720801818</v>
      </c>
      <c r="AF21">
        <f t="shared" si="4"/>
        <v>-126.05557860400909</v>
      </c>
      <c r="AG21">
        <f t="shared" si="4"/>
        <v>-21.773873501004935</v>
      </c>
      <c r="AH21">
        <f t="shared" si="5"/>
        <v>-3554.6128942718137</v>
      </c>
      <c r="AI21">
        <f t="shared" si="6"/>
        <v>-1181.3307742966458</v>
      </c>
      <c r="AJ21">
        <f t="shared" si="7"/>
        <v>598.49813722828139</v>
      </c>
      <c r="AK21">
        <f t="shared" si="24"/>
        <v>358.4666301061788</v>
      </c>
      <c r="AL21">
        <f t="shared" si="8"/>
        <v>-224.36600696218562</v>
      </c>
      <c r="AN21">
        <f t="shared" si="9"/>
        <v>667.00010416290922</v>
      </c>
      <c r="AO21">
        <f t="shared" si="9"/>
        <v>-33.350005208145461</v>
      </c>
      <c r="AP21">
        <f t="shared" si="9"/>
        <v>-5.7606240255432866</v>
      </c>
      <c r="AQ21">
        <f t="shared" si="9"/>
        <v>-940.42929198165405</v>
      </c>
      <c r="AR21">
        <f t="shared" si="9"/>
        <v>-312.53981705243348</v>
      </c>
      <c r="AS21">
        <f t="shared" si="9"/>
        <v>158.34218695176205</v>
      </c>
      <c r="AT21">
        <f t="shared" si="9"/>
        <v>94.838039802604982</v>
      </c>
      <c r="AU21">
        <f t="shared" si="9"/>
        <v>-59.359590298066458</v>
      </c>
      <c r="AW21">
        <v>18</v>
      </c>
      <c r="AX21">
        <f>(R21*SUMPRODUCT(K22:$K$23, X22:$X$23)-$AZ$3*SUMPRODUCT(K21:$K$22, W22:$W$23))/Z21</f>
        <v>2745.2864574947312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5789.3042594461303</v>
      </c>
      <c r="P22">
        <f t="shared" si="22"/>
        <v>289.46521297230652</v>
      </c>
      <c r="Q22" s="4">
        <f t="shared" si="23"/>
        <v>50</v>
      </c>
      <c r="R22">
        <f t="shared" si="0"/>
        <v>100000</v>
      </c>
      <c r="S22">
        <f t="shared" si="1"/>
        <v>1509.1008948287508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1195.5104009902448</v>
      </c>
      <c r="AC22">
        <f t="shared" si="2"/>
        <v>595.60893741658992</v>
      </c>
      <c r="AE22">
        <f t="shared" si="3"/>
        <v>2284.9110819335488</v>
      </c>
      <c r="AF22">
        <f t="shared" si="4"/>
        <v>-114.24555409667745</v>
      </c>
      <c r="AG22">
        <f t="shared" si="4"/>
        <v>-19.733900478674695</v>
      </c>
      <c r="AH22">
        <f t="shared" si="5"/>
        <v>-3644.4685746403729</v>
      </c>
      <c r="AI22">
        <f t="shared" si="6"/>
        <v>-1493.5369472821762</v>
      </c>
      <c r="AJ22">
        <f t="shared" si="7"/>
        <v>599.90146357365484</v>
      </c>
      <c r="AK22">
        <f t="shared" si="24"/>
        <v>288.05040658159402</v>
      </c>
      <c r="AL22">
        <f t="shared" si="8"/>
        <v>-605.58507712692744</v>
      </c>
      <c r="AN22">
        <f t="shared" si="9"/>
        <v>556.85805584059608</v>
      </c>
      <c r="AO22">
        <f t="shared" si="9"/>
        <v>-27.842902792029808</v>
      </c>
      <c r="AP22">
        <f t="shared" si="9"/>
        <v>-4.8093694067987318</v>
      </c>
      <c r="AQ22">
        <f t="shared" si="9"/>
        <v>-888.19722618221704</v>
      </c>
      <c r="AR22">
        <f t="shared" si="9"/>
        <v>-363.99144254044944</v>
      </c>
      <c r="AS22">
        <f t="shared" si="9"/>
        <v>146.202609520745</v>
      </c>
      <c r="AT22">
        <f t="shared" si="9"/>
        <v>70.20106412954263</v>
      </c>
      <c r="AU22">
        <f t="shared" si="9"/>
        <v>-147.58776889016184</v>
      </c>
      <c r="AW22">
        <v>19</v>
      </c>
      <c r="AX22">
        <f>(R22*SUMPRODUCT(K23:$K$23, X23:$X$23)-$AZ$3*SUMPRODUCT(K22:$K$22, W23:$W$23))/Z22</f>
        <v>1509.1008948287508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5789.3042594461303</v>
      </c>
      <c r="P23">
        <f t="shared" si="22"/>
        <v>289.46521297230652</v>
      </c>
      <c r="Q23" s="4">
        <f t="shared" si="23"/>
        <v>50</v>
      </c>
      <c r="R23">
        <f t="shared" si="0"/>
        <v>100000</v>
      </c>
      <c r="S23">
        <f t="shared" si="1"/>
        <v>1684.9878888664275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595.60893741658992</v>
      </c>
      <c r="AC23">
        <f t="shared" si="2"/>
        <v>595.60893741658992</v>
      </c>
      <c r="AE23">
        <f t="shared" si="3"/>
        <v>2046.401271566285</v>
      </c>
      <c r="AF23">
        <f t="shared" si="4"/>
        <v>-102.32006357831426</v>
      </c>
      <c r="AG23">
        <f t="shared" si="4"/>
        <v>-17.673982743498669</v>
      </c>
      <c r="AH23">
        <f t="shared" si="5"/>
        <v>-3725.1574607785574</v>
      </c>
      <c r="AI23">
        <f t="shared" si="6"/>
        <v>-1798.7502355340855</v>
      </c>
      <c r="AJ23">
        <f t="shared" si="7"/>
        <v>0</v>
      </c>
      <c r="AK23">
        <f t="shared" si="24"/>
        <v>217.32636512255911</v>
      </c>
      <c r="AL23">
        <f t="shared" si="8"/>
        <v>-1581.4238704115264</v>
      </c>
      <c r="AN23">
        <f t="shared" si="9"/>
        <v>459.41732278592019</v>
      </c>
      <c r="AO23">
        <f t="shared" si="9"/>
        <v>-22.970866139296014</v>
      </c>
      <c r="AP23">
        <f t="shared" si="9"/>
        <v>-3.9678111755511121</v>
      </c>
      <c r="AQ23">
        <f t="shared" si="9"/>
        <v>-836.29828194789968</v>
      </c>
      <c r="AR23">
        <f t="shared" si="9"/>
        <v>-403.81963647682659</v>
      </c>
      <c r="AS23">
        <f t="shared" si="9"/>
        <v>0</v>
      </c>
      <c r="AT23">
        <f t="shared" si="9"/>
        <v>48.789794173154888</v>
      </c>
      <c r="AU23">
        <f t="shared" si="9"/>
        <v>-355.02984230367173</v>
      </c>
      <c r="AW23">
        <v>20</v>
      </c>
      <c r="AX23">
        <f>(R23*SUMPRODUCT(K$23:$K24, X$23:$X24)-$AZ$3*SUMPRODUCT(K$22:$K23, W$23:$W24))/Z23</f>
        <v>1684.9878888664275</v>
      </c>
    </row>
    <row r="25" spans="5:50" x14ac:dyDescent="0.25">
      <c r="AN25" s="8">
        <f t="shared" ref="AN25:AU25" si="25">SUM(AN3:AN23)</f>
        <v>45762.185621270626</v>
      </c>
      <c r="AO25" s="8">
        <f t="shared" si="25"/>
        <v>-6630.0874756481289</v>
      </c>
      <c r="AP25" s="8">
        <f t="shared" si="25"/>
        <v>-2865.1386459533887</v>
      </c>
      <c r="AQ25" s="8">
        <f t="shared" si="25"/>
        <v>-21880.399090795836</v>
      </c>
      <c r="AR25" s="8">
        <f t="shared" si="25"/>
        <v>14386.560408873289</v>
      </c>
      <c r="AS25" s="8">
        <f t="shared" si="25"/>
        <v>-2746.456603239264</v>
      </c>
      <c r="AT25" s="8">
        <f t="shared" si="25"/>
        <v>5566.4338526998936</v>
      </c>
      <c r="AU25" s="9">
        <f t="shared" si="25"/>
        <v>17206.53765833392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502.17979473723466</v>
      </c>
      <c r="K3">
        <v>1</v>
      </c>
      <c r="L3" s="2">
        <v>0</v>
      </c>
      <c r="O3">
        <f>$C$3</f>
        <v>502.17979473723466</v>
      </c>
      <c r="P3">
        <f>O3*B5</f>
        <v>401.74383578978774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502.17979473723466</v>
      </c>
      <c r="AF3">
        <f t="shared" ref="AF3:AG23" si="4">-$Z3*P3</f>
        <v>-401.74383578978774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-2419.4722450525528</v>
      </c>
      <c r="AJ3">
        <f t="shared" ref="AJ3:AJ23" si="7">AB3-AC3</f>
        <v>0</v>
      </c>
      <c r="AL3">
        <f t="shared" ref="AL3:AL23" si="8">SUM(AI3:AK3)</f>
        <v>-2419.4722450525528</v>
      </c>
      <c r="AN3">
        <f t="shared" ref="AN3:AU23" si="9">AE3*$K3</f>
        <v>502.17979473723466</v>
      </c>
      <c r="AO3">
        <f t="shared" si="9"/>
        <v>-401.74383578978774</v>
      </c>
      <c r="AP3">
        <f t="shared" si="9"/>
        <v>-2519.9082039999998</v>
      </c>
      <c r="AQ3">
        <f t="shared" si="9"/>
        <v>0</v>
      </c>
      <c r="AR3">
        <f t="shared" si="9"/>
        <v>-2419.4722450525528</v>
      </c>
      <c r="AS3">
        <f t="shared" si="9"/>
        <v>0</v>
      </c>
      <c r="AT3">
        <f t="shared" si="9"/>
        <v>0</v>
      </c>
      <c r="AU3">
        <f t="shared" si="9"/>
        <v>-2419.4722450525528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429.58474152610012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32.575930065149244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32.19497700785314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-32.19497700785314</v>
      </c>
      <c r="AK4">
        <f>G4*MAX(0, SUM(AB4, AE4:AF4))</f>
        <v>0</v>
      </c>
      <c r="AL4">
        <f t="shared" si="8"/>
        <v>-455.77272700785312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-30.204500429546052</v>
      </c>
      <c r="AT4">
        <f t="shared" si="9"/>
        <v>0</v>
      </c>
      <c r="AU4">
        <f t="shared" si="9"/>
        <v>-427.59426494779348</v>
      </c>
      <c r="AW4">
        <v>1</v>
      </c>
      <c r="AX4">
        <f>(R4*SUMPRODUCT(K5:$K$23, X5:$X$23)-$AZ$3*SUMPRODUCT(K4:$K$22, W5:$W$23))/Z4</f>
        <v>32.575930065149244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502.17979473723466</v>
      </c>
      <c r="P5">
        <f t="shared" ref="P5:P23" si="22">O5*$C$5</f>
        <v>25.108989736861734</v>
      </c>
      <c r="Q5" s="4">
        <f t="shared" ref="Q5:Q23" si="23">$C$8</f>
        <v>50</v>
      </c>
      <c r="R5">
        <f t="shared" si="0"/>
        <v>250000</v>
      </c>
      <c r="S5">
        <f t="shared" si="1"/>
        <v>69.065741882458255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32.19497700785314</v>
      </c>
      <c r="AC5">
        <f t="shared" si="2"/>
        <v>67.45934201964883</v>
      </c>
      <c r="AE5">
        <f t="shared" si="3"/>
        <v>490.49959654658221</v>
      </c>
      <c r="AF5">
        <f t="shared" si="4"/>
        <v>-24.524979827329112</v>
      </c>
      <c r="AG5">
        <f t="shared" si="4"/>
        <v>-48.837050164795649</v>
      </c>
      <c r="AH5">
        <f t="shared" si="5"/>
        <v>-420.40720352177573</v>
      </c>
      <c r="AI5">
        <f t="shared" si="6"/>
        <v>-3.269636967318263</v>
      </c>
      <c r="AJ5">
        <f t="shared" si="7"/>
        <v>-35.264365011795689</v>
      </c>
      <c r="AK5">
        <f>G5*SUM(AB5, AE5:AF5)</f>
        <v>20.424953342811357</v>
      </c>
      <c r="AL5">
        <f t="shared" si="8"/>
        <v>-18.109048636302596</v>
      </c>
      <c r="AN5">
        <f t="shared" si="9"/>
        <v>423.57706361611321</v>
      </c>
      <c r="AO5">
        <f t="shared" si="9"/>
        <v>-21.178853180805664</v>
      </c>
      <c r="AP5">
        <f t="shared" si="9"/>
        <v>-42.173845707765857</v>
      </c>
      <c r="AQ5">
        <f t="shared" si="9"/>
        <v>-363.04790063961627</v>
      </c>
      <c r="AR5">
        <f t="shared" si="9"/>
        <v>-2.8235359120745716</v>
      </c>
      <c r="AS5">
        <f t="shared" si="9"/>
        <v>-30.452983625572976</v>
      </c>
      <c r="AT5">
        <f t="shared" si="9"/>
        <v>17.638224011510523</v>
      </c>
      <c r="AU5">
        <f t="shared" si="9"/>
        <v>-15.638295526137027</v>
      </c>
      <c r="AW5">
        <v>2</v>
      </c>
      <c r="AX5">
        <f>(R5*SUMPRODUCT(K6:$K$23, X6:$X$23)-$AZ$3*SUMPRODUCT(K5:$K$22, W6:$W$23))/Z5</f>
        <v>69.065741882458255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502.17979473723466</v>
      </c>
      <c r="P6">
        <f t="shared" si="22"/>
        <v>25.108989736861734</v>
      </c>
      <c r="Q6" s="4">
        <f t="shared" si="23"/>
        <v>50</v>
      </c>
      <c r="R6">
        <f t="shared" si="0"/>
        <v>250000</v>
      </c>
      <c r="S6">
        <f t="shared" si="1"/>
        <v>108.34099787001016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67.45934201964883</v>
      </c>
      <c r="AC6">
        <f t="shared" si="2"/>
        <v>104.58191988267617</v>
      </c>
      <c r="AE6">
        <f t="shared" si="3"/>
        <v>484.75579967356009</v>
      </c>
      <c r="AF6">
        <f t="shared" si="4"/>
        <v>-24.237789983678006</v>
      </c>
      <c r="AG6">
        <f t="shared" si="4"/>
        <v>-48.265163667846132</v>
      </c>
      <c r="AH6">
        <f t="shared" si="5"/>
        <v>-417.57997650783108</v>
      </c>
      <c r="AI6">
        <f t="shared" si="6"/>
        <v>-5.3271304857951236</v>
      </c>
      <c r="AJ6">
        <f t="shared" si="7"/>
        <v>-37.122577863027345</v>
      </c>
      <c r="AK6">
        <f>G6*SUM(AB6, AE6:AF6)</f>
        <v>30.88667507500756</v>
      </c>
      <c r="AL6">
        <f t="shared" si="8"/>
        <v>-11.563033273814909</v>
      </c>
      <c r="AN6">
        <f t="shared" si="9"/>
        <v>377.54052666066696</v>
      </c>
      <c r="AO6">
        <f t="shared" si="9"/>
        <v>-18.877026333033349</v>
      </c>
      <c r="AP6">
        <f t="shared" si="9"/>
        <v>-37.590174935076277</v>
      </c>
      <c r="AQ6">
        <f t="shared" si="9"/>
        <v>-325.22223428761657</v>
      </c>
      <c r="AR6">
        <f t="shared" si="9"/>
        <v>-4.1489088950592343</v>
      </c>
      <c r="AS6">
        <f t="shared" si="9"/>
        <v>-28.912036961387575</v>
      </c>
      <c r="AT6">
        <f t="shared" si="9"/>
        <v>24.055352370137449</v>
      </c>
      <c r="AU6">
        <f t="shared" si="9"/>
        <v>-9.0055934863093583</v>
      </c>
      <c r="AW6">
        <v>3</v>
      </c>
      <c r="AX6">
        <f>(R6*SUMPRODUCT(K7:$K$23, X7:$X$23)-$AZ$3*SUMPRODUCT(K6:$K$22, W7:$W$23))/Z6</f>
        <v>108.34099787001016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502.17979473723466</v>
      </c>
      <c r="P7">
        <f t="shared" si="22"/>
        <v>25.108989736861734</v>
      </c>
      <c r="Q7" s="4">
        <f t="shared" si="23"/>
        <v>50</v>
      </c>
      <c r="R7">
        <f t="shared" si="0"/>
        <v>250000</v>
      </c>
      <c r="S7">
        <f t="shared" si="1"/>
        <v>141.49263303950735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104.58191988267617</v>
      </c>
      <c r="AC7">
        <f t="shared" si="2"/>
        <v>134.98260480864428</v>
      </c>
      <c r="AE7">
        <f t="shared" si="3"/>
        <v>479.07467208540299</v>
      </c>
      <c r="AF7">
        <f t="shared" si="4"/>
        <v>-23.953733604270152</v>
      </c>
      <c r="AG7">
        <f t="shared" si="4"/>
        <v>-47.699516896740001</v>
      </c>
      <c r="AH7">
        <f t="shared" si="5"/>
        <v>-414.97567213831746</v>
      </c>
      <c r="AI7">
        <f t="shared" si="6"/>
        <v>-7.5542505539246463</v>
      </c>
      <c r="AJ7">
        <f t="shared" si="7"/>
        <v>-30.400684925968108</v>
      </c>
      <c r="AK7">
        <f>G7*SUM(AB7, AE7:AF7)</f>
        <v>27.481410345663022</v>
      </c>
      <c r="AL7">
        <f t="shared" si="8"/>
        <v>-10.473525134229732</v>
      </c>
      <c r="AN7">
        <f t="shared" si="9"/>
        <v>337.75315971828775</v>
      </c>
      <c r="AO7">
        <f t="shared" si="9"/>
        <v>-16.887657985914391</v>
      </c>
      <c r="AP7">
        <f t="shared" si="9"/>
        <v>-33.628708607742468</v>
      </c>
      <c r="AQ7">
        <f t="shared" si="9"/>
        <v>-292.56262674214435</v>
      </c>
      <c r="AR7">
        <f t="shared" si="9"/>
        <v>-5.3258336175134566</v>
      </c>
      <c r="AS7">
        <f t="shared" si="9"/>
        <v>-21.432832895652268</v>
      </c>
      <c r="AT7">
        <f t="shared" si="9"/>
        <v>19.374710705031532</v>
      </c>
      <c r="AU7">
        <f t="shared" si="9"/>
        <v>-7.3839558081341936</v>
      </c>
      <c r="AW7">
        <v>4</v>
      </c>
      <c r="AX7">
        <f>(R7*SUMPRODUCT(K8:$K$23, X8:$X$23)-$AZ$3*SUMPRODUCT(K7:$K$22, W8:$W$23))/Z7</f>
        <v>141.49263303950735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502.17979473723466</v>
      </c>
      <c r="P8">
        <f t="shared" si="22"/>
        <v>25.108989736861734</v>
      </c>
      <c r="Q8" s="4">
        <f t="shared" si="23"/>
        <v>50</v>
      </c>
      <c r="R8">
        <f t="shared" si="0"/>
        <v>250000</v>
      </c>
      <c r="S8">
        <f t="shared" si="1"/>
        <v>161.73450917718282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134.98260480864428</v>
      </c>
      <c r="AC8">
        <f t="shared" si="2"/>
        <v>152.48310096305795</v>
      </c>
      <c r="AE8">
        <f t="shared" si="3"/>
        <v>473.45450721736489</v>
      </c>
      <c r="AF8">
        <f t="shared" si="4"/>
        <v>-23.672725360868245</v>
      </c>
      <c r="AG8">
        <f t="shared" si="4"/>
        <v>-47.139939935765412</v>
      </c>
      <c r="AH8">
        <f t="shared" si="5"/>
        <v>-412.9089600359539</v>
      </c>
      <c r="AI8">
        <f t="shared" si="6"/>
        <v>-10.267118115222672</v>
      </c>
      <c r="AJ8">
        <f t="shared" si="7"/>
        <v>-17.500496154413668</v>
      </c>
      <c r="AK8">
        <f t="shared" ref="AK8:AK23" si="24">G8*SUM(AB8:AB8, AE8:AF8)</f>
        <v>12.455481435967499</v>
      </c>
      <c r="AL8">
        <f t="shared" si="8"/>
        <v>-15.312132833668841</v>
      </c>
      <c r="AN8">
        <f t="shared" si="9"/>
        <v>311.22692659926327</v>
      </c>
      <c r="AO8">
        <f t="shared" si="9"/>
        <v>-15.561346329963163</v>
      </c>
      <c r="AP8">
        <f t="shared" si="9"/>
        <v>-30.987599447535779</v>
      </c>
      <c r="AQ8">
        <f t="shared" si="9"/>
        <v>-271.42710574785855</v>
      </c>
      <c r="AR8">
        <f t="shared" si="9"/>
        <v>-6.7491249260942192</v>
      </c>
      <c r="AS8">
        <f t="shared" si="9"/>
        <v>-11.50401052069787</v>
      </c>
      <c r="AT8">
        <f t="shared" si="9"/>
        <v>8.1876529794036461</v>
      </c>
      <c r="AU8">
        <f t="shared" si="9"/>
        <v>-10.065482467388442</v>
      </c>
      <c r="AW8">
        <v>5</v>
      </c>
      <c r="AX8">
        <f>(R8*SUMPRODUCT(K9:$K$23, X9:$X$23)-$AZ$3*SUMPRODUCT(K8:$K$22, W9:$W$23))/Z8</f>
        <v>161.73450917718282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502.17979473723466</v>
      </c>
      <c r="P9">
        <f t="shared" si="22"/>
        <v>25.108989736861734</v>
      </c>
      <c r="Q9" s="4">
        <f t="shared" si="23"/>
        <v>50</v>
      </c>
      <c r="R9">
        <f t="shared" si="0"/>
        <v>250000</v>
      </c>
      <c r="S9">
        <f t="shared" si="1"/>
        <v>172.86393553523914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152.48310096305795</v>
      </c>
      <c r="AC9">
        <f t="shared" si="2"/>
        <v>161.06097917812167</v>
      </c>
      <c r="AE9">
        <f t="shared" si="3"/>
        <v>467.89151949718899</v>
      </c>
      <c r="AF9">
        <f t="shared" si="4"/>
        <v>-23.39457597485945</v>
      </c>
      <c r="AG9">
        <f t="shared" si="4"/>
        <v>-46.586055870887137</v>
      </c>
      <c r="AH9">
        <f t="shared" si="5"/>
        <v>-412.423327603117</v>
      </c>
      <c r="AI9">
        <f t="shared" si="6"/>
        <v>-14.512439951674594</v>
      </c>
      <c r="AJ9">
        <f t="shared" si="7"/>
        <v>-8.5778782150637198</v>
      </c>
      <c r="AK9">
        <f t="shared" si="24"/>
        <v>3.5221822624637857</v>
      </c>
      <c r="AL9">
        <f t="shared" si="8"/>
        <v>-19.568135904274527</v>
      </c>
      <c r="AN9">
        <f t="shared" si="9"/>
        <v>292.3114215433996</v>
      </c>
      <c r="AO9">
        <f t="shared" si="9"/>
        <v>-14.61557107716998</v>
      </c>
      <c r="AP9">
        <f t="shared" si="9"/>
        <v>-29.104259530827143</v>
      </c>
      <c r="AQ9">
        <f t="shared" si="9"/>
        <v>-257.65811976861573</v>
      </c>
      <c r="AR9">
        <f t="shared" si="9"/>
        <v>-9.0665288332132548</v>
      </c>
      <c r="AS9">
        <f t="shared" si="9"/>
        <v>-5.3589596527972532</v>
      </c>
      <c r="AT9">
        <f t="shared" si="9"/>
        <v>2.2004547233131078</v>
      </c>
      <c r="AU9">
        <f t="shared" si="9"/>
        <v>-12.2250337626974</v>
      </c>
      <c r="AW9">
        <v>6</v>
      </c>
      <c r="AX9">
        <f>(R9*SUMPRODUCT(K10:$K$23, X10:$X$23)-$AZ$3*SUMPRODUCT(K9:$K$22, W10:$W$23))/Z9</f>
        <v>172.86393553523914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502.17979473723466</v>
      </c>
      <c r="P10">
        <f t="shared" si="22"/>
        <v>25.108989736861734</v>
      </c>
      <c r="Q10" s="4">
        <f t="shared" si="23"/>
        <v>50</v>
      </c>
      <c r="R10">
        <f t="shared" si="0"/>
        <v>250000</v>
      </c>
      <c r="S10">
        <f t="shared" si="1"/>
        <v>180.49732141799791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161.06097917812167</v>
      </c>
      <c r="AC10">
        <f t="shared" si="2"/>
        <v>166.19352735100983</v>
      </c>
      <c r="AE10">
        <f t="shared" si="3"/>
        <v>462.3837672278342</v>
      </c>
      <c r="AF10">
        <f t="shared" si="4"/>
        <v>-23.119188361391711</v>
      </c>
      <c r="AG10">
        <f t="shared" si="4"/>
        <v>-46.0376713752269</v>
      </c>
      <c r="AH10">
        <f t="shared" si="5"/>
        <v>-412.61968475682806</v>
      </c>
      <c r="AI10">
        <f t="shared" si="6"/>
        <v>-19.392777265612494</v>
      </c>
      <c r="AJ10">
        <f t="shared" si="7"/>
        <v>-5.1325481728881641</v>
      </c>
      <c r="AK10">
        <f t="shared" si="24"/>
        <v>2.4613347879827132</v>
      </c>
      <c r="AL10">
        <f t="shared" si="8"/>
        <v>-22.063990650517944</v>
      </c>
      <c r="AN10">
        <f t="shared" si="9"/>
        <v>274.46128086128357</v>
      </c>
      <c r="AO10">
        <f t="shared" si="9"/>
        <v>-13.723064043064181</v>
      </c>
      <c r="AP10">
        <f t="shared" si="9"/>
        <v>-27.32699361240682</v>
      </c>
      <c r="AQ10">
        <f t="shared" si="9"/>
        <v>-244.92236798429042</v>
      </c>
      <c r="AR10">
        <f t="shared" si="9"/>
        <v>-11.511144778477817</v>
      </c>
      <c r="AS10">
        <f t="shared" si="9"/>
        <v>-3.0465726642151192</v>
      </c>
      <c r="AT10">
        <f t="shared" si="9"/>
        <v>1.4609965712860036</v>
      </c>
      <c r="AU10">
        <f t="shared" si="9"/>
        <v>-13.096720871406932</v>
      </c>
      <c r="AW10">
        <v>7</v>
      </c>
      <c r="AX10">
        <f>(R10*SUMPRODUCT(K11:$K$23, X11:$X$23)-$AZ$3*SUMPRODUCT(K10:$K$22, W11:$W$23))/Z10</f>
        <v>180.49732141799791</v>
      </c>
    </row>
    <row r="11" spans="1:52" x14ac:dyDescent="0.25">
      <c r="A11" t="s">
        <v>33</v>
      </c>
      <c r="C11" s="7">
        <f>AU25</f>
        <v>-3082.2092279079147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502.17979473723466</v>
      </c>
      <c r="P11">
        <f t="shared" si="22"/>
        <v>25.108989736861734</v>
      </c>
      <c r="Q11" s="4">
        <f t="shared" si="23"/>
        <v>50</v>
      </c>
      <c r="R11">
        <f t="shared" si="0"/>
        <v>250000</v>
      </c>
      <c r="S11">
        <f t="shared" si="1"/>
        <v>184.61576722839126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166.19352735100983</v>
      </c>
      <c r="AC11">
        <f t="shared" si="2"/>
        <v>167.98094700197385</v>
      </c>
      <c r="AE11">
        <f t="shared" si="3"/>
        <v>456.93083939498246</v>
      </c>
      <c r="AF11">
        <f t="shared" si="4"/>
        <v>-22.846541969749126</v>
      </c>
      <c r="AG11">
        <f t="shared" si="4"/>
        <v>-45.494745525760486</v>
      </c>
      <c r="AH11">
        <f t="shared" si="5"/>
        <v>-412.7456785707455</v>
      </c>
      <c r="AI11">
        <f t="shared" si="6"/>
        <v>-24.156126671272659</v>
      </c>
      <c r="AJ11">
        <f t="shared" si="7"/>
        <v>-1.7874196509640115</v>
      </c>
      <c r="AK11">
        <f t="shared" si="24"/>
        <v>1.4406667794629837</v>
      </c>
      <c r="AL11">
        <f t="shared" si="8"/>
        <v>-24.502879542773687</v>
      </c>
      <c r="AN11">
        <f t="shared" si="9"/>
        <v>257.94059683129484</v>
      </c>
      <c r="AO11">
        <f t="shared" si="9"/>
        <v>-12.897029841564743</v>
      </c>
      <c r="AP11">
        <f t="shared" si="9"/>
        <v>-25.682096286476657</v>
      </c>
      <c r="AQ11">
        <f t="shared" si="9"/>
        <v>-232.9977701024593</v>
      </c>
      <c r="AR11">
        <f t="shared" si="9"/>
        <v>-13.636299399205862</v>
      </c>
      <c r="AS11">
        <f t="shared" si="9"/>
        <v>-1.0090106681529989</v>
      </c>
      <c r="AT11">
        <f t="shared" si="9"/>
        <v>0.81326629084992774</v>
      </c>
      <c r="AU11">
        <f t="shared" si="9"/>
        <v>-13.832043776508932</v>
      </c>
      <c r="AW11">
        <v>8</v>
      </c>
      <c r="AX11">
        <f>(R11*SUMPRODUCT(K12:$K$23, X12:$X$23)-$AZ$3*SUMPRODUCT(K11:$K$22, W12:$W$23))/Z11</f>
        <v>184.61576722839126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502.17979473723466</v>
      </c>
      <c r="P12">
        <f t="shared" si="22"/>
        <v>25.108989736861734</v>
      </c>
      <c r="Q12" s="4">
        <f t="shared" si="23"/>
        <v>50</v>
      </c>
      <c r="R12">
        <f t="shared" si="0"/>
        <v>250000</v>
      </c>
      <c r="S12">
        <f t="shared" si="1"/>
        <v>185.11116587137059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167.98094700197385</v>
      </c>
      <c r="AC12">
        <f t="shared" si="2"/>
        <v>166.44082184566923</v>
      </c>
      <c r="AE12">
        <f t="shared" si="3"/>
        <v>451.52985427380884</v>
      </c>
      <c r="AF12">
        <f t="shared" si="4"/>
        <v>-22.576492713690442</v>
      </c>
      <c r="AG12">
        <f t="shared" si="4"/>
        <v>-44.95699140086586</v>
      </c>
      <c r="AH12">
        <f t="shared" si="5"/>
        <v>-414.03334818510552</v>
      </c>
      <c r="AI12">
        <f t="shared" si="6"/>
        <v>-30.036978025852932</v>
      </c>
      <c r="AJ12">
        <f t="shared" si="7"/>
        <v>1.5401251563046117</v>
      </c>
      <c r="AK12">
        <f t="shared" si="24"/>
        <v>1.3729489096928122</v>
      </c>
      <c r="AL12">
        <f t="shared" si="8"/>
        <v>-27.123903959855507</v>
      </c>
      <c r="AN12">
        <f t="shared" si="9"/>
        <v>242.31552774872821</v>
      </c>
      <c r="AO12">
        <f t="shared" si="9"/>
        <v>-12.11577638743641</v>
      </c>
      <c r="AP12">
        <f t="shared" si="9"/>
        <v>-24.126371698757783</v>
      </c>
      <c r="AQ12">
        <f t="shared" si="9"/>
        <v>-222.19285905779427</v>
      </c>
      <c r="AR12">
        <f t="shared" si="9"/>
        <v>-16.119479395260207</v>
      </c>
      <c r="AS12">
        <f t="shared" si="9"/>
        <v>0.82651509422173752</v>
      </c>
      <c r="AT12">
        <f t="shared" si="9"/>
        <v>0.73679920934422349</v>
      </c>
      <c r="AU12">
        <f t="shared" si="9"/>
        <v>-14.556165091694247</v>
      </c>
      <c r="AW12">
        <v>9</v>
      </c>
      <c r="AX12">
        <f>(R12*SUMPRODUCT(K13:$K$23, X13:$X$23)-$AZ$3*SUMPRODUCT(K12:$K$22, W13:$W$23))/Z12</f>
        <v>185.11116587137059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502.17979473723466</v>
      </c>
      <c r="P13">
        <f t="shared" si="22"/>
        <v>25.108989736861734</v>
      </c>
      <c r="Q13" s="4">
        <f t="shared" si="23"/>
        <v>50</v>
      </c>
      <c r="R13">
        <f t="shared" si="0"/>
        <v>250000</v>
      </c>
      <c r="S13">
        <f t="shared" si="1"/>
        <v>181.98960538144399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166.44082184566923</v>
      </c>
      <c r="AC13">
        <f t="shared" si="2"/>
        <v>161.6952756386288</v>
      </c>
      <c r="AE13">
        <f t="shared" si="3"/>
        <v>446.17988021895292</v>
      </c>
      <c r="AF13">
        <f t="shared" si="4"/>
        <v>-22.308994010947647</v>
      </c>
      <c r="AG13">
        <f t="shared" si="4"/>
        <v>-44.424316240403137</v>
      </c>
      <c r="AH13">
        <f t="shared" si="5"/>
        <v>-415.52623227035292</v>
      </c>
      <c r="AI13">
        <f t="shared" si="6"/>
        <v>-36.079662302750762</v>
      </c>
      <c r="AJ13">
        <f t="shared" si="7"/>
        <v>4.7455462070404337</v>
      </c>
      <c r="AK13">
        <f t="shared" si="24"/>
        <v>1.180623416107349</v>
      </c>
      <c r="AL13">
        <f t="shared" si="8"/>
        <v>-30.15349267960298</v>
      </c>
      <c r="AN13">
        <f t="shared" si="9"/>
        <v>227.67370933005705</v>
      </c>
      <c r="AO13">
        <f t="shared" si="9"/>
        <v>-11.383685466502852</v>
      </c>
      <c r="AP13">
        <f t="shared" si="9"/>
        <v>-22.668545381160467</v>
      </c>
      <c r="AQ13">
        <f t="shared" si="9"/>
        <v>-212.03196921051008</v>
      </c>
      <c r="AR13">
        <f t="shared" si="9"/>
        <v>-18.410490728116343</v>
      </c>
      <c r="AS13">
        <f t="shared" si="9"/>
        <v>2.4215258366734922</v>
      </c>
      <c r="AT13">
        <f t="shared" si="9"/>
        <v>0.60244068454000532</v>
      </c>
      <c r="AU13">
        <f t="shared" si="9"/>
        <v>-15.386524206902847</v>
      </c>
      <c r="AW13">
        <v>10</v>
      </c>
      <c r="AX13">
        <f>(R13*SUMPRODUCT(K14:$K$23, X14:$X$23)-$AZ$3*SUMPRODUCT(K13:$K$22, W14:$W$23))/Z13</f>
        <v>181.98960538144399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502.17979473723466</v>
      </c>
      <c r="P14">
        <f t="shared" si="22"/>
        <v>25.108989736861734</v>
      </c>
      <c r="Q14" s="4">
        <f t="shared" si="23"/>
        <v>50</v>
      </c>
      <c r="R14">
        <f t="shared" si="0"/>
        <v>250000</v>
      </c>
      <c r="S14">
        <f t="shared" si="1"/>
        <v>182.26423928169484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161.6952756386288</v>
      </c>
      <c r="AC14">
        <f t="shared" si="2"/>
        <v>160.01520703355663</v>
      </c>
      <c r="AE14">
        <f t="shared" si="3"/>
        <v>440.8786064651681</v>
      </c>
      <c r="AF14">
        <f t="shared" si="4"/>
        <v>-22.043930323258405</v>
      </c>
      <c r="AG14">
        <f t="shared" si="4"/>
        <v>-43.896489970873645</v>
      </c>
      <c r="AH14">
        <f t="shared" si="5"/>
        <v>-417.91553562731877</v>
      </c>
      <c r="AI14">
        <f t="shared" si="6"/>
        <v>-42.977349456282695</v>
      </c>
      <c r="AJ14">
        <f t="shared" si="7"/>
        <v>1.6800686050721652</v>
      </c>
      <c r="AK14">
        <f t="shared" si="24"/>
        <v>40.637096624637692</v>
      </c>
      <c r="AL14">
        <f t="shared" si="8"/>
        <v>-0.66018422657283793</v>
      </c>
      <c r="AN14">
        <f t="shared" si="9"/>
        <v>207.23508945285607</v>
      </c>
      <c r="AO14">
        <f t="shared" si="9"/>
        <v>-10.361754472642803</v>
      </c>
      <c r="AP14">
        <f t="shared" si="9"/>
        <v>-20.633555115582833</v>
      </c>
      <c r="AQ14">
        <f t="shared" si="9"/>
        <v>-196.44129277184169</v>
      </c>
      <c r="AR14">
        <f t="shared" si="9"/>
        <v>-20.201512907211242</v>
      </c>
      <c r="AS14">
        <f t="shared" si="9"/>
        <v>0.78971663073103227</v>
      </c>
      <c r="AT14">
        <f t="shared" si="9"/>
        <v>19.10147653031218</v>
      </c>
      <c r="AU14">
        <f t="shared" si="9"/>
        <v>-0.3103197461680321</v>
      </c>
      <c r="AW14">
        <v>11</v>
      </c>
      <c r="AX14">
        <f>(R14*SUMPRODUCT(K15:$K$23, X15:$X$23)-$AZ$3*SUMPRODUCT(K14:$K$22, W15:$W$23))/Z14</f>
        <v>182.26423928169484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502.17979473723466</v>
      </c>
      <c r="P15">
        <f t="shared" si="22"/>
        <v>25.108989736861734</v>
      </c>
      <c r="Q15" s="4">
        <f t="shared" si="23"/>
        <v>50</v>
      </c>
      <c r="R15">
        <f t="shared" si="0"/>
        <v>250000</v>
      </c>
      <c r="S15">
        <f t="shared" si="1"/>
        <v>177.71116482934417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160.01520703355663</v>
      </c>
      <c r="AC15">
        <f t="shared" si="2"/>
        <v>154.1570980416551</v>
      </c>
      <c r="AE15">
        <f t="shared" si="3"/>
        <v>435.62023762652871</v>
      </c>
      <c r="AF15">
        <f t="shared" si="4"/>
        <v>-21.781011881326435</v>
      </c>
      <c r="AG15">
        <f t="shared" si="4"/>
        <v>-43.37293556926825</v>
      </c>
      <c r="AH15">
        <f t="shared" si="5"/>
        <v>-422.94750948326435</v>
      </c>
      <c r="AI15">
        <f t="shared" si="6"/>
        <v>-52.481219307330321</v>
      </c>
      <c r="AJ15">
        <f t="shared" si="7"/>
        <v>5.8581089919015312</v>
      </c>
      <c r="AK15">
        <f t="shared" si="24"/>
        <v>40.169810294513127</v>
      </c>
      <c r="AL15">
        <f t="shared" si="8"/>
        <v>-6.4533000209156626</v>
      </c>
      <c r="AN15">
        <f t="shared" si="9"/>
        <v>188.62258052140245</v>
      </c>
      <c r="AO15">
        <f t="shared" si="9"/>
        <v>-9.4311290260701224</v>
      </c>
      <c r="AP15">
        <f t="shared" si="9"/>
        <v>-18.780383290819092</v>
      </c>
      <c r="AQ15">
        <f t="shared" si="9"/>
        <v>-183.13531781374547</v>
      </c>
      <c r="AR15">
        <f t="shared" si="9"/>
        <v>-22.724249609232228</v>
      </c>
      <c r="AS15">
        <f t="shared" si="9"/>
        <v>2.5365479828221988</v>
      </c>
      <c r="AT15">
        <f t="shared" si="9"/>
        <v>17.393437270245037</v>
      </c>
      <c r="AU15">
        <f t="shared" si="9"/>
        <v>-2.7942643561649914</v>
      </c>
      <c r="AW15">
        <v>12</v>
      </c>
      <c r="AX15">
        <f>(R15*SUMPRODUCT(K16:$K$23, X16:$X$23)-$AZ$3*SUMPRODUCT(K15:$K$22, W16:$W$23))/Z15</f>
        <v>177.71116482934417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502.17979473723466</v>
      </c>
      <c r="P16">
        <f t="shared" si="22"/>
        <v>25.108989736861734</v>
      </c>
      <c r="Q16" s="4">
        <f t="shared" si="23"/>
        <v>50</v>
      </c>
      <c r="R16">
        <f t="shared" si="0"/>
        <v>250000</v>
      </c>
      <c r="S16">
        <f t="shared" si="1"/>
        <v>168.31919528042394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154.1570980416551</v>
      </c>
      <c r="AC16">
        <f t="shared" si="2"/>
        <v>144.26078381965033</v>
      </c>
      <c r="AE16">
        <f t="shared" si="3"/>
        <v>430.401599095633</v>
      </c>
      <c r="AF16">
        <f t="shared" si="4"/>
        <v>-21.52007995478165</v>
      </c>
      <c r="AG16">
        <f t="shared" si="4"/>
        <v>-42.853336952837822</v>
      </c>
      <c r="AH16">
        <f t="shared" si="5"/>
        <v>-429.34630368873013</v>
      </c>
      <c r="AI16">
        <f t="shared" si="6"/>
        <v>-63.318121500716586</v>
      </c>
      <c r="AJ16">
        <f t="shared" si="7"/>
        <v>9.8963142220047757</v>
      </c>
      <c r="AK16">
        <f t="shared" si="24"/>
        <v>39.412703202775461</v>
      </c>
      <c r="AL16">
        <f t="shared" si="8"/>
        <v>-14.009104075936349</v>
      </c>
      <c r="AN16">
        <f t="shared" si="9"/>
        <v>171.67255769872526</v>
      </c>
      <c r="AO16">
        <f t="shared" si="9"/>
        <v>-8.5836278849362628</v>
      </c>
      <c r="AP16">
        <f t="shared" si="9"/>
        <v>-17.092738447248045</v>
      </c>
      <c r="AQ16">
        <f t="shared" si="9"/>
        <v>-171.25163625695691</v>
      </c>
      <c r="AR16">
        <f t="shared" si="9"/>
        <v>-25.255444890415962</v>
      </c>
      <c r="AS16">
        <f t="shared" si="9"/>
        <v>3.9473031184169405</v>
      </c>
      <c r="AT16">
        <f t="shared" si="9"/>
        <v>15.720386678065793</v>
      </c>
      <c r="AU16">
        <f t="shared" si="9"/>
        <v>-5.587755093933227</v>
      </c>
      <c r="AW16">
        <v>13</v>
      </c>
      <c r="AX16">
        <f>(R16*SUMPRODUCT(K17:$K$23, X17:$X$23)-$AZ$3*SUMPRODUCT(K16:$K$22, W17:$W$23))/Z16</f>
        <v>168.31919528042394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502.17979473723466</v>
      </c>
      <c r="P17">
        <f t="shared" si="22"/>
        <v>25.108989736861734</v>
      </c>
      <c r="Q17" s="4">
        <f t="shared" si="23"/>
        <v>50</v>
      </c>
      <c r="R17">
        <f t="shared" si="0"/>
        <v>250000</v>
      </c>
      <c r="S17">
        <f t="shared" si="1"/>
        <v>154.74243201432955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144.26078381965033</v>
      </c>
      <c r="AC17">
        <f t="shared" si="2"/>
        <v>131.02865928006929</v>
      </c>
      <c r="AE17">
        <f t="shared" si="3"/>
        <v>425.22237996018447</v>
      </c>
      <c r="AF17">
        <f t="shared" si="4"/>
        <v>-21.261118998009223</v>
      </c>
      <c r="AG17">
        <f t="shared" si="4"/>
        <v>-42.337663165309337</v>
      </c>
      <c r="AH17">
        <f t="shared" si="5"/>
        <v>-435.70209000053364</v>
      </c>
      <c r="AI17">
        <f t="shared" si="6"/>
        <v>-74.078492203667736</v>
      </c>
      <c r="AJ17">
        <f t="shared" si="7"/>
        <v>13.232124539581037</v>
      </c>
      <c r="AK17">
        <f t="shared" si="24"/>
        <v>38.375543134727792</v>
      </c>
      <c r="AL17">
        <f t="shared" si="8"/>
        <v>-22.470824529358907</v>
      </c>
      <c r="AN17">
        <f t="shared" si="9"/>
        <v>156.23721260089394</v>
      </c>
      <c r="AO17">
        <f t="shared" si="9"/>
        <v>-7.8118606300446967</v>
      </c>
      <c r="AP17">
        <f t="shared" si="9"/>
        <v>-15.555903905158608</v>
      </c>
      <c r="AQ17">
        <f t="shared" si="9"/>
        <v>-160.0877170962666</v>
      </c>
      <c r="AR17">
        <f t="shared" si="9"/>
        <v>-27.218269030575978</v>
      </c>
      <c r="AS17">
        <f t="shared" si="9"/>
        <v>4.8618096137028433</v>
      </c>
      <c r="AT17">
        <f t="shared" si="9"/>
        <v>14.100123074370275</v>
      </c>
      <c r="AU17">
        <f t="shared" si="9"/>
        <v>-8.2563363425028573</v>
      </c>
      <c r="AW17">
        <v>14</v>
      </c>
      <c r="AX17">
        <f>(R17*SUMPRODUCT(K18:$K$23, X18:$X$23)-$AZ$3*SUMPRODUCT(K17:$K$22, W18:$W$23))/Z17</f>
        <v>154.74243201432955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502.17979473723466</v>
      </c>
      <c r="P18">
        <f t="shared" si="22"/>
        <v>25.108989736861734</v>
      </c>
      <c r="Q18" s="4">
        <f t="shared" si="23"/>
        <v>50</v>
      </c>
      <c r="R18">
        <f t="shared" si="0"/>
        <v>250000</v>
      </c>
      <c r="S18">
        <f t="shared" si="1"/>
        <v>137.4118331996074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131.02865928006929</v>
      </c>
      <c r="AC18">
        <f t="shared" si="2"/>
        <v>114.94721908803916</v>
      </c>
      <c r="AE18">
        <f t="shared" si="3"/>
        <v>420.08151367427047</v>
      </c>
      <c r="AF18">
        <f t="shared" si="4"/>
        <v>-21.004075683713523</v>
      </c>
      <c r="AG18">
        <f t="shared" si="4"/>
        <v>-41.825808015043485</v>
      </c>
      <c r="AH18">
        <f t="shared" si="5"/>
        <v>-442.39259306379205</v>
      </c>
      <c r="AI18">
        <f t="shared" si="6"/>
        <v>-85.140963088278568</v>
      </c>
      <c r="AJ18">
        <f t="shared" si="7"/>
        <v>16.081440192030129</v>
      </c>
      <c r="AK18">
        <f t="shared" si="24"/>
        <v>37.107426808943842</v>
      </c>
      <c r="AL18">
        <f t="shared" si="8"/>
        <v>-31.952096087304596</v>
      </c>
      <c r="AN18">
        <f t="shared" si="9"/>
        <v>142.18156995655312</v>
      </c>
      <c r="AO18">
        <f t="shared" si="9"/>
        <v>-7.1090784978276558</v>
      </c>
      <c r="AP18">
        <f t="shared" si="9"/>
        <v>-14.156440725671724</v>
      </c>
      <c r="AQ18">
        <f t="shared" si="9"/>
        <v>-149.73301935807856</v>
      </c>
      <c r="AR18">
        <f t="shared" si="9"/>
        <v>-28.81696862502482</v>
      </c>
      <c r="AS18">
        <f t="shared" si="9"/>
        <v>5.4429541392249599</v>
      </c>
      <c r="AT18">
        <f t="shared" si="9"/>
        <v>12.559448652231117</v>
      </c>
      <c r="AU18">
        <f t="shared" si="9"/>
        <v>-10.814565833568743</v>
      </c>
      <c r="AW18">
        <v>15</v>
      </c>
      <c r="AX18">
        <f>(R18*SUMPRODUCT(K19:$K$23, X19:$X$23)-$AZ$3*SUMPRODUCT(K18:$K$22, W19:$W$23))/Z18</f>
        <v>137.4118331996074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502.17979473723466</v>
      </c>
      <c r="P19">
        <f t="shared" si="22"/>
        <v>25.108989736861734</v>
      </c>
      <c r="Q19" s="4">
        <f t="shared" si="23"/>
        <v>50</v>
      </c>
      <c r="R19">
        <f t="shared" si="0"/>
        <v>250000</v>
      </c>
      <c r="S19">
        <f t="shared" si="1"/>
        <v>116.1971478106442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114.94721908803916</v>
      </c>
      <c r="AC19">
        <f t="shared" si="2"/>
        <v>96.019250688096179</v>
      </c>
      <c r="AE19">
        <f t="shared" si="3"/>
        <v>414.97513932053795</v>
      </c>
      <c r="AF19">
        <f t="shared" si="4"/>
        <v>-20.7487569660269</v>
      </c>
      <c r="AG19">
        <f t="shared" si="4"/>
        <v>-41.317387086200227</v>
      </c>
      <c r="AH19">
        <f t="shared" si="5"/>
        <v>-450.81424346414434</v>
      </c>
      <c r="AI19">
        <f t="shared" si="6"/>
        <v>-97.905248195833508</v>
      </c>
      <c r="AJ19">
        <f t="shared" si="7"/>
        <v>18.927968399942984</v>
      </c>
      <c r="AK19">
        <f t="shared" si="24"/>
        <v>35.642152100978514</v>
      </c>
      <c r="AL19">
        <f t="shared" si="8"/>
        <v>-43.335127694912011</v>
      </c>
      <c r="AN19">
        <f t="shared" si="9"/>
        <v>129.3817977998433</v>
      </c>
      <c r="AO19">
        <f t="shared" si="9"/>
        <v>-6.4690898899921656</v>
      </c>
      <c r="AP19">
        <f t="shared" si="9"/>
        <v>-12.882019463521257</v>
      </c>
      <c r="AQ19">
        <f t="shared" si="9"/>
        <v>-140.5557870012878</v>
      </c>
      <c r="AR19">
        <f t="shared" si="9"/>
        <v>-30.525098554957896</v>
      </c>
      <c r="AS19">
        <f t="shared" si="9"/>
        <v>5.9014007063002003</v>
      </c>
      <c r="AT19">
        <f t="shared" si="9"/>
        <v>11.112583090713919</v>
      </c>
      <c r="AU19">
        <f t="shared" si="9"/>
        <v>-13.511114757943778</v>
      </c>
      <c r="AW19">
        <v>16</v>
      </c>
      <c r="AX19">
        <f>(R19*SUMPRODUCT(K20:$K$23, X20:$X$23)-$AZ$3*SUMPRODUCT(K19:$K$22, W20:$W$23))/Z19</f>
        <v>116.1971478106442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502.17979473723466</v>
      </c>
      <c r="P20">
        <f t="shared" si="22"/>
        <v>25.108989736861734</v>
      </c>
      <c r="Q20" s="4">
        <f t="shared" si="23"/>
        <v>50</v>
      </c>
      <c r="R20">
        <f t="shared" si="0"/>
        <v>250000</v>
      </c>
      <c r="S20">
        <f t="shared" si="1"/>
        <v>91.812642810881059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96.019250688096179</v>
      </c>
      <c r="AC20">
        <f t="shared" si="2"/>
        <v>74.942001903344647</v>
      </c>
      <c r="AE20">
        <f t="shared" si="3"/>
        <v>409.90388666340488</v>
      </c>
      <c r="AF20">
        <f t="shared" si="4"/>
        <v>-20.495194333170247</v>
      </c>
      <c r="AG20">
        <f t="shared" si="4"/>
        <v>-40.812463081861637</v>
      </c>
      <c r="AH20">
        <f t="shared" si="5"/>
        <v>-458.75066738291889</v>
      </c>
      <c r="AI20">
        <f t="shared" si="6"/>
        <v>-110.1544381345459</v>
      </c>
      <c r="AJ20">
        <f t="shared" si="7"/>
        <v>21.077248784751532</v>
      </c>
      <c r="AK20">
        <f t="shared" si="24"/>
        <v>33.979956011283157</v>
      </c>
      <c r="AL20">
        <f t="shared" si="8"/>
        <v>-55.097233338511209</v>
      </c>
      <c r="AN20">
        <f t="shared" si="9"/>
        <v>117.72657389171626</v>
      </c>
      <c r="AO20">
        <f t="shared" si="9"/>
        <v>-5.8863286945858135</v>
      </c>
      <c r="AP20">
        <f t="shared" si="9"/>
        <v>-11.721556216067658</v>
      </c>
      <c r="AQ20">
        <f t="shared" si="9"/>
        <v>-131.75562881617088</v>
      </c>
      <c r="AR20">
        <f t="shared" si="9"/>
        <v>-31.636939835108087</v>
      </c>
      <c r="AS20">
        <f t="shared" si="9"/>
        <v>6.053497825283408</v>
      </c>
      <c r="AT20">
        <f t="shared" si="9"/>
        <v>9.759223887243845</v>
      </c>
      <c r="AU20">
        <f t="shared" si="9"/>
        <v>-15.824218122580836</v>
      </c>
      <c r="AW20">
        <v>17</v>
      </c>
      <c r="AX20">
        <f>(R20*SUMPRODUCT(K21:$K$23, X21:$X$23)-$AZ$3*SUMPRODUCT(K20:$K$22, W21:$W$23))/Z20</f>
        <v>91.812642810881059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502.17979473723466</v>
      </c>
      <c r="P21">
        <f t="shared" si="22"/>
        <v>25.108989736861734</v>
      </c>
      <c r="Q21" s="4">
        <f t="shared" si="23"/>
        <v>50</v>
      </c>
      <c r="R21">
        <f t="shared" si="0"/>
        <v>250000</v>
      </c>
      <c r="S21">
        <f t="shared" si="1"/>
        <v>64.184016562617487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74.942001903344647</v>
      </c>
      <c r="AC21">
        <f t="shared" si="2"/>
        <v>51.746017482067863</v>
      </c>
      <c r="AE21">
        <f t="shared" si="3"/>
        <v>404.86410525995399</v>
      </c>
      <c r="AF21">
        <f t="shared" si="4"/>
        <v>-20.243205262997698</v>
      </c>
      <c r="AG21">
        <f t="shared" si="4"/>
        <v>-40.310672542271334</v>
      </c>
      <c r="AH21">
        <f t="shared" si="5"/>
        <v>-468.32954385845534</v>
      </c>
      <c r="AI21">
        <f t="shared" si="6"/>
        <v>-124.0193164037704</v>
      </c>
      <c r="AJ21">
        <f t="shared" si="7"/>
        <v>23.195984421276783</v>
      </c>
      <c r="AK21">
        <f t="shared" si="24"/>
        <v>32.169403133021071</v>
      </c>
      <c r="AL21">
        <f t="shared" si="8"/>
        <v>-68.65392884947255</v>
      </c>
      <c r="AN21">
        <f t="shared" si="9"/>
        <v>107.11322869276958</v>
      </c>
      <c r="AO21">
        <f t="shared" si="9"/>
        <v>-5.3556614346384785</v>
      </c>
      <c r="AP21">
        <f t="shared" si="9"/>
        <v>-10.664828594788101</v>
      </c>
      <c r="AQ21">
        <f t="shared" si="9"/>
        <v>-123.90401836853836</v>
      </c>
      <c r="AR21">
        <f t="shared" si="9"/>
        <v>-32.811279705195368</v>
      </c>
      <c r="AS21">
        <f t="shared" si="9"/>
        <v>6.1368660540425974</v>
      </c>
      <c r="AT21">
        <f t="shared" si="9"/>
        <v>8.5109264810836596</v>
      </c>
      <c r="AU21">
        <f t="shared" si="9"/>
        <v>-18.163487170069111</v>
      </c>
      <c r="AW21">
        <v>18</v>
      </c>
      <c r="AX21">
        <f>(R21*SUMPRODUCT(K22:$K$23, X22:$X$23)-$AZ$3*SUMPRODUCT(K21:$K$22, W22:$W$23))/Z21</f>
        <v>64.184016562617487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502.17979473723466</v>
      </c>
      <c r="P22">
        <f t="shared" si="22"/>
        <v>25.108989736861734</v>
      </c>
      <c r="Q22" s="4">
        <f t="shared" si="23"/>
        <v>50</v>
      </c>
      <c r="R22">
        <f t="shared" si="0"/>
        <v>250000</v>
      </c>
      <c r="S22">
        <f t="shared" si="1"/>
        <v>33.530233447793158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51.746017482067863</v>
      </c>
      <c r="AC22">
        <f t="shared" si="2"/>
        <v>26.697989390037275</v>
      </c>
      <c r="AE22">
        <f t="shared" si="3"/>
        <v>399.8537872592176</v>
      </c>
      <c r="AF22">
        <f t="shared" si="4"/>
        <v>-19.992689362960881</v>
      </c>
      <c r="AG22">
        <f t="shared" si="4"/>
        <v>-39.811815553873579</v>
      </c>
      <c r="AH22">
        <f t="shared" si="5"/>
        <v>-478.75131487518712</v>
      </c>
      <c r="AI22">
        <f t="shared" si="6"/>
        <v>-138.70203253280403</v>
      </c>
      <c r="AJ22">
        <f t="shared" si="7"/>
        <v>25.048028092030588</v>
      </c>
      <c r="AK22">
        <f t="shared" si="24"/>
        <v>30.212498076482724</v>
      </c>
      <c r="AL22">
        <f t="shared" si="8"/>
        <v>-83.441506364290717</v>
      </c>
      <c r="AN22">
        <f t="shared" si="9"/>
        <v>97.448782298016283</v>
      </c>
      <c r="AO22">
        <f t="shared" si="9"/>
        <v>-4.8724391149008142</v>
      </c>
      <c r="AP22">
        <f t="shared" si="9"/>
        <v>-9.7025789686546737</v>
      </c>
      <c r="AQ22">
        <f t="shared" si="9"/>
        <v>-116.67698079827471</v>
      </c>
      <c r="AR22">
        <f t="shared" si="9"/>
        <v>-33.803216583813928</v>
      </c>
      <c r="AS22">
        <f t="shared" si="9"/>
        <v>6.1044809735727119</v>
      </c>
      <c r="AT22">
        <f t="shared" si="9"/>
        <v>7.3631193239786681</v>
      </c>
      <c r="AU22">
        <f t="shared" si="9"/>
        <v>-20.33561628626255</v>
      </c>
      <c r="AW22">
        <v>19</v>
      </c>
      <c r="AX22">
        <f>(R22*SUMPRODUCT(K23:$K$23, X23:$X$23)-$AZ$3*SUMPRODUCT(K22:$K$22, W23:$W$23))/Z22</f>
        <v>33.530233447793158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502.17979473723466</v>
      </c>
      <c r="P23">
        <f t="shared" si="22"/>
        <v>25.108989736861734</v>
      </c>
      <c r="Q23" s="4">
        <f t="shared" si="23"/>
        <v>50</v>
      </c>
      <c r="R23">
        <f t="shared" si="0"/>
        <v>250000</v>
      </c>
      <c r="S23">
        <f t="shared" si="1"/>
        <v>33.953387762756222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26.697989390037275</v>
      </c>
      <c r="AC23">
        <f t="shared" si="2"/>
        <v>26.697989390037275</v>
      </c>
      <c r="AE23">
        <f t="shared" si="3"/>
        <v>394.8704890795097</v>
      </c>
      <c r="AF23">
        <f t="shared" si="4"/>
        <v>-19.743524453975485</v>
      </c>
      <c r="AG23">
        <f t="shared" si="4"/>
        <v>-39.31564881917695</v>
      </c>
      <c r="AH23">
        <f t="shared" si="5"/>
        <v>-490.24289578947707</v>
      </c>
      <c r="AI23">
        <f t="shared" si="6"/>
        <v>-154.43157998311983</v>
      </c>
      <c r="AJ23">
        <f t="shared" si="7"/>
        <v>0</v>
      </c>
      <c r="AK23">
        <f t="shared" si="24"/>
        <v>28.127746781090003</v>
      </c>
      <c r="AL23">
        <f t="shared" si="8"/>
        <v>-126.30383320202984</v>
      </c>
      <c r="AN23">
        <f t="shared" si="9"/>
        <v>88.648470591120443</v>
      </c>
      <c r="AO23">
        <f t="shared" si="9"/>
        <v>-4.4324235295560221</v>
      </c>
      <c r="AP23">
        <f t="shared" si="9"/>
        <v>-8.8263677193051642</v>
      </c>
      <c r="AQ23">
        <f t="shared" si="9"/>
        <v>-110.05958695775914</v>
      </c>
      <c r="AR23">
        <f t="shared" si="9"/>
        <v>-34.669907615499895</v>
      </c>
      <c r="AS23">
        <f t="shared" si="9"/>
        <v>0</v>
      </c>
      <c r="AT23">
        <f t="shared" si="9"/>
        <v>6.3146824143038485</v>
      </c>
      <c r="AU23">
        <f t="shared" si="9"/>
        <v>-28.355225201196049</v>
      </c>
      <c r="AW23">
        <v>20</v>
      </c>
      <c r="AX23">
        <f>(R23*SUMPRODUCT(K$23:$K24, X$23:$X24)-$AZ$3*SUMPRODUCT(K$22:$K23, W$23:$W24))/Z23</f>
        <v>33.953387762756222</v>
      </c>
    </row>
    <row r="25" spans="5:50" x14ac:dyDescent="0.25">
      <c r="AN25" s="8">
        <f t="shared" ref="AN25:AU25" si="25">SUM(AN3:AN23)</f>
        <v>4653.2478711502254</v>
      </c>
      <c r="AO25" s="8">
        <f t="shared" si="25"/>
        <v>-609.29723961043737</v>
      </c>
      <c r="AP25" s="8">
        <f t="shared" si="25"/>
        <v>-2933.2131716545668</v>
      </c>
      <c r="AQ25" s="8">
        <f t="shared" si="25"/>
        <v>-4303.0537032980737</v>
      </c>
      <c r="AR25" s="8">
        <f t="shared" si="25"/>
        <v>-3192.3162434128503</v>
      </c>
      <c r="AS25" s="8">
        <f t="shared" si="25"/>
        <v>-86.898289443029981</v>
      </c>
      <c r="AT25" s="8">
        <f t="shared" si="25"/>
        <v>197.00530494796476</v>
      </c>
      <c r="AU25" s="9">
        <f t="shared" si="25"/>
        <v>-3082.2092279079147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1006.4608441471237</v>
      </c>
      <c r="K3">
        <v>1</v>
      </c>
      <c r="L3" s="2">
        <v>0</v>
      </c>
      <c r="O3">
        <f>$C$3</f>
        <v>1006.4608441471237</v>
      </c>
      <c r="P3">
        <f>O3*B5</f>
        <v>805.16867531769901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1006.4608441471237</v>
      </c>
      <c r="AF3">
        <f t="shared" ref="AF3:AG23" si="4">-$Z3*P3</f>
        <v>-805.16867531769901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-2318.6160351705753</v>
      </c>
      <c r="AJ3">
        <f t="shared" ref="AJ3:AJ23" si="7">AB3-AC3</f>
        <v>0</v>
      </c>
      <c r="AL3">
        <f t="shared" ref="AL3:AL23" si="8">SUM(AI3:AK3)</f>
        <v>-2318.6160351705753</v>
      </c>
      <c r="AN3">
        <f t="shared" ref="AN3:AU23" si="9">AE3*$K3</f>
        <v>1006.4608441471237</v>
      </c>
      <c r="AO3">
        <f t="shared" si="9"/>
        <v>-805.16867531769901</v>
      </c>
      <c r="AP3">
        <f t="shared" si="9"/>
        <v>-2519.9082039999998</v>
      </c>
      <c r="AQ3">
        <f t="shared" si="9"/>
        <v>0</v>
      </c>
      <c r="AR3">
        <f t="shared" si="9"/>
        <v>-2318.6160351705753</v>
      </c>
      <c r="AS3">
        <f t="shared" si="9"/>
        <v>0</v>
      </c>
      <c r="AT3">
        <f t="shared" si="9"/>
        <v>0</v>
      </c>
      <c r="AU3">
        <f t="shared" si="9"/>
        <v>-2318.6160351705753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622.452710194612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191.15205338094867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188.88717871886183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-188.88717871886183</v>
      </c>
      <c r="AK4">
        <f>G4*MAX(0, SUM(AB4, AE4:AF4))</f>
        <v>0</v>
      </c>
      <c r="AL4">
        <f t="shared" si="8"/>
        <v>-651.02467871886188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-177.20909908890309</v>
      </c>
      <c r="AT4">
        <f t="shared" si="9"/>
        <v>0</v>
      </c>
      <c r="AU4">
        <f t="shared" si="9"/>
        <v>-610.77463056465126</v>
      </c>
      <c r="AW4">
        <v>1</v>
      </c>
      <c r="AX4">
        <f>(R4*SUMPRODUCT(K5:$K$23, X5:$X$23)-$AZ$3*SUMPRODUCT(K4:$K$22, W5:$W$23))/Z4</f>
        <v>191.15205338094867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1006.4608441471237</v>
      </c>
      <c r="P5">
        <f t="shared" ref="P5:P23" si="22">O5*$C$5</f>
        <v>50.323042207356188</v>
      </c>
      <c r="Q5" s="4">
        <f t="shared" ref="Q5:Q23" si="23">$C$8</f>
        <v>50</v>
      </c>
      <c r="R5">
        <f t="shared" si="0"/>
        <v>250000</v>
      </c>
      <c r="S5">
        <f t="shared" si="1"/>
        <v>373.36515308615077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188.88717871886183</v>
      </c>
      <c r="AC5">
        <f t="shared" si="2"/>
        <v>364.55775146920223</v>
      </c>
      <c r="AE5">
        <f t="shared" si="3"/>
        <v>982.71919393454641</v>
      </c>
      <c r="AF5">
        <f t="shared" si="4"/>
        <v>-49.135959696727326</v>
      </c>
      <c r="AG5">
        <f t="shared" si="4"/>
        <v>-48.820537810753287</v>
      </c>
      <c r="AH5">
        <f t="shared" si="5"/>
        <v>-464.79482123359998</v>
      </c>
      <c r="AI5">
        <f t="shared" si="6"/>
        <v>419.96787519346577</v>
      </c>
      <c r="AJ5">
        <f t="shared" si="7"/>
        <v>-175.6705727503404</v>
      </c>
      <c r="AK5">
        <f>G5*SUM(AB5, AE5:AF5)</f>
        <v>46.021286931223926</v>
      </c>
      <c r="AL5">
        <f t="shared" si="8"/>
        <v>290.3185893743493</v>
      </c>
      <c r="AN5">
        <f t="shared" si="9"/>
        <v>848.63945547905735</v>
      </c>
      <c r="AO5">
        <f t="shared" si="9"/>
        <v>-42.431972773952872</v>
      </c>
      <c r="AP5">
        <f t="shared" si="9"/>
        <v>-42.159586257833787</v>
      </c>
      <c r="AQ5">
        <f t="shared" si="9"/>
        <v>-401.37938328234162</v>
      </c>
      <c r="AR5">
        <f t="shared" si="9"/>
        <v>362.6685131649291</v>
      </c>
      <c r="AS5">
        <f t="shared" si="9"/>
        <v>-151.70252104842118</v>
      </c>
      <c r="AT5">
        <f t="shared" si="9"/>
        <v>39.742258137232035</v>
      </c>
      <c r="AU5">
        <f t="shared" si="9"/>
        <v>250.70825025373995</v>
      </c>
      <c r="AW5">
        <v>2</v>
      </c>
      <c r="AX5">
        <f>(R5*SUMPRODUCT(K6:$K$23, X6:$X$23)-$AZ$3*SUMPRODUCT(K5:$K$22, W6:$W$23))/Z5</f>
        <v>373.36515308615077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1006.4608441471237</v>
      </c>
      <c r="P6">
        <f t="shared" si="22"/>
        <v>50.323042207356188</v>
      </c>
      <c r="Q6" s="4">
        <f t="shared" si="23"/>
        <v>50</v>
      </c>
      <c r="R6">
        <f t="shared" si="0"/>
        <v>250000</v>
      </c>
      <c r="S6">
        <f t="shared" si="1"/>
        <v>542.15445243197587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364.55775146920223</v>
      </c>
      <c r="AC6">
        <f t="shared" si="2"/>
        <v>523.05168564885571</v>
      </c>
      <c r="AE6">
        <f t="shared" si="3"/>
        <v>970.99828048866675</v>
      </c>
      <c r="AF6">
        <f t="shared" si="4"/>
        <v>-48.549914024433342</v>
      </c>
      <c r="AG6">
        <f t="shared" si="4"/>
        <v>-48.238254182232595</v>
      </c>
      <c r="AH6">
        <f t="shared" si="5"/>
        <v>-470.39125206576711</v>
      </c>
      <c r="AI6">
        <f t="shared" si="6"/>
        <v>403.81886021623376</v>
      </c>
      <c r="AJ6">
        <f t="shared" si="7"/>
        <v>-158.49393417965348</v>
      </c>
      <c r="AK6">
        <f>G6*SUM(AB6, AE6:AF6)</f>
        <v>75.289857899105996</v>
      </c>
      <c r="AL6">
        <f t="shared" si="8"/>
        <v>320.61478393568626</v>
      </c>
      <c r="AN6">
        <f t="shared" si="9"/>
        <v>756.23891957385513</v>
      </c>
      <c r="AO6">
        <f t="shared" si="9"/>
        <v>-37.811945978692762</v>
      </c>
      <c r="AP6">
        <f t="shared" si="9"/>
        <v>-37.569217122137175</v>
      </c>
      <c r="AQ6">
        <f t="shared" si="9"/>
        <v>-366.35304035778944</v>
      </c>
      <c r="AR6">
        <f t="shared" si="9"/>
        <v>314.50471611523579</v>
      </c>
      <c r="AS6">
        <f t="shared" si="9"/>
        <v>-123.43923151203749</v>
      </c>
      <c r="AT6">
        <f t="shared" si="9"/>
        <v>58.637715366328663</v>
      </c>
      <c r="AU6">
        <f t="shared" si="9"/>
        <v>249.70319996952696</v>
      </c>
      <c r="AW6">
        <v>3</v>
      </c>
      <c r="AX6">
        <f>(R6*SUMPRODUCT(K7:$K$23, X7:$X$23)-$AZ$3*SUMPRODUCT(K6:$K$22, W7:$W$23))/Z6</f>
        <v>542.15445243197587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1006.4608441471237</v>
      </c>
      <c r="P7">
        <f t="shared" si="22"/>
        <v>50.323042207356188</v>
      </c>
      <c r="Q7" s="4">
        <f t="shared" si="23"/>
        <v>50</v>
      </c>
      <c r="R7">
        <f t="shared" si="0"/>
        <v>250000</v>
      </c>
      <c r="S7">
        <f t="shared" si="1"/>
        <v>686.21413393347052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523.05168564885571</v>
      </c>
      <c r="AC7">
        <f t="shared" si="2"/>
        <v>654.104391484801</v>
      </c>
      <c r="AE7">
        <f t="shared" si="3"/>
        <v>959.36592596904984</v>
      </c>
      <c r="AF7">
        <f t="shared" si="4"/>
        <v>-47.968296298452493</v>
      </c>
      <c r="AG7">
        <f t="shared" si="4"/>
        <v>-47.66037007540109</v>
      </c>
      <c r="AH7">
        <f t="shared" si="5"/>
        <v>-477.50782504594048</v>
      </c>
      <c r="AI7">
        <f t="shared" si="6"/>
        <v>386.22943454925581</v>
      </c>
      <c r="AJ7">
        <f t="shared" si="7"/>
        <v>-131.05270583594529</v>
      </c>
      <c r="AK7">
        <f>G7*SUM(AB7, AE7:AF7)</f>
        <v>70.431461382185134</v>
      </c>
      <c r="AL7">
        <f t="shared" si="8"/>
        <v>325.60819009549567</v>
      </c>
      <c r="AN7">
        <f t="shared" si="9"/>
        <v>676.36402361163437</v>
      </c>
      <c r="AO7">
        <f t="shared" si="9"/>
        <v>-33.818201180581724</v>
      </c>
      <c r="AP7">
        <f t="shared" si="9"/>
        <v>-33.601109647975733</v>
      </c>
      <c r="AQ7">
        <f t="shared" si="9"/>
        <v>-336.64851451533832</v>
      </c>
      <c r="AR7">
        <f t="shared" si="9"/>
        <v>272.29619826773865</v>
      </c>
      <c r="AS7">
        <f t="shared" si="9"/>
        <v>-92.393666509322614</v>
      </c>
      <c r="AT7">
        <f t="shared" si="9"/>
        <v>49.654991197632981</v>
      </c>
      <c r="AU7">
        <f t="shared" si="9"/>
        <v>229.55752295604901</v>
      </c>
      <c r="AW7">
        <v>4</v>
      </c>
      <c r="AX7">
        <f>(R7*SUMPRODUCT(K8:$K$23, X8:$X$23)-$AZ$3*SUMPRODUCT(K7:$K$22, W8:$W$23))/Z7</f>
        <v>686.21413393347052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1006.4608441471237</v>
      </c>
      <c r="P8">
        <f t="shared" si="22"/>
        <v>50.323042207356188</v>
      </c>
      <c r="Q8" s="4">
        <f t="shared" si="23"/>
        <v>50</v>
      </c>
      <c r="R8">
        <f t="shared" si="0"/>
        <v>250000</v>
      </c>
      <c r="S8">
        <f t="shared" si="1"/>
        <v>800.50838003757883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654.104391484801</v>
      </c>
      <c r="AC8">
        <f t="shared" si="2"/>
        <v>753.86837728615683</v>
      </c>
      <c r="AE8">
        <f t="shared" si="3"/>
        <v>947.82143735163606</v>
      </c>
      <c r="AF8">
        <f t="shared" si="4"/>
        <v>-47.391071867581807</v>
      </c>
      <c r="AG8">
        <f t="shared" si="4"/>
        <v>-47.086851061494663</v>
      </c>
      <c r="AH8">
        <f t="shared" si="5"/>
        <v>-484.57656576207432</v>
      </c>
      <c r="AI8">
        <f t="shared" si="6"/>
        <v>368.76694866048524</v>
      </c>
      <c r="AJ8">
        <f t="shared" si="7"/>
        <v>-99.76398580135583</v>
      </c>
      <c r="AK8">
        <f t="shared" ref="AK8:AK23" si="24">G8*SUM(AB8:AB8, AE8:AF8)</f>
        <v>33.111590323436616</v>
      </c>
      <c r="AL8">
        <f t="shared" si="8"/>
        <v>302.11455318256606</v>
      </c>
      <c r="AN8">
        <f t="shared" si="9"/>
        <v>623.05363749851438</v>
      </c>
      <c r="AO8">
        <f t="shared" si="9"/>
        <v>-31.152681874925722</v>
      </c>
      <c r="AP8">
        <f t="shared" si="9"/>
        <v>-30.952701295920306</v>
      </c>
      <c r="AQ8">
        <f t="shared" si="9"/>
        <v>-318.53804951722043</v>
      </c>
      <c r="AR8">
        <f t="shared" si="9"/>
        <v>242.41020481044794</v>
      </c>
      <c r="AS8">
        <f t="shared" si="9"/>
        <v>-65.580194533861899</v>
      </c>
      <c r="AT8">
        <f t="shared" si="9"/>
        <v>21.766016236161661</v>
      </c>
      <c r="AU8">
        <f t="shared" si="9"/>
        <v>198.59602651274773</v>
      </c>
      <c r="AW8">
        <v>5</v>
      </c>
      <c r="AX8">
        <f>(R8*SUMPRODUCT(K9:$K$23, X9:$X$23)-$AZ$3*SUMPRODUCT(K8:$K$22, W9:$W$23))/Z8</f>
        <v>800.50838003757883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1006.4608441471237</v>
      </c>
      <c r="P9">
        <f t="shared" si="22"/>
        <v>50.323042207356188</v>
      </c>
      <c r="Q9" s="4">
        <f t="shared" si="23"/>
        <v>50</v>
      </c>
      <c r="R9">
        <f t="shared" si="0"/>
        <v>250000</v>
      </c>
      <c r="S9">
        <f t="shared" si="1"/>
        <v>894.08807966645747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753.86837728615683</v>
      </c>
      <c r="AC9">
        <f t="shared" si="2"/>
        <v>831.81625823715422</v>
      </c>
      <c r="AE9">
        <f t="shared" si="3"/>
        <v>936.36243730369915</v>
      </c>
      <c r="AF9">
        <f t="shared" si="4"/>
        <v>-46.818121865184963</v>
      </c>
      <c r="AG9">
        <f t="shared" si="4"/>
        <v>-46.517579036925873</v>
      </c>
      <c r="AH9">
        <f t="shared" si="5"/>
        <v>-492.01756976921689</v>
      </c>
      <c r="AI9">
        <f t="shared" si="6"/>
        <v>351.00916663237143</v>
      </c>
      <c r="AJ9">
        <f t="shared" si="7"/>
        <v>-77.947880950997387</v>
      </c>
      <c r="AK9">
        <f t="shared" si="24"/>
        <v>9.6961348870755586</v>
      </c>
      <c r="AL9">
        <f t="shared" si="8"/>
        <v>282.75742056844962</v>
      </c>
      <c r="AN9">
        <f t="shared" si="9"/>
        <v>584.98481746842413</v>
      </c>
      <c r="AO9">
        <f t="shared" si="9"/>
        <v>-29.249240873421208</v>
      </c>
      <c r="AP9">
        <f t="shared" si="9"/>
        <v>-29.061479185717406</v>
      </c>
      <c r="AQ9">
        <f t="shared" si="9"/>
        <v>-307.3839752388003</v>
      </c>
      <c r="AR9">
        <f t="shared" si="9"/>
        <v>219.29012217048518</v>
      </c>
      <c r="AS9">
        <f t="shared" si="9"/>
        <v>-48.697304690555768</v>
      </c>
      <c r="AT9">
        <f t="shared" si="9"/>
        <v>6.0575814140923638</v>
      </c>
      <c r="AU9">
        <f t="shared" si="9"/>
        <v>176.65039889402178</v>
      </c>
      <c r="AW9">
        <v>6</v>
      </c>
      <c r="AX9">
        <f>(R9*SUMPRODUCT(K10:$K$23, X10:$X$23)-$AZ$3*SUMPRODUCT(K9:$K$22, W10:$W$23))/Z9</f>
        <v>894.08807966645747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1006.4608441471237</v>
      </c>
      <c r="P10">
        <f t="shared" si="22"/>
        <v>50.323042207356188</v>
      </c>
      <c r="Q10" s="4">
        <f t="shared" si="23"/>
        <v>50</v>
      </c>
      <c r="R10">
        <f t="shared" si="0"/>
        <v>250000</v>
      </c>
      <c r="S10">
        <f t="shared" si="1"/>
        <v>974.92032551479792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831.81625823715422</v>
      </c>
      <c r="AC10">
        <f t="shared" si="2"/>
        <v>895.99324181474094</v>
      </c>
      <c r="AE10">
        <f t="shared" si="3"/>
        <v>924.9803198336275</v>
      </c>
      <c r="AF10">
        <f t="shared" si="4"/>
        <v>-46.249015991681382</v>
      </c>
      <c r="AG10">
        <f t="shared" si="4"/>
        <v>-45.952126464366188</v>
      </c>
      <c r="AH10">
        <f t="shared" si="5"/>
        <v>-501.38391095212592</v>
      </c>
      <c r="AI10">
        <f t="shared" si="6"/>
        <v>331.395266425454</v>
      </c>
      <c r="AJ10">
        <f t="shared" si="7"/>
        <v>-64.176983577586725</v>
      </c>
      <c r="AK10">
        <f t="shared" si="24"/>
        <v>7.0132450045243129</v>
      </c>
      <c r="AL10">
        <f t="shared" si="8"/>
        <v>274.23152785239159</v>
      </c>
      <c r="AN10">
        <f t="shared" si="9"/>
        <v>549.04886664830747</v>
      </c>
      <c r="AO10">
        <f t="shared" si="9"/>
        <v>-27.452443332415378</v>
      </c>
      <c r="AP10">
        <f t="shared" si="9"/>
        <v>-27.27621595222476</v>
      </c>
      <c r="AQ10">
        <f t="shared" si="9"/>
        <v>-297.61094605069536</v>
      </c>
      <c r="AR10">
        <f t="shared" si="9"/>
        <v>196.70926131297196</v>
      </c>
      <c r="AS10">
        <f t="shared" si="9"/>
        <v>-38.094107888175223</v>
      </c>
      <c r="AT10">
        <f t="shared" si="9"/>
        <v>4.1629147547199405</v>
      </c>
      <c r="AU10">
        <f t="shared" si="9"/>
        <v>162.77806817951668</v>
      </c>
      <c r="AW10">
        <v>7</v>
      </c>
      <c r="AX10">
        <f>(R10*SUMPRODUCT(K11:$K$23, X11:$X$23)-$AZ$3*SUMPRODUCT(K10:$K$22, W11:$W$23))/Z10</f>
        <v>974.92032551479792</v>
      </c>
    </row>
    <row r="11" spans="1:52" x14ac:dyDescent="0.25">
      <c r="A11" t="s">
        <v>33</v>
      </c>
      <c r="C11" s="7">
        <f>AU25</f>
        <v>-1057.4438619510272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1006.4608441471237</v>
      </c>
      <c r="P11">
        <f t="shared" si="22"/>
        <v>50.323042207356188</v>
      </c>
      <c r="Q11" s="4">
        <f t="shared" si="23"/>
        <v>50</v>
      </c>
      <c r="R11">
        <f t="shared" si="0"/>
        <v>250000</v>
      </c>
      <c r="S11">
        <f t="shared" si="1"/>
        <v>1043.7620544188151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895.99324181474094</v>
      </c>
      <c r="AC11">
        <f t="shared" si="2"/>
        <v>947.53894744378988</v>
      </c>
      <c r="AE11">
        <f t="shared" si="3"/>
        <v>913.67648868742288</v>
      </c>
      <c r="AF11">
        <f t="shared" si="4"/>
        <v>-45.683824434371147</v>
      </c>
      <c r="AG11">
        <f t="shared" si="4"/>
        <v>-45.390563080557477</v>
      </c>
      <c r="AH11">
        <f t="shared" si="5"/>
        <v>-510.21059582523958</v>
      </c>
      <c r="AI11">
        <f t="shared" si="6"/>
        <v>312.39150534725468</v>
      </c>
      <c r="AJ11">
        <f t="shared" si="7"/>
        <v>-51.545705629048939</v>
      </c>
      <c r="AK11">
        <f t="shared" si="24"/>
        <v>4.2335661745627018</v>
      </c>
      <c r="AL11">
        <f t="shared" si="8"/>
        <v>265.07936589276846</v>
      </c>
      <c r="AN11">
        <f t="shared" si="9"/>
        <v>515.77665257790341</v>
      </c>
      <c r="AO11">
        <f t="shared" si="9"/>
        <v>-25.788832628895175</v>
      </c>
      <c r="AP11">
        <f t="shared" si="9"/>
        <v>-25.62328458068199</v>
      </c>
      <c r="AQ11">
        <f t="shared" si="9"/>
        <v>-288.01738523726789</v>
      </c>
      <c r="AR11">
        <f t="shared" si="9"/>
        <v>176.34715013105841</v>
      </c>
      <c r="AS11">
        <f t="shared" si="9"/>
        <v>-29.097904820020158</v>
      </c>
      <c r="AT11">
        <f t="shared" si="9"/>
        <v>2.3898771797443192</v>
      </c>
      <c r="AU11">
        <f t="shared" si="9"/>
        <v>149.63912249078257</v>
      </c>
      <c r="AW11">
        <v>8</v>
      </c>
      <c r="AX11">
        <f>(R11*SUMPRODUCT(K12:$K$23, X12:$X$23)-$AZ$3*SUMPRODUCT(K11:$K$22, W12:$W$23))/Z11</f>
        <v>1043.7620544188151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1006.4608441471237</v>
      </c>
      <c r="P12">
        <f t="shared" si="22"/>
        <v>50.323042207356188</v>
      </c>
      <c r="Q12" s="4">
        <f t="shared" si="23"/>
        <v>50</v>
      </c>
      <c r="R12">
        <f t="shared" si="0"/>
        <v>250000</v>
      </c>
      <c r="S12">
        <f t="shared" si="1"/>
        <v>1100.7650130426409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947.53894744378988</v>
      </c>
      <c r="AC12">
        <f t="shared" si="2"/>
        <v>987.00061111954938</v>
      </c>
      <c r="AE12">
        <f t="shared" si="3"/>
        <v>902.44280702136348</v>
      </c>
      <c r="AF12">
        <f t="shared" si="4"/>
        <v>-45.122140351068175</v>
      </c>
      <c r="AG12">
        <f t="shared" si="4"/>
        <v>-44.832484654984007</v>
      </c>
      <c r="AH12">
        <f t="shared" si="5"/>
        <v>-520.86397383948997</v>
      </c>
      <c r="AI12">
        <f t="shared" si="6"/>
        <v>291.62420817582131</v>
      </c>
      <c r="AJ12">
        <f t="shared" si="7"/>
        <v>-39.461663675759496</v>
      </c>
      <c r="AK12">
        <f t="shared" si="24"/>
        <v>4.1511771124623955</v>
      </c>
      <c r="AL12">
        <f t="shared" si="8"/>
        <v>256.3137216125242</v>
      </c>
      <c r="AN12">
        <f t="shared" si="9"/>
        <v>484.29999251792498</v>
      </c>
      <c r="AO12">
        <f t="shared" si="9"/>
        <v>-24.214999625896251</v>
      </c>
      <c r="AP12">
        <f t="shared" si="9"/>
        <v>-24.059554593418955</v>
      </c>
      <c r="AQ12">
        <f t="shared" si="9"/>
        <v>-279.52399495090668</v>
      </c>
      <c r="AR12">
        <f t="shared" si="9"/>
        <v>156.50144334770309</v>
      </c>
      <c r="AS12">
        <f t="shared" si="9"/>
        <v>-21.177279351358138</v>
      </c>
      <c r="AT12">
        <f t="shared" si="9"/>
        <v>2.2277478737314897</v>
      </c>
      <c r="AU12">
        <f t="shared" si="9"/>
        <v>137.55191187007642</v>
      </c>
      <c r="AW12">
        <v>9</v>
      </c>
      <c r="AX12">
        <f>(R12*SUMPRODUCT(K13:$K$23, X13:$X$23)-$AZ$3*SUMPRODUCT(K12:$K$22, W13:$W$23))/Z12</f>
        <v>1100.7650130426409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1006.4608441471237</v>
      </c>
      <c r="P13">
        <f t="shared" si="22"/>
        <v>50.323042207356188</v>
      </c>
      <c r="Q13" s="4">
        <f t="shared" si="23"/>
        <v>50</v>
      </c>
      <c r="R13">
        <f t="shared" si="0"/>
        <v>250000</v>
      </c>
      <c r="S13">
        <f t="shared" si="1"/>
        <v>1145.9747487628831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987.00061111954938</v>
      </c>
      <c r="AC13">
        <f t="shared" si="2"/>
        <v>1014.8218087001665</v>
      </c>
      <c r="AE13">
        <f t="shared" si="3"/>
        <v>891.27479933208951</v>
      </c>
      <c r="AF13">
        <f t="shared" si="4"/>
        <v>-44.56373996660448</v>
      </c>
      <c r="AG13">
        <f t="shared" si="4"/>
        <v>-44.277668848973306</v>
      </c>
      <c r="AH13">
        <f t="shared" si="5"/>
        <v>-532.45479730430372</v>
      </c>
      <c r="AI13">
        <f t="shared" si="6"/>
        <v>269.97859321220801</v>
      </c>
      <c r="AJ13">
        <f t="shared" si="7"/>
        <v>-27.821197580617081</v>
      </c>
      <c r="AK13">
        <f t="shared" si="24"/>
        <v>3.6674233409700689</v>
      </c>
      <c r="AL13">
        <f t="shared" si="8"/>
        <v>245.82481897256099</v>
      </c>
      <c r="AN13">
        <f t="shared" si="9"/>
        <v>454.79379190464761</v>
      </c>
      <c r="AO13">
        <f t="shared" si="9"/>
        <v>-22.739689595232381</v>
      </c>
      <c r="AP13">
        <f t="shared" si="9"/>
        <v>-22.593715123117406</v>
      </c>
      <c r="AQ13">
        <f t="shared" si="9"/>
        <v>-271.6975016743595</v>
      </c>
      <c r="AR13">
        <f t="shared" si="9"/>
        <v>137.76288551193829</v>
      </c>
      <c r="AS13">
        <f t="shared" si="9"/>
        <v>-14.196416136189629</v>
      </c>
      <c r="AT13">
        <f t="shared" si="9"/>
        <v>1.8713884528198363</v>
      </c>
      <c r="AU13">
        <f t="shared" si="9"/>
        <v>125.43785782856851</v>
      </c>
      <c r="AW13">
        <v>10</v>
      </c>
      <c r="AX13">
        <f>(R13*SUMPRODUCT(K14:$K$23, X14:$X$23)-$AZ$3*SUMPRODUCT(K13:$K$22, W14:$W$23))/Z13</f>
        <v>1145.9747487628831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1006.4608441471237</v>
      </c>
      <c r="P14">
        <f t="shared" si="22"/>
        <v>50.323042207356188</v>
      </c>
      <c r="Q14" s="4">
        <f t="shared" si="23"/>
        <v>50</v>
      </c>
      <c r="R14">
        <f t="shared" si="0"/>
        <v>250000</v>
      </c>
      <c r="S14">
        <f t="shared" si="1"/>
        <v>1189.004066611697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1014.8218087001665</v>
      </c>
      <c r="AC14">
        <f t="shared" si="2"/>
        <v>1039.8041521652722</v>
      </c>
      <c r="AE14">
        <f t="shared" si="3"/>
        <v>880.16701887169882</v>
      </c>
      <c r="AF14">
        <f t="shared" si="4"/>
        <v>-44.008350943584944</v>
      </c>
      <c r="AG14">
        <f t="shared" si="4"/>
        <v>-43.725845073364653</v>
      </c>
      <c r="AH14">
        <f t="shared" si="5"/>
        <v>-545.23543559460154</v>
      </c>
      <c r="AI14">
        <f t="shared" si="6"/>
        <v>247.19738726014771</v>
      </c>
      <c r="AJ14">
        <f t="shared" si="7"/>
        <v>-24.982343465105714</v>
      </c>
      <c r="AK14">
        <f t="shared" si="24"/>
        <v>129.56863336397964</v>
      </c>
      <c r="AL14">
        <f t="shared" si="8"/>
        <v>351.78367715902164</v>
      </c>
      <c r="AN14">
        <f t="shared" si="9"/>
        <v>413.72270782601674</v>
      </c>
      <c r="AO14">
        <f t="shared" si="9"/>
        <v>-20.686135391300837</v>
      </c>
      <c r="AP14">
        <f t="shared" si="9"/>
        <v>-20.553343442615787</v>
      </c>
      <c r="AQ14">
        <f t="shared" si="9"/>
        <v>-256.28804076988297</v>
      </c>
      <c r="AR14">
        <f t="shared" si="9"/>
        <v>116.19518822221715</v>
      </c>
      <c r="AS14">
        <f t="shared" si="9"/>
        <v>-11.742956239683602</v>
      </c>
      <c r="AT14">
        <f t="shared" si="9"/>
        <v>60.90376564368411</v>
      </c>
      <c r="AU14">
        <f t="shared" si="9"/>
        <v>165.35599762621766</v>
      </c>
      <c r="AW14">
        <v>11</v>
      </c>
      <c r="AX14">
        <f>(R14*SUMPRODUCT(K15:$K$23, X15:$X$23)-$AZ$3*SUMPRODUCT(K14:$K$22, W15:$W$23))/Z14</f>
        <v>1189.004066611697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1006.4608441471237</v>
      </c>
      <c r="P15">
        <f t="shared" si="22"/>
        <v>50.323042207356188</v>
      </c>
      <c r="Q15" s="4">
        <f t="shared" si="23"/>
        <v>50</v>
      </c>
      <c r="R15">
        <f t="shared" si="0"/>
        <v>250000</v>
      </c>
      <c r="S15">
        <f t="shared" si="1"/>
        <v>1220.2556494637188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1039.8041521652722</v>
      </c>
      <c r="AC15">
        <f t="shared" si="2"/>
        <v>1053.7355674873538</v>
      </c>
      <c r="AE15">
        <f t="shared" si="3"/>
        <v>869.11590143201636</v>
      </c>
      <c r="AF15">
        <f t="shared" si="4"/>
        <v>-43.455795071600818</v>
      </c>
      <c r="AG15">
        <f t="shared" si="4"/>
        <v>-43.176836261747788</v>
      </c>
      <c r="AH15">
        <f t="shared" si="5"/>
        <v>-558.75180441611712</v>
      </c>
      <c r="AI15">
        <f t="shared" si="6"/>
        <v>223.73146568255061</v>
      </c>
      <c r="AJ15">
        <f t="shared" si="7"/>
        <v>-13.931415322081648</v>
      </c>
      <c r="AK15">
        <f t="shared" si="24"/>
        <v>130.58249809679816</v>
      </c>
      <c r="AL15">
        <f t="shared" si="8"/>
        <v>340.38254845726715</v>
      </c>
      <c r="AN15">
        <f t="shared" si="9"/>
        <v>376.32522536943856</v>
      </c>
      <c r="AO15">
        <f t="shared" si="9"/>
        <v>-18.816261268471926</v>
      </c>
      <c r="AP15">
        <f t="shared" si="9"/>
        <v>-18.695472732887939</v>
      </c>
      <c r="AQ15">
        <f t="shared" si="9"/>
        <v>-241.93827126625592</v>
      </c>
      <c r="AR15">
        <f t="shared" si="9"/>
        <v>96.875220101822748</v>
      </c>
      <c r="AS15">
        <f t="shared" si="9"/>
        <v>-6.0322714176087615</v>
      </c>
      <c r="AT15">
        <f t="shared" si="9"/>
        <v>56.541927198217046</v>
      </c>
      <c r="AU15">
        <f t="shared" si="9"/>
        <v>147.38487588243103</v>
      </c>
      <c r="AW15">
        <v>12</v>
      </c>
      <c r="AX15">
        <f>(R15*SUMPRODUCT(K16:$K$23, X16:$X$23)-$AZ$3*SUMPRODUCT(K15:$K$22, W16:$W$23))/Z15</f>
        <v>1220.2556494637188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1006.4608441471237</v>
      </c>
      <c r="P16">
        <f t="shared" si="22"/>
        <v>50.323042207356188</v>
      </c>
      <c r="Q16" s="4">
        <f t="shared" si="23"/>
        <v>50</v>
      </c>
      <c r="R16">
        <f t="shared" si="0"/>
        <v>250000</v>
      </c>
      <c r="S16">
        <f t="shared" si="1"/>
        <v>1239.7484853447079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1053.7355674873538</v>
      </c>
      <c r="AC16">
        <f t="shared" si="2"/>
        <v>1057.0097649710101</v>
      </c>
      <c r="AE16">
        <f t="shared" si="3"/>
        <v>858.10868325334457</v>
      </c>
      <c r="AF16">
        <f t="shared" si="4"/>
        <v>-42.905434162667227</v>
      </c>
      <c r="AG16">
        <f t="shared" si="4"/>
        <v>-42.63000832290237</v>
      </c>
      <c r="AH16">
        <f t="shared" si="5"/>
        <v>-575.29788113968641</v>
      </c>
      <c r="AI16">
        <f t="shared" si="6"/>
        <v>197.27535962808849</v>
      </c>
      <c r="AJ16">
        <f t="shared" si="7"/>
        <v>-3.2741974836562804</v>
      </c>
      <c r="AK16">
        <f t="shared" si="24"/>
        <v>130.8257171604622</v>
      </c>
      <c r="AL16">
        <f t="shared" si="8"/>
        <v>324.82687930489442</v>
      </c>
      <c r="AN16">
        <f t="shared" si="9"/>
        <v>342.2703650430783</v>
      </c>
      <c r="AO16">
        <f t="shared" si="9"/>
        <v>-17.113518252153913</v>
      </c>
      <c r="AP16">
        <f t="shared" si="9"/>
        <v>-17.00366025332653</v>
      </c>
      <c r="AQ16">
        <f t="shared" si="9"/>
        <v>-229.46675593545507</v>
      </c>
      <c r="AR16">
        <f t="shared" si="9"/>
        <v>78.68643060214275</v>
      </c>
      <c r="AS16">
        <f t="shared" si="9"/>
        <v>-1.3059660038695868</v>
      </c>
      <c r="AT16">
        <f t="shared" si="9"/>
        <v>52.181928517222453</v>
      </c>
      <c r="AU16">
        <f t="shared" si="9"/>
        <v>129.56239311549561</v>
      </c>
      <c r="AW16">
        <v>13</v>
      </c>
      <c r="AX16">
        <f>(R16*SUMPRODUCT(K17:$K$23, X17:$X$23)-$AZ$3*SUMPRODUCT(K16:$K$22, W17:$W$23))/Z16</f>
        <v>1239.7484853447079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1006.4608441471237</v>
      </c>
      <c r="P17">
        <f t="shared" si="22"/>
        <v>50.323042207356188</v>
      </c>
      <c r="Q17" s="4">
        <f t="shared" si="23"/>
        <v>50</v>
      </c>
      <c r="R17">
        <f t="shared" si="0"/>
        <v>250000</v>
      </c>
      <c r="S17">
        <f t="shared" si="1"/>
        <v>1247.6827970293668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1057.0097649710101</v>
      </c>
      <c r="AC17">
        <f t="shared" si="2"/>
        <v>1050.1686487119505</v>
      </c>
      <c r="AE17">
        <f t="shared" si="3"/>
        <v>847.13328355251519</v>
      </c>
      <c r="AF17">
        <f t="shared" si="4"/>
        <v>-42.356664177625767</v>
      </c>
      <c r="AG17">
        <f t="shared" si="4"/>
        <v>-42.084761095220607</v>
      </c>
      <c r="AH17">
        <f t="shared" si="5"/>
        <v>-594.73572226368481</v>
      </c>
      <c r="AI17">
        <f t="shared" si="6"/>
        <v>167.95613601598393</v>
      </c>
      <c r="AJ17">
        <f t="shared" si="7"/>
        <v>6.8411162590596177</v>
      </c>
      <c r="AK17">
        <f t="shared" si="24"/>
        <v>130.32504690421297</v>
      </c>
      <c r="AL17">
        <f t="shared" si="8"/>
        <v>305.12229917925652</v>
      </c>
      <c r="AN17">
        <f t="shared" si="9"/>
        <v>311.25770693461754</v>
      </c>
      <c r="AO17">
        <f t="shared" si="9"/>
        <v>-15.56288534673088</v>
      </c>
      <c r="AP17">
        <f t="shared" si="9"/>
        <v>-15.462981433638273</v>
      </c>
      <c r="AQ17">
        <f t="shared" si="9"/>
        <v>-218.52060441728878</v>
      </c>
      <c r="AR17">
        <f t="shared" si="9"/>
        <v>61.71123573695958</v>
      </c>
      <c r="AS17">
        <f t="shared" si="9"/>
        <v>2.5135952051587922</v>
      </c>
      <c r="AT17">
        <f t="shared" si="9"/>
        <v>47.884643471262137</v>
      </c>
      <c r="AU17">
        <f t="shared" si="9"/>
        <v>112.10947441338051</v>
      </c>
      <c r="AW17">
        <v>14</v>
      </c>
      <c r="AX17">
        <f>(R17*SUMPRODUCT(K18:$K$23, X18:$X$23)-$AZ$3*SUMPRODUCT(K17:$K$22, W18:$W$23))/Z17</f>
        <v>1247.6827970293668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1006.4608441471237</v>
      </c>
      <c r="P18">
        <f t="shared" si="22"/>
        <v>50.323042207356188</v>
      </c>
      <c r="Q18" s="4">
        <f t="shared" si="23"/>
        <v>50</v>
      </c>
      <c r="R18">
        <f t="shared" si="0"/>
        <v>250000</v>
      </c>
      <c r="S18">
        <f t="shared" si="1"/>
        <v>1189.4814517516395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1050.1686487119505</v>
      </c>
      <c r="AC18">
        <f t="shared" si="2"/>
        <v>987.58319055932611</v>
      </c>
      <c r="AE18">
        <f t="shared" si="3"/>
        <v>835.62783612315297</v>
      </c>
      <c r="AF18">
        <f t="shared" si="4"/>
        <v>-41.78139180615765</v>
      </c>
      <c r="AG18">
        <f t="shared" si="4"/>
        <v>-41.513181609725969</v>
      </c>
      <c r="AH18">
        <f t="shared" si="5"/>
        <v>-753.65937271215307</v>
      </c>
      <c r="AI18">
        <f t="shared" si="6"/>
        <v>-1.3261100048837307</v>
      </c>
      <c r="AJ18">
        <f t="shared" si="7"/>
        <v>62.585458152624369</v>
      </c>
      <c r="AK18">
        <f t="shared" si="24"/>
        <v>129.08105651202621</v>
      </c>
      <c r="AL18">
        <f t="shared" si="8"/>
        <v>190.34040465976685</v>
      </c>
      <c r="AN18">
        <f t="shared" si="9"/>
        <v>282.82815066104683</v>
      </c>
      <c r="AO18">
        <f t="shared" si="9"/>
        <v>-14.141407533052343</v>
      </c>
      <c r="AP18">
        <f t="shared" si="9"/>
        <v>-14.050628611424811</v>
      </c>
      <c r="AQ18">
        <f t="shared" si="9"/>
        <v>-255.08495217376702</v>
      </c>
      <c r="AR18">
        <f t="shared" si="9"/>
        <v>-0.44883765719731439</v>
      </c>
      <c r="AS18">
        <f t="shared" si="9"/>
        <v>21.182790498822449</v>
      </c>
      <c r="AT18">
        <f t="shared" si="9"/>
        <v>43.689014320114175</v>
      </c>
      <c r="AU18">
        <f t="shared" si="9"/>
        <v>64.422967161739308</v>
      </c>
      <c r="AW18">
        <v>15</v>
      </c>
      <c r="AX18">
        <f>(R18*SUMPRODUCT(K19:$K$23, X19:$X$23)-$AZ$3*SUMPRODUCT(K18:$K$22, W19:$W$23))/Z18</f>
        <v>1189.4814517516395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1006.4608441471237</v>
      </c>
      <c r="P19">
        <f t="shared" si="22"/>
        <v>50.323042207356188</v>
      </c>
      <c r="Q19" s="4">
        <f t="shared" si="23"/>
        <v>50</v>
      </c>
      <c r="R19">
        <f t="shared" si="0"/>
        <v>250000</v>
      </c>
      <c r="S19">
        <f t="shared" si="1"/>
        <v>1068.6940863594809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987.58319055932611</v>
      </c>
      <c r="AC19">
        <f t="shared" si="2"/>
        <v>874.47581493783662</v>
      </c>
      <c r="AE19">
        <f t="shared" si="3"/>
        <v>823.55248159624182</v>
      </c>
      <c r="AF19">
        <f t="shared" si="4"/>
        <v>-41.177624079812098</v>
      </c>
      <c r="AG19">
        <f t="shared" si="4"/>
        <v>-40.913289691568743</v>
      </c>
      <c r="AH19">
        <f t="shared" si="5"/>
        <v>-923.80051029982985</v>
      </c>
      <c r="AI19">
        <f t="shared" si="6"/>
        <v>-182.3389424749688</v>
      </c>
      <c r="AJ19">
        <f t="shared" si="7"/>
        <v>113.1073756214895</v>
      </c>
      <c r="AK19">
        <f t="shared" si="24"/>
        <v>123.89706336530293</v>
      </c>
      <c r="AL19">
        <f t="shared" si="8"/>
        <v>54.665496511823619</v>
      </c>
      <c r="AN19">
        <f t="shared" si="9"/>
        <v>256.76887734987895</v>
      </c>
      <c r="AO19">
        <f t="shared" si="9"/>
        <v>-12.83844386749395</v>
      </c>
      <c r="AP19">
        <f t="shared" si="9"/>
        <v>-12.7560291512118</v>
      </c>
      <c r="AQ19">
        <f t="shared" si="9"/>
        <v>-288.0244128038762</v>
      </c>
      <c r="AR19">
        <f t="shared" si="9"/>
        <v>-56.85000847270296</v>
      </c>
      <c r="AS19">
        <f t="shared" si="9"/>
        <v>35.264848940810303</v>
      </c>
      <c r="AT19">
        <f t="shared" si="9"/>
        <v>38.628879856684563</v>
      </c>
      <c r="AU19">
        <f t="shared" si="9"/>
        <v>17.043720324791899</v>
      </c>
      <c r="AW19">
        <v>16</v>
      </c>
      <c r="AX19">
        <f>(R19*SUMPRODUCT(K20:$K$23, X20:$X$23)-$AZ$3*SUMPRODUCT(K19:$K$22, W20:$W$23))/Z19</f>
        <v>1068.6940863594809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1006.4608441471237</v>
      </c>
      <c r="P20">
        <f t="shared" si="22"/>
        <v>50.323042207356188</v>
      </c>
      <c r="Q20" s="4">
        <f t="shared" si="23"/>
        <v>50</v>
      </c>
      <c r="R20">
        <f t="shared" si="0"/>
        <v>250000</v>
      </c>
      <c r="S20">
        <f t="shared" si="1"/>
        <v>889.89546373982932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874.47581493783662</v>
      </c>
      <c r="AC20">
        <f t="shared" si="2"/>
        <v>716.9690404663412</v>
      </c>
      <c r="AE20">
        <f t="shared" si="3"/>
        <v>810.88318246116501</v>
      </c>
      <c r="AF20">
        <f t="shared" si="4"/>
        <v>-40.54415912305825</v>
      </c>
      <c r="AG20">
        <f t="shared" si="4"/>
        <v>-40.283891180501342</v>
      </c>
      <c r="AH20">
        <f t="shared" si="5"/>
        <v>-1101.3280707585654</v>
      </c>
      <c r="AI20">
        <f t="shared" si="6"/>
        <v>-371.27293860096006</v>
      </c>
      <c r="AJ20">
        <f t="shared" si="7"/>
        <v>157.50677447149542</v>
      </c>
      <c r="AK20">
        <f t="shared" si="24"/>
        <v>115.13703867931603</v>
      </c>
      <c r="AL20">
        <f t="shared" si="8"/>
        <v>-98.629125450148607</v>
      </c>
      <c r="AN20">
        <f t="shared" si="9"/>
        <v>232.8899578743297</v>
      </c>
      <c r="AO20">
        <f t="shared" si="9"/>
        <v>-11.644497893716485</v>
      </c>
      <c r="AP20">
        <f t="shared" si="9"/>
        <v>-11.569747557923179</v>
      </c>
      <c r="AQ20">
        <f t="shared" si="9"/>
        <v>-316.30727280136051</v>
      </c>
      <c r="AR20">
        <f t="shared" si="9"/>
        <v>-106.63156037867049</v>
      </c>
      <c r="AS20">
        <f t="shared" si="9"/>
        <v>45.236782393553817</v>
      </c>
      <c r="AT20">
        <f t="shared" si="9"/>
        <v>33.067969181966816</v>
      </c>
      <c r="AU20">
        <f t="shared" si="9"/>
        <v>-28.326808803149842</v>
      </c>
      <c r="AW20">
        <v>17</v>
      </c>
      <c r="AX20">
        <f>(R20*SUMPRODUCT(K21:$K$23, X21:$X$23)-$AZ$3*SUMPRODUCT(K20:$K$22, W21:$W$23))/Z20</f>
        <v>889.89546373982932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1006.4608441471237</v>
      </c>
      <c r="P21">
        <f t="shared" si="22"/>
        <v>50.323042207356188</v>
      </c>
      <c r="Q21" s="4">
        <f t="shared" si="23"/>
        <v>50</v>
      </c>
      <c r="R21">
        <f t="shared" si="0"/>
        <v>250000</v>
      </c>
      <c r="S21">
        <f t="shared" si="1"/>
        <v>652.28884221399642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716.9690404663412</v>
      </c>
      <c r="AC21">
        <f t="shared" si="2"/>
        <v>516.88562928979843</v>
      </c>
      <c r="AE21">
        <f t="shared" si="3"/>
        <v>797.53801248045488</v>
      </c>
      <c r="AF21">
        <f t="shared" si="4"/>
        <v>-39.876900624022745</v>
      </c>
      <c r="AG21">
        <f t="shared" si="4"/>
        <v>-39.620916060390293</v>
      </c>
      <c r="AH21">
        <f t="shared" si="5"/>
        <v>-1300.6810415301738</v>
      </c>
      <c r="AI21">
        <f t="shared" si="6"/>
        <v>-582.64084573413197</v>
      </c>
      <c r="AJ21">
        <f t="shared" si="7"/>
        <v>200.08341117654277</v>
      </c>
      <c r="AK21">
        <f t="shared" si="24"/>
        <v>103.22411066259416</v>
      </c>
      <c r="AL21">
        <f t="shared" si="8"/>
        <v>-279.33332389499503</v>
      </c>
      <c r="AN21">
        <f t="shared" si="9"/>
        <v>211.00134690168505</v>
      </c>
      <c r="AO21">
        <f t="shared" si="9"/>
        <v>-10.550067345084253</v>
      </c>
      <c r="AP21">
        <f t="shared" si="9"/>
        <v>-10.482342563484817</v>
      </c>
      <c r="AQ21">
        <f t="shared" si="9"/>
        <v>-344.11582565047837</v>
      </c>
      <c r="AR21">
        <f t="shared" si="9"/>
        <v>-154.14688865736235</v>
      </c>
      <c r="AS21">
        <f t="shared" si="9"/>
        <v>52.935243951107367</v>
      </c>
      <c r="AT21">
        <f t="shared" si="9"/>
        <v>27.309577777735988</v>
      </c>
      <c r="AU21">
        <f t="shared" si="9"/>
        <v>-73.902066928519005</v>
      </c>
      <c r="AW21">
        <v>18</v>
      </c>
      <c r="AX21">
        <f>(R21*SUMPRODUCT(K22:$K$23, X22:$X$23)-$AZ$3*SUMPRODUCT(K21:$K$22, W22:$W$23))/Z21</f>
        <v>652.28884221399642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1006.4608441471237</v>
      </c>
      <c r="P22">
        <f t="shared" si="22"/>
        <v>50.323042207356188</v>
      </c>
      <c r="Q22" s="4">
        <f t="shared" si="23"/>
        <v>50</v>
      </c>
      <c r="R22">
        <f t="shared" si="0"/>
        <v>250000</v>
      </c>
      <c r="S22">
        <f t="shared" si="1"/>
        <v>355.30544899034709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516.88562928979843</v>
      </c>
      <c r="AC22">
        <f t="shared" si="2"/>
        <v>276.57264194131915</v>
      </c>
      <c r="AE22">
        <f t="shared" si="3"/>
        <v>783.43728042240832</v>
      </c>
      <c r="AF22">
        <f t="shared" si="4"/>
        <v>-39.17186402112042</v>
      </c>
      <c r="AG22">
        <f t="shared" si="4"/>
        <v>-38.920405348023955</v>
      </c>
      <c r="AH22">
        <f t="shared" si="5"/>
        <v>-1521.5077588121658</v>
      </c>
      <c r="AI22">
        <f t="shared" si="6"/>
        <v>-816.16274775890179</v>
      </c>
      <c r="AJ22">
        <f t="shared" si="7"/>
        <v>240.31298734847928</v>
      </c>
      <c r="AK22">
        <f t="shared" si="24"/>
        <v>88.280573198376047</v>
      </c>
      <c r="AL22">
        <f t="shared" si="8"/>
        <v>-487.56918721204647</v>
      </c>
      <c r="AN22">
        <f t="shared" si="9"/>
        <v>190.93231430252825</v>
      </c>
      <c r="AO22">
        <f t="shared" si="9"/>
        <v>-9.5466157151264124</v>
      </c>
      <c r="AP22">
        <f t="shared" si="9"/>
        <v>-9.4853324604160107</v>
      </c>
      <c r="AQ22">
        <f t="shared" si="9"/>
        <v>-370.8082381050686</v>
      </c>
      <c r="AR22">
        <f t="shared" si="9"/>
        <v>-198.90787197808277</v>
      </c>
      <c r="AS22">
        <f t="shared" si="9"/>
        <v>58.56692804644193</v>
      </c>
      <c r="AT22">
        <f t="shared" si="9"/>
        <v>21.514950296508218</v>
      </c>
      <c r="AU22">
        <f t="shared" si="9"/>
        <v>-118.8259936351326</v>
      </c>
      <c r="AW22">
        <v>19</v>
      </c>
      <c r="AX22">
        <f>(R22*SUMPRODUCT(K23:$K$23, X23:$X$23)-$AZ$3*SUMPRODUCT(K22:$K$22, W23:$W$23))/Z22</f>
        <v>355.30544899034709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1006.4608441471237</v>
      </c>
      <c r="P23">
        <f t="shared" si="22"/>
        <v>50.323042207356188</v>
      </c>
      <c r="Q23" s="4">
        <f t="shared" si="23"/>
        <v>50</v>
      </c>
      <c r="R23">
        <f t="shared" si="0"/>
        <v>250000</v>
      </c>
      <c r="S23">
        <f t="shared" si="1"/>
        <v>362.19936148213321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276.57264194131915</v>
      </c>
      <c r="AC23">
        <f t="shared" si="2"/>
        <v>276.57264194131915</v>
      </c>
      <c r="AE23">
        <f t="shared" si="3"/>
        <v>768.5257465314204</v>
      </c>
      <c r="AF23">
        <f t="shared" si="4"/>
        <v>-38.426287326571028</v>
      </c>
      <c r="AG23">
        <f t="shared" si="4"/>
        <v>-38.179614785842475</v>
      </c>
      <c r="AH23">
        <f t="shared" si="5"/>
        <v>-1757.9325435062035</v>
      </c>
      <c r="AI23">
        <f t="shared" si="6"/>
        <v>-1066.0126990871966</v>
      </c>
      <c r="AJ23">
        <f t="shared" si="7"/>
        <v>0</v>
      </c>
      <c r="AK23">
        <f t="shared" si="24"/>
        <v>70.467047080231808</v>
      </c>
      <c r="AL23">
        <f t="shared" si="8"/>
        <v>-995.5456520069647</v>
      </c>
      <c r="AN23">
        <f t="shared" si="9"/>
        <v>172.53411922153384</v>
      </c>
      <c r="AO23">
        <f t="shared" si="9"/>
        <v>-8.6267059610766932</v>
      </c>
      <c r="AP23">
        <f t="shared" si="9"/>
        <v>-8.5713279470767443</v>
      </c>
      <c r="AQ23">
        <f t="shared" si="9"/>
        <v>-394.65605988297659</v>
      </c>
      <c r="AR23">
        <f t="shared" si="9"/>
        <v>-239.31997456959618</v>
      </c>
      <c r="AS23">
        <f t="shared" si="9"/>
        <v>0</v>
      </c>
      <c r="AT23">
        <f t="shared" si="9"/>
        <v>15.819860241511227</v>
      </c>
      <c r="AU23">
        <f t="shared" si="9"/>
        <v>-223.50011432808492</v>
      </c>
      <c r="AW23">
        <v>20</v>
      </c>
      <c r="AX23">
        <f>(R23*SUMPRODUCT(K$23:$K24, X$23:$X24)-$AZ$3*SUMPRODUCT(K$22:$K23, W$23:$W24))/Z23</f>
        <v>362.19936148213321</v>
      </c>
    </row>
    <row r="25" spans="5:50" x14ac:dyDescent="0.25">
      <c r="AN25" s="8">
        <f t="shared" ref="AN25:AU25" si="25">SUM(AN3:AN23)</f>
        <v>9290.1917729115466</v>
      </c>
      <c r="AO25" s="8">
        <f t="shared" si="25"/>
        <v>-1219.35522175592</v>
      </c>
      <c r="AP25" s="8">
        <f t="shared" si="25"/>
        <v>-2931.4359339130328</v>
      </c>
      <c r="AQ25" s="8">
        <f t="shared" si="25"/>
        <v>-6215.9287561068795</v>
      </c>
      <c r="AR25" s="8">
        <f t="shared" si="25"/>
        <v>-1076.5281388642848</v>
      </c>
      <c r="AS25" s="8">
        <f t="shared" si="25"/>
        <v>-564.9687302041126</v>
      </c>
      <c r="AT25" s="8">
        <f t="shared" si="25"/>
        <v>584.05300711737016</v>
      </c>
      <c r="AU25" s="9">
        <f t="shared" si="25"/>
        <v>-1057.4438619510272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3989.4263921011975</v>
      </c>
      <c r="K3">
        <v>1</v>
      </c>
      <c r="L3" s="2">
        <v>0</v>
      </c>
      <c r="O3">
        <f>$C$3</f>
        <v>3989.4263921011975</v>
      </c>
      <c r="P3">
        <f>O3*B5</f>
        <v>3191.541113680958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3989.4263921011975</v>
      </c>
      <c r="AF3">
        <f t="shared" ref="AF3:AG23" si="4">-$Z3*P3</f>
        <v>-3191.541113680958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-1722.0229255797603</v>
      </c>
      <c r="AJ3">
        <f t="shared" ref="AJ3:AJ23" si="7">AB3-AC3</f>
        <v>0</v>
      </c>
      <c r="AL3">
        <f t="shared" ref="AL3:AL23" si="8">SUM(AI3:AK3)</f>
        <v>-1722.0229255797603</v>
      </c>
      <c r="AN3">
        <f t="shared" ref="AN3:AU23" si="9">AE3*$K3</f>
        <v>3989.4263921011975</v>
      </c>
      <c r="AO3">
        <f t="shared" si="9"/>
        <v>-3191.541113680958</v>
      </c>
      <c r="AP3">
        <f t="shared" si="9"/>
        <v>-2519.9082039999998</v>
      </c>
      <c r="AQ3">
        <f t="shared" si="9"/>
        <v>0</v>
      </c>
      <c r="AR3">
        <f t="shared" si="9"/>
        <v>-1722.0229255797603</v>
      </c>
      <c r="AS3">
        <f t="shared" si="9"/>
        <v>0</v>
      </c>
      <c r="AT3">
        <f t="shared" si="9"/>
        <v>0</v>
      </c>
      <c r="AU3">
        <f t="shared" si="9"/>
        <v>-1722.0229255797603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1922.4034901763239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1361.7404312580204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1344.7693312495976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-1344.7693312495976</v>
      </c>
      <c r="AK4">
        <f>H4*SUM(AB4, AE4:AF4)</f>
        <v>0</v>
      </c>
      <c r="AL4">
        <f t="shared" si="8"/>
        <v>-1960.4695812495975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-1261.6280432025494</v>
      </c>
      <c r="AT4">
        <f t="shared" si="9"/>
        <v>0</v>
      </c>
      <c r="AU4">
        <f t="shared" si="9"/>
        <v>-1839.2622021292777</v>
      </c>
      <c r="AW4">
        <v>1</v>
      </c>
      <c r="AX4">
        <f>(R4*SUMPRODUCT(K5:$K$23, X5:$X$23)-$AZ$3*SUMPRODUCT(K4:$K$22, W5:$W$23))/Z4</f>
        <v>1361.7404312580204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3989.4263921011975</v>
      </c>
      <c r="P5">
        <f t="shared" ref="P5:P23" si="22">O5*$C$5</f>
        <v>199.47131960505988</v>
      </c>
      <c r="Q5" s="4">
        <f t="shared" ref="Q5:Q23" si="23">$C$8</f>
        <v>50</v>
      </c>
      <c r="R5">
        <f t="shared" si="0"/>
        <v>250000</v>
      </c>
      <c r="S5">
        <f t="shared" si="1"/>
        <v>2646.7693018248824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1344.7693312495976</v>
      </c>
      <c r="AC5">
        <f t="shared" si="2"/>
        <v>2580.9652526493228</v>
      </c>
      <c r="AE5">
        <f t="shared" si="3"/>
        <v>3890.2411664349106</v>
      </c>
      <c r="AF5">
        <f t="shared" si="4"/>
        <v>-194.51205832174551</v>
      </c>
      <c r="AG5">
        <f t="shared" si="4"/>
        <v>-48.756898662641483</v>
      </c>
      <c r="AH5">
        <f t="shared" si="5"/>
        <v>-630.96343929257375</v>
      </c>
      <c r="AI5">
        <f t="shared" si="6"/>
        <v>3016.00877015795</v>
      </c>
      <c r="AJ5">
        <f t="shared" si="7"/>
        <v>-1236.1959213997252</v>
      </c>
      <c r="AK5">
        <f>H5*SUM(AB5, AE5:AF5)</f>
        <v>435.49906516094273</v>
      </c>
      <c r="AL5">
        <f t="shared" si="8"/>
        <v>2215.3119139191676</v>
      </c>
      <c r="AN5">
        <f t="shared" si="9"/>
        <v>3359.4664330789747</v>
      </c>
      <c r="AO5">
        <f t="shared" si="9"/>
        <v>-167.97332165394872</v>
      </c>
      <c r="AP5">
        <f t="shared" si="9"/>
        <v>-42.104629875243432</v>
      </c>
      <c r="AQ5">
        <f t="shared" si="9"/>
        <v>-544.87637247075816</v>
      </c>
      <c r="AR5">
        <f t="shared" si="9"/>
        <v>2604.5121090790244</v>
      </c>
      <c r="AS5">
        <f t="shared" si="9"/>
        <v>-1067.5324549242175</v>
      </c>
      <c r="AT5">
        <f t="shared" si="9"/>
        <v>376.08066658402606</v>
      </c>
      <c r="AU5">
        <f t="shared" si="9"/>
        <v>1913.0603207388331</v>
      </c>
      <c r="AW5">
        <v>2</v>
      </c>
      <c r="AX5">
        <f>(R5*SUMPRODUCT(K6:$K$23, X6:$X$23)-$AZ$3*SUMPRODUCT(K5:$K$22, W6:$W$23))/Z5</f>
        <v>2646.7693018248824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3989.4263921011975</v>
      </c>
      <c r="P6">
        <f t="shared" si="22"/>
        <v>199.47131960505988</v>
      </c>
      <c r="Q6" s="4">
        <f t="shared" si="23"/>
        <v>50</v>
      </c>
      <c r="R6">
        <f t="shared" si="0"/>
        <v>250000</v>
      </c>
      <c r="S6">
        <f t="shared" si="1"/>
        <v>3836.6121982751347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2580.9652526493228</v>
      </c>
      <c r="AC6">
        <f t="shared" si="2"/>
        <v>3693.8441927032527</v>
      </c>
      <c r="AE6">
        <f t="shared" si="3"/>
        <v>3840.9718650493933</v>
      </c>
      <c r="AF6">
        <f t="shared" si="4"/>
        <v>-192.04859325246966</v>
      </c>
      <c r="AG6">
        <f t="shared" si="4"/>
        <v>-48.139400098398426</v>
      </c>
      <c r="AH6">
        <f t="shared" si="5"/>
        <v>-649.64788808323419</v>
      </c>
      <c r="AI6">
        <f t="shared" si="6"/>
        <v>2951.135983615291</v>
      </c>
      <c r="AJ6">
        <f t="shared" si="7"/>
        <v>-1112.8789400539299</v>
      </c>
      <c r="AK6">
        <f>H6*SUM(AB6, AE6:AF6)</f>
        <v>677.81187145975161</v>
      </c>
      <c r="AL6">
        <f t="shared" si="8"/>
        <v>2516.0689150211128</v>
      </c>
      <c r="AN6">
        <f t="shared" si="9"/>
        <v>2991.4495954377044</v>
      </c>
      <c r="AO6">
        <f t="shared" si="9"/>
        <v>-149.57247977188521</v>
      </c>
      <c r="AP6">
        <f t="shared" si="9"/>
        <v>-37.492226969779139</v>
      </c>
      <c r="AQ6">
        <f t="shared" si="9"/>
        <v>-505.96280844107633</v>
      </c>
      <c r="AR6">
        <f t="shared" si="9"/>
        <v>2298.4220802549635</v>
      </c>
      <c r="AS6">
        <f t="shared" si="9"/>
        <v>-866.73929723061337</v>
      </c>
      <c r="AT6">
        <f t="shared" si="9"/>
        <v>527.89765712982444</v>
      </c>
      <c r="AU6">
        <f t="shared" si="9"/>
        <v>1959.5804401541748</v>
      </c>
      <c r="AW6">
        <v>3</v>
      </c>
      <c r="AX6">
        <f>(R6*SUMPRODUCT(K7:$K$23, X7:$X$23)-$AZ$3*SUMPRODUCT(K6:$K$22, W7:$W$23))/Z6</f>
        <v>3836.6121982751347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3989.4263921011975</v>
      </c>
      <c r="P7">
        <f t="shared" si="22"/>
        <v>199.47131960505988</v>
      </c>
      <c r="Q7" s="4">
        <f t="shared" si="23"/>
        <v>50</v>
      </c>
      <c r="R7">
        <f t="shared" si="0"/>
        <v>250000</v>
      </c>
      <c r="S7">
        <f t="shared" si="1"/>
        <v>4904.7791670151137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3693.8441927032527</v>
      </c>
      <c r="AC7">
        <f t="shared" si="2"/>
        <v>4661.8637528708223</v>
      </c>
      <c r="AE7">
        <f t="shared" si="3"/>
        <v>3791.8449860406295</v>
      </c>
      <c r="AF7">
        <f t="shared" si="4"/>
        <v>-189.59224930203146</v>
      </c>
      <c r="AG7">
        <f t="shared" si="4"/>
        <v>-47.523686532332491</v>
      </c>
      <c r="AH7">
        <f t="shared" si="5"/>
        <v>-671.59782540976676</v>
      </c>
      <c r="AI7">
        <f t="shared" si="6"/>
        <v>2883.1312247964984</v>
      </c>
      <c r="AJ7">
        <f t="shared" si="7"/>
        <v>-968.01956016756958</v>
      </c>
      <c r="AK7">
        <f>H7*SUM(AB7, AE7:AF7)</f>
        <v>763.90134851256175</v>
      </c>
      <c r="AL7">
        <f t="shared" si="8"/>
        <v>2679.0130131414908</v>
      </c>
      <c r="AN7">
        <f t="shared" si="9"/>
        <v>2673.2943731345122</v>
      </c>
      <c r="AO7">
        <f t="shared" si="9"/>
        <v>-133.6647186567256</v>
      </c>
      <c r="AP7">
        <f t="shared" si="9"/>
        <v>-33.5047461763859</v>
      </c>
      <c r="AQ7">
        <f t="shared" si="9"/>
        <v>-473.48419945616058</v>
      </c>
      <c r="AR7">
        <f t="shared" si="9"/>
        <v>2032.6407088452397</v>
      </c>
      <c r="AS7">
        <f t="shared" si="9"/>
        <v>-682.46493535650586</v>
      </c>
      <c r="AT7">
        <f t="shared" si="9"/>
        <v>538.55924599408604</v>
      </c>
      <c r="AU7">
        <f t="shared" si="9"/>
        <v>1888.73501948282</v>
      </c>
      <c r="AW7">
        <v>4</v>
      </c>
      <c r="AX7">
        <f>(R7*SUMPRODUCT(K8:$K$23, X8:$X$23)-$AZ$3*SUMPRODUCT(K7:$K$22, W8:$W$23))/Z7</f>
        <v>4904.7791670151137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3989.4263921011975</v>
      </c>
      <c r="P8">
        <f t="shared" si="22"/>
        <v>199.47131960505988</v>
      </c>
      <c r="Q8" s="4">
        <f t="shared" si="23"/>
        <v>50</v>
      </c>
      <c r="R8">
        <f t="shared" si="0"/>
        <v>250000</v>
      </c>
      <c r="S8">
        <f t="shared" si="1"/>
        <v>5749.5859874027537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4661.8637528708223</v>
      </c>
      <c r="AC8">
        <f t="shared" si="2"/>
        <v>5390.6091598885214</v>
      </c>
      <c r="AE8">
        <f t="shared" si="3"/>
        <v>3740.3455655902503</v>
      </c>
      <c r="AF8">
        <f t="shared" si="4"/>
        <v>-187.01727827951251</v>
      </c>
      <c r="AG8">
        <f t="shared" si="4"/>
        <v>-46.878237595709109</v>
      </c>
      <c r="AH8">
        <f t="shared" si="5"/>
        <v>-851.06035650025933</v>
      </c>
      <c r="AI8">
        <f t="shared" si="6"/>
        <v>2655.3896932147695</v>
      </c>
      <c r="AJ8">
        <f t="shared" si="7"/>
        <v>-728.74540701769911</v>
      </c>
      <c r="AK8">
        <f t="shared" ref="AK8:AK23" si="24">H8*SUM(AB8:AB8, AE8:AF8)</f>
        <v>595.60142291316322</v>
      </c>
      <c r="AL8">
        <f t="shared" si="8"/>
        <v>2522.2457091102337</v>
      </c>
      <c r="AN8">
        <f t="shared" si="9"/>
        <v>2458.7288473386429</v>
      </c>
      <c r="AO8">
        <f t="shared" si="9"/>
        <v>-122.93644236693213</v>
      </c>
      <c r="AP8">
        <f t="shared" si="9"/>
        <v>-30.815568526427313</v>
      </c>
      <c r="AQ8">
        <f t="shared" si="9"/>
        <v>-559.44741272141869</v>
      </c>
      <c r="AR8">
        <f t="shared" si="9"/>
        <v>1745.5294237238647</v>
      </c>
      <c r="AS8">
        <f t="shared" si="9"/>
        <v>-479.04326570349974</v>
      </c>
      <c r="AT8">
        <f t="shared" si="9"/>
        <v>391.52061603736928</v>
      </c>
      <c r="AU8">
        <f t="shared" si="9"/>
        <v>1658.0067740577342</v>
      </c>
      <c r="AW8">
        <v>5</v>
      </c>
      <c r="AX8">
        <f>(R8*SUMPRODUCT(K9:$K$23, X9:$X$23)-$AZ$3*SUMPRODUCT(K8:$K$22, W9:$W$23))/Z8</f>
        <v>5749.5859874027537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3989.4263921011975</v>
      </c>
      <c r="P9">
        <f t="shared" si="22"/>
        <v>199.47131960505988</v>
      </c>
      <c r="Q9" s="4">
        <f t="shared" si="23"/>
        <v>50</v>
      </c>
      <c r="R9">
        <f t="shared" si="0"/>
        <v>250000</v>
      </c>
      <c r="S9">
        <f t="shared" si="1"/>
        <v>6410.7997666630872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5390.6091598885214</v>
      </c>
      <c r="AC9">
        <f t="shared" si="2"/>
        <v>5923.6837626380602</v>
      </c>
      <c r="AE9">
        <f t="shared" si="3"/>
        <v>3686.2951895673459</v>
      </c>
      <c r="AF9">
        <f t="shared" si="4"/>
        <v>-184.31475947836731</v>
      </c>
      <c r="AG9">
        <f t="shared" si="4"/>
        <v>-46.200817201013763</v>
      </c>
      <c r="AH9">
        <f t="shared" si="5"/>
        <v>-1043.19009369127</v>
      </c>
      <c r="AI9">
        <f t="shared" si="6"/>
        <v>2412.5895191966947</v>
      </c>
      <c r="AJ9">
        <f t="shared" si="7"/>
        <v>-533.07460274953883</v>
      </c>
      <c r="AK9">
        <f t="shared" si="24"/>
        <v>464.19317659682554</v>
      </c>
      <c r="AL9">
        <f t="shared" si="8"/>
        <v>2343.7080930439815</v>
      </c>
      <c r="AN9">
        <f t="shared" si="9"/>
        <v>2302.982939825436</v>
      </c>
      <c r="AO9">
        <f t="shared" si="9"/>
        <v>-115.14914699127181</v>
      </c>
      <c r="AP9">
        <f t="shared" si="9"/>
        <v>-28.863584804888127</v>
      </c>
      <c r="AQ9">
        <f t="shared" si="9"/>
        <v>-651.72452698989207</v>
      </c>
      <c r="AR9">
        <f t="shared" si="9"/>
        <v>1507.245681039384</v>
      </c>
      <c r="AS9">
        <f t="shared" si="9"/>
        <v>-333.03402268511707</v>
      </c>
      <c r="AT9">
        <f t="shared" si="9"/>
        <v>290.0009118942358</v>
      </c>
      <c r="AU9">
        <f t="shared" si="9"/>
        <v>1464.2125702485027</v>
      </c>
      <c r="AW9">
        <v>6</v>
      </c>
      <c r="AX9">
        <f>(R9*SUMPRODUCT(K10:$K$23, X10:$X$23)-$AZ$3*SUMPRODUCT(K9:$K$22, W10:$W$23))/Z9</f>
        <v>6410.7997666630872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3989.4263921011975</v>
      </c>
      <c r="P10">
        <f t="shared" si="22"/>
        <v>199.47131960505988</v>
      </c>
      <c r="Q10" s="4">
        <f t="shared" si="23"/>
        <v>50</v>
      </c>
      <c r="R10">
        <f t="shared" si="0"/>
        <v>250000</v>
      </c>
      <c r="S10">
        <f t="shared" si="1"/>
        <v>6919.3353687628551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5923.6837626380602</v>
      </c>
      <c r="AC10">
        <f t="shared" si="2"/>
        <v>6295.2219546016204</v>
      </c>
      <c r="AE10">
        <f t="shared" si="3"/>
        <v>3629.5862639062857</v>
      </c>
      <c r="AF10">
        <f t="shared" si="4"/>
        <v>-181.47931319531429</v>
      </c>
      <c r="AG10">
        <f t="shared" si="4"/>
        <v>-45.490076857823823</v>
      </c>
      <c r="AH10">
        <f t="shared" si="5"/>
        <v>-1243.6608558990372</v>
      </c>
      <c r="AI10">
        <f t="shared" si="6"/>
        <v>2158.9560179541104</v>
      </c>
      <c r="AJ10">
        <f t="shared" si="7"/>
        <v>-371.53819196356017</v>
      </c>
      <c r="AK10">
        <f t="shared" si="24"/>
        <v>492.01901245082422</v>
      </c>
      <c r="AL10">
        <f t="shared" si="8"/>
        <v>2279.4368384413747</v>
      </c>
      <c r="AN10">
        <f t="shared" si="9"/>
        <v>2154.4460804943951</v>
      </c>
      <c r="AO10">
        <f t="shared" si="9"/>
        <v>-107.72230402471975</v>
      </c>
      <c r="AP10">
        <f t="shared" si="9"/>
        <v>-27.00195302211938</v>
      </c>
      <c r="AQ10">
        <f t="shared" si="9"/>
        <v>-738.21093139478728</v>
      </c>
      <c r="AR10">
        <f t="shared" si="9"/>
        <v>1281.5108920527687</v>
      </c>
      <c r="AS10">
        <f t="shared" si="9"/>
        <v>-220.53725775575995</v>
      </c>
      <c r="AT10">
        <f t="shared" si="9"/>
        <v>292.05213923268548</v>
      </c>
      <c r="AU10">
        <f t="shared" si="9"/>
        <v>1353.0257735296943</v>
      </c>
      <c r="AW10">
        <v>7</v>
      </c>
      <c r="AX10">
        <f>(R10*SUMPRODUCT(K11:$K$23, X11:$X$23)-$AZ$3*SUMPRODUCT(K10:$K$22, W11:$W$23))/Z10</f>
        <v>6919.3353687628551</v>
      </c>
    </row>
    <row r="11" spans="1:52" x14ac:dyDescent="0.25">
      <c r="A11" t="s">
        <v>33</v>
      </c>
      <c r="C11" s="7">
        <f>AU25</f>
        <v>11452.3301645888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3989.4263921011975</v>
      </c>
      <c r="P11">
        <f t="shared" si="22"/>
        <v>199.47131960505988</v>
      </c>
      <c r="Q11" s="4">
        <f t="shared" si="23"/>
        <v>50</v>
      </c>
      <c r="R11">
        <f t="shared" si="0"/>
        <v>250000</v>
      </c>
      <c r="S11">
        <f t="shared" si="1"/>
        <v>7268.7229834537493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6295.2219546016204</v>
      </c>
      <c r="AC11">
        <f t="shared" si="2"/>
        <v>6504.2598375259458</v>
      </c>
      <c r="AE11">
        <f t="shared" si="3"/>
        <v>3569.8520793786643</v>
      </c>
      <c r="AF11">
        <f t="shared" si="4"/>
        <v>-178.49260396893322</v>
      </c>
      <c r="AG11">
        <f t="shared" si="4"/>
        <v>-44.741420551670501</v>
      </c>
      <c r="AH11">
        <f t="shared" si="5"/>
        <v>-1468.7776878754241</v>
      </c>
      <c r="AI11">
        <f t="shared" si="6"/>
        <v>1877.8403669826364</v>
      </c>
      <c r="AJ11">
        <f t="shared" si="7"/>
        <v>-209.03788292432546</v>
      </c>
      <c r="AK11">
        <f t="shared" si="24"/>
        <v>498.8589436455847</v>
      </c>
      <c r="AL11">
        <f t="shared" si="8"/>
        <v>2167.6614277038957</v>
      </c>
      <c r="AN11">
        <f t="shared" si="9"/>
        <v>2015.2060149269123</v>
      </c>
      <c r="AO11">
        <f t="shared" si="9"/>
        <v>-100.76030074634562</v>
      </c>
      <c r="AP11">
        <f t="shared" si="9"/>
        <v>-25.256839165110154</v>
      </c>
      <c r="AQ11">
        <f t="shared" si="9"/>
        <v>-829.13509170166208</v>
      </c>
      <c r="AR11">
        <f t="shared" si="9"/>
        <v>1060.0537833137944</v>
      </c>
      <c r="AS11">
        <f t="shared" si="9"/>
        <v>-118.00332048772397</v>
      </c>
      <c r="AT11">
        <f t="shared" si="9"/>
        <v>281.60929962387735</v>
      </c>
      <c r="AU11">
        <f t="shared" si="9"/>
        <v>1223.6597624499479</v>
      </c>
      <c r="AW11">
        <v>8</v>
      </c>
      <c r="AX11">
        <f>(R11*SUMPRODUCT(K12:$K$23, X12:$X$23)-$AZ$3*SUMPRODUCT(K11:$K$22, W12:$W$23))/Z11</f>
        <v>7268.7229834537493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3989.4263921011975</v>
      </c>
      <c r="P12">
        <f t="shared" si="22"/>
        <v>199.47131960505988</v>
      </c>
      <c r="Q12" s="4">
        <f t="shared" si="23"/>
        <v>50</v>
      </c>
      <c r="R12">
        <f t="shared" si="0"/>
        <v>250000</v>
      </c>
      <c r="S12">
        <f t="shared" si="1"/>
        <v>7455.325159601176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6504.2598375259458</v>
      </c>
      <c r="AC12">
        <f t="shared" si="2"/>
        <v>6553.2871254518959</v>
      </c>
      <c r="AE12">
        <f t="shared" si="3"/>
        <v>3506.735930843472</v>
      </c>
      <c r="AF12">
        <f t="shared" si="4"/>
        <v>-175.3367965421736</v>
      </c>
      <c r="AG12">
        <f t="shared" si="4"/>
        <v>-43.950377650613873</v>
      </c>
      <c r="AH12">
        <f t="shared" si="5"/>
        <v>-1718.1434776996466</v>
      </c>
      <c r="AI12">
        <f t="shared" si="6"/>
        <v>1569.305278951038</v>
      </c>
      <c r="AJ12">
        <f t="shared" si="7"/>
        <v>-49.027287925950077</v>
      </c>
      <c r="AK12">
        <f t="shared" si="24"/>
        <v>510.470700637834</v>
      </c>
      <c r="AL12">
        <f t="shared" si="8"/>
        <v>2030.7486916629218</v>
      </c>
      <c r="AN12">
        <f t="shared" si="9"/>
        <v>1881.9056142464528</v>
      </c>
      <c r="AO12">
        <f t="shared" si="9"/>
        <v>-94.095280712322648</v>
      </c>
      <c r="AP12">
        <f t="shared" si="9"/>
        <v>-23.586167900885485</v>
      </c>
      <c r="AQ12">
        <f t="shared" si="9"/>
        <v>-922.04942731064648</v>
      </c>
      <c r="AR12">
        <f t="shared" si="9"/>
        <v>842.17473832259827</v>
      </c>
      <c r="AS12">
        <f t="shared" si="9"/>
        <v>-26.310714641387449</v>
      </c>
      <c r="AT12">
        <f t="shared" si="9"/>
        <v>273.94639812744441</v>
      </c>
      <c r="AU12">
        <f t="shared" si="9"/>
        <v>1089.8104218086553</v>
      </c>
      <c r="AW12">
        <v>9</v>
      </c>
      <c r="AX12">
        <f>(R12*SUMPRODUCT(K13:$K$23, X13:$X$23)-$AZ$3*SUMPRODUCT(K12:$K$22, W13:$W$23))/Z12</f>
        <v>7455.325159601176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3989.4263921011975</v>
      </c>
      <c r="P13">
        <f t="shared" si="22"/>
        <v>199.47131960505988</v>
      </c>
      <c r="Q13" s="4">
        <f t="shared" si="23"/>
        <v>50</v>
      </c>
      <c r="R13">
        <f t="shared" si="0"/>
        <v>250000</v>
      </c>
      <c r="S13">
        <f t="shared" si="1"/>
        <v>7476.9179486564653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6553.2871254518959</v>
      </c>
      <c r="AC13">
        <f t="shared" si="2"/>
        <v>6447.1742638202313</v>
      </c>
      <c r="AE13">
        <f t="shared" si="3"/>
        <v>3439.9905601721612</v>
      </c>
      <c r="AF13">
        <f t="shared" si="4"/>
        <v>-171.99952800860805</v>
      </c>
      <c r="AG13">
        <f t="shared" si="4"/>
        <v>-43.113849236360352</v>
      </c>
      <c r="AH13">
        <f t="shared" si="5"/>
        <v>-1985.1231887368956</v>
      </c>
      <c r="AI13">
        <f t="shared" si="6"/>
        <v>1239.7539941902971</v>
      </c>
      <c r="AJ13">
        <f t="shared" si="7"/>
        <v>106.1128616316646</v>
      </c>
      <c r="AK13">
        <f t="shared" si="24"/>
        <v>507.76008074871874</v>
      </c>
      <c r="AL13">
        <f t="shared" si="8"/>
        <v>1853.6269365706805</v>
      </c>
      <c r="AN13">
        <f t="shared" si="9"/>
        <v>1755.33556221863</v>
      </c>
      <c r="AO13">
        <f t="shared" si="9"/>
        <v>-87.766778110931497</v>
      </c>
      <c r="AP13">
        <f t="shared" si="9"/>
        <v>-21.999848971948438</v>
      </c>
      <c r="AQ13">
        <f t="shared" si="9"/>
        <v>-1012.9554914826065</v>
      </c>
      <c r="AR13">
        <f t="shared" si="9"/>
        <v>632.61344365314358</v>
      </c>
      <c r="AS13">
        <f t="shared" si="9"/>
        <v>54.146567082882846</v>
      </c>
      <c r="AT13">
        <f t="shared" si="9"/>
        <v>259.096445534613</v>
      </c>
      <c r="AU13">
        <f t="shared" si="9"/>
        <v>945.85645627063946</v>
      </c>
      <c r="AW13">
        <v>10</v>
      </c>
      <c r="AX13">
        <f>(R13*SUMPRODUCT(K14:$K$23, X14:$X$23)-$AZ$3*SUMPRODUCT(K13:$K$22, W14:$W$23))/Z13</f>
        <v>7476.9179486564653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3989.4263921011975</v>
      </c>
      <c r="P14">
        <f t="shared" si="22"/>
        <v>199.47131960505988</v>
      </c>
      <c r="Q14" s="4">
        <f t="shared" si="23"/>
        <v>50</v>
      </c>
      <c r="R14">
        <f t="shared" si="0"/>
        <v>250000</v>
      </c>
      <c r="S14">
        <f t="shared" si="1"/>
        <v>7367.2267312633339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6447.1742638202313</v>
      </c>
      <c r="AC14">
        <f t="shared" si="2"/>
        <v>6221.9127385239881</v>
      </c>
      <c r="AE14">
        <f t="shared" si="3"/>
        <v>3369.22749819616</v>
      </c>
      <c r="AF14">
        <f t="shared" si="4"/>
        <v>-168.461374909808</v>
      </c>
      <c r="AG14">
        <f t="shared" si="4"/>
        <v>-42.22696657428007</v>
      </c>
      <c r="AH14">
        <f t="shared" si="5"/>
        <v>-2278.7208485834185</v>
      </c>
      <c r="AI14">
        <f t="shared" si="6"/>
        <v>879.81830812865337</v>
      </c>
      <c r="AJ14">
        <f t="shared" si="7"/>
        <v>225.26152529624324</v>
      </c>
      <c r="AK14">
        <f t="shared" si="24"/>
        <v>825.59355480548459</v>
      </c>
      <c r="AL14">
        <f t="shared" si="8"/>
        <v>1930.6733882303811</v>
      </c>
      <c r="AN14">
        <f t="shared" si="9"/>
        <v>1583.7061534326619</v>
      </c>
      <c r="AO14">
        <f t="shared" si="9"/>
        <v>-79.185307671633097</v>
      </c>
      <c r="AP14">
        <f t="shared" si="9"/>
        <v>-19.848795262500598</v>
      </c>
      <c r="AQ14">
        <f t="shared" si="9"/>
        <v>-1071.1132542367573</v>
      </c>
      <c r="AR14">
        <f t="shared" si="9"/>
        <v>413.55879626177102</v>
      </c>
      <c r="AS14">
        <f t="shared" si="9"/>
        <v>105.88423130651933</v>
      </c>
      <c r="AT14">
        <f t="shared" si="9"/>
        <v>388.07043860345095</v>
      </c>
      <c r="AU14">
        <f t="shared" si="9"/>
        <v>907.51346617174124</v>
      </c>
      <c r="AW14">
        <v>11</v>
      </c>
      <c r="AX14">
        <f>(R14*SUMPRODUCT(K15:$K$23, X15:$X$23)-$AZ$3*SUMPRODUCT(K14:$K$22, W15:$W$23))/Z14</f>
        <v>7367.2267312633339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3989.4263921011975</v>
      </c>
      <c r="P15">
        <f t="shared" si="22"/>
        <v>199.47131960505988</v>
      </c>
      <c r="Q15" s="4">
        <f t="shared" si="23"/>
        <v>50</v>
      </c>
      <c r="R15">
        <f t="shared" si="0"/>
        <v>250000</v>
      </c>
      <c r="S15">
        <f t="shared" si="1"/>
        <v>7096.3854238143276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6221.9127385239881</v>
      </c>
      <c r="AC15">
        <f t="shared" si="2"/>
        <v>5859.4547718140238</v>
      </c>
      <c r="AE15">
        <f t="shared" si="3"/>
        <v>3294.052128503693</v>
      </c>
      <c r="AF15">
        <f t="shared" si="4"/>
        <v>-164.70260642518463</v>
      </c>
      <c r="AG15">
        <f t="shared" si="4"/>
        <v>-41.284783885544293</v>
      </c>
      <c r="AH15">
        <f t="shared" si="5"/>
        <v>-2599.5651149648543</v>
      </c>
      <c r="AI15">
        <f t="shared" si="6"/>
        <v>488.49962322811007</v>
      </c>
      <c r="AJ15">
        <f t="shared" si="7"/>
        <v>362.45796670996424</v>
      </c>
      <c r="AK15">
        <f t="shared" si="24"/>
        <v>800.20621416427684</v>
      </c>
      <c r="AL15">
        <f t="shared" si="8"/>
        <v>1651.1638041023512</v>
      </c>
      <c r="AN15">
        <f t="shared" si="9"/>
        <v>1426.3171431972669</v>
      </c>
      <c r="AO15">
        <f t="shared" si="9"/>
        <v>-71.315857159863342</v>
      </c>
      <c r="AP15">
        <f t="shared" si="9"/>
        <v>-17.876218320775152</v>
      </c>
      <c r="AQ15">
        <f t="shared" si="9"/>
        <v>-1125.6058324784915</v>
      </c>
      <c r="AR15">
        <f t="shared" si="9"/>
        <v>211.51923523813721</v>
      </c>
      <c r="AS15">
        <f t="shared" si="9"/>
        <v>156.94348220338637</v>
      </c>
      <c r="AT15">
        <f t="shared" si="9"/>
        <v>346.48748618132629</v>
      </c>
      <c r="AU15">
        <f t="shared" si="9"/>
        <v>714.95020362284981</v>
      </c>
      <c r="AW15">
        <v>12</v>
      </c>
      <c r="AX15">
        <f>(R15*SUMPRODUCT(K16:$K$23, X16:$X$23)-$AZ$3*SUMPRODUCT(K15:$K$22, W16:$W$23))/Z15</f>
        <v>7096.3854238143276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3989.4263921011975</v>
      </c>
      <c r="P16">
        <f t="shared" si="22"/>
        <v>199.47131960505988</v>
      </c>
      <c r="Q16" s="4">
        <f t="shared" si="23"/>
        <v>50</v>
      </c>
      <c r="R16">
        <f t="shared" si="0"/>
        <v>250000</v>
      </c>
      <c r="S16">
        <f t="shared" si="1"/>
        <v>6681.1503028373045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5859.4547718140238</v>
      </c>
      <c r="AC16">
        <f t="shared" si="2"/>
        <v>5383.4901264600185</v>
      </c>
      <c r="AE16">
        <f t="shared" si="3"/>
        <v>3214.5718354809492</v>
      </c>
      <c r="AF16">
        <f t="shared" si="4"/>
        <v>-160.72859177404746</v>
      </c>
      <c r="AG16">
        <f t="shared" si="4"/>
        <v>-40.28864703263595</v>
      </c>
      <c r="AH16">
        <f t="shared" si="5"/>
        <v>-2916.4450702645254</v>
      </c>
      <c r="AI16">
        <f t="shared" si="6"/>
        <v>97.109526409740283</v>
      </c>
      <c r="AJ16">
        <f t="shared" si="7"/>
        <v>475.96464535400537</v>
      </c>
      <c r="AK16">
        <f t="shared" si="24"/>
        <v>762.72873778415658</v>
      </c>
      <c r="AL16">
        <f t="shared" si="8"/>
        <v>1335.8029095479023</v>
      </c>
      <c r="AN16">
        <f t="shared" si="9"/>
        <v>1282.1833609885853</v>
      </c>
      <c r="AO16">
        <f t="shared" si="9"/>
        <v>-64.109168049429258</v>
      </c>
      <c r="AP16">
        <f t="shared" si="9"/>
        <v>-16.069770876425043</v>
      </c>
      <c r="AQ16">
        <f t="shared" si="9"/>
        <v>-1163.2707351742492</v>
      </c>
      <c r="AR16">
        <f t="shared" si="9"/>
        <v>38.733686888481571</v>
      </c>
      <c r="AS16">
        <f t="shared" si="9"/>
        <v>189.84610701674748</v>
      </c>
      <c r="AT16">
        <f t="shared" si="9"/>
        <v>304.22654915980553</v>
      </c>
      <c r="AU16">
        <f t="shared" si="9"/>
        <v>532.80634306503464</v>
      </c>
      <c r="AW16">
        <v>13</v>
      </c>
      <c r="AX16">
        <f>(R16*SUMPRODUCT(K17:$K$23, X17:$X$23)-$AZ$3*SUMPRODUCT(K16:$K$22, W17:$W$23))/Z16</f>
        <v>6681.1503028373045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3989.4263921011975</v>
      </c>
      <c r="P17">
        <f t="shared" si="22"/>
        <v>199.47131960505988</v>
      </c>
      <c r="Q17" s="4">
        <f t="shared" si="23"/>
        <v>50</v>
      </c>
      <c r="R17">
        <f t="shared" si="0"/>
        <v>250000</v>
      </c>
      <c r="S17">
        <f t="shared" si="1"/>
        <v>6131.4619100644986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5383.4901264600185</v>
      </c>
      <c r="AC17">
        <f t="shared" si="2"/>
        <v>4811.7546911655754</v>
      </c>
      <c r="AE17">
        <f t="shared" si="3"/>
        <v>3130.7608917447819</v>
      </c>
      <c r="AF17">
        <f t="shared" si="4"/>
        <v>-156.53804458723909</v>
      </c>
      <c r="AG17">
        <f t="shared" si="4"/>
        <v>-39.238233570914893</v>
      </c>
      <c r="AH17">
        <f t="shared" si="5"/>
        <v>-3237.6349569734821</v>
      </c>
      <c r="AI17">
        <f t="shared" si="6"/>
        <v>-302.65034338685427</v>
      </c>
      <c r="AJ17">
        <f t="shared" si="7"/>
        <v>571.73543529444305</v>
      </c>
      <c r="AK17">
        <f t="shared" si="24"/>
        <v>715.18621457840197</v>
      </c>
      <c r="AL17">
        <f t="shared" si="8"/>
        <v>984.27130648599075</v>
      </c>
      <c r="AN17">
        <f t="shared" si="9"/>
        <v>1150.3189345111477</v>
      </c>
      <c r="AO17">
        <f t="shared" si="9"/>
        <v>-57.515946725557377</v>
      </c>
      <c r="AP17">
        <f t="shared" si="9"/>
        <v>-14.417096863708322</v>
      </c>
      <c r="AQ17">
        <f t="shared" si="9"/>
        <v>-1189.5871076779074</v>
      </c>
      <c r="AR17">
        <f t="shared" si="9"/>
        <v>-111.20121675602549</v>
      </c>
      <c r="AS17">
        <f t="shared" si="9"/>
        <v>210.0697304876723</v>
      </c>
      <c r="AT17">
        <f t="shared" si="9"/>
        <v>262.77709246342334</v>
      </c>
      <c r="AU17">
        <f t="shared" si="9"/>
        <v>361.64560619507017</v>
      </c>
      <c r="AW17">
        <v>14</v>
      </c>
      <c r="AX17">
        <f>(R17*SUMPRODUCT(K18:$K$23, X18:$X$23)-$AZ$3*SUMPRODUCT(K17:$K$22, W18:$W$23))/Z17</f>
        <v>6131.4619100644986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3989.4263921011975</v>
      </c>
      <c r="P18">
        <f t="shared" si="22"/>
        <v>199.47131960505988</v>
      </c>
      <c r="Q18" s="4">
        <f t="shared" si="23"/>
        <v>50</v>
      </c>
      <c r="R18">
        <f t="shared" si="0"/>
        <v>250000</v>
      </c>
      <c r="S18">
        <f t="shared" si="1"/>
        <v>5450.4618871250086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4811.7546911655754</v>
      </c>
      <c r="AC18">
        <f t="shared" si="2"/>
        <v>4156.6530280092784</v>
      </c>
      <c r="AE18">
        <f t="shared" si="3"/>
        <v>3042.4322995302218</v>
      </c>
      <c r="AF18">
        <f t="shared" si="4"/>
        <v>-152.1216149765111</v>
      </c>
      <c r="AG18">
        <f t="shared" si="4"/>
        <v>-38.131199833064201</v>
      </c>
      <c r="AH18">
        <f t="shared" si="5"/>
        <v>-3573.2570107076963</v>
      </c>
      <c r="AI18">
        <f t="shared" si="6"/>
        <v>-721.07752598704974</v>
      </c>
      <c r="AJ18">
        <f t="shared" si="7"/>
        <v>655.10166315629704</v>
      </c>
      <c r="AK18">
        <f t="shared" si="24"/>
        <v>659.08113833105085</v>
      </c>
      <c r="AL18">
        <f t="shared" si="8"/>
        <v>593.10527550029815</v>
      </c>
      <c r="AN18">
        <f t="shared" si="9"/>
        <v>1029.74729130583</v>
      </c>
      <c r="AO18">
        <f t="shared" si="9"/>
        <v>-51.487364565291507</v>
      </c>
      <c r="AP18">
        <f t="shared" si="9"/>
        <v>-12.905956772941872</v>
      </c>
      <c r="AQ18">
        <f t="shared" si="9"/>
        <v>-1209.4112097363588</v>
      </c>
      <c r="AR18">
        <f t="shared" si="9"/>
        <v>-244.05723976876214</v>
      </c>
      <c r="AS18">
        <f t="shared" si="9"/>
        <v>221.7269266005701</v>
      </c>
      <c r="AT18">
        <f t="shared" si="9"/>
        <v>223.07382716517895</v>
      </c>
      <c r="AU18">
        <f t="shared" si="9"/>
        <v>200.74351399698691</v>
      </c>
      <c r="AW18">
        <v>15</v>
      </c>
      <c r="AX18">
        <f>(R18*SUMPRODUCT(K19:$K$23, X19:$X$23)-$AZ$3*SUMPRODUCT(K18:$K$22, W19:$W$23))/Z18</f>
        <v>5450.4618871250086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3989.4263921011975</v>
      </c>
      <c r="P19">
        <f t="shared" si="22"/>
        <v>199.47131960505988</v>
      </c>
      <c r="Q19" s="4">
        <f t="shared" si="23"/>
        <v>50</v>
      </c>
      <c r="R19">
        <f t="shared" si="0"/>
        <v>250000</v>
      </c>
      <c r="S19">
        <f t="shared" si="1"/>
        <v>4624.1412762108876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4156.6530280092784</v>
      </c>
      <c r="AC19">
        <f t="shared" si="2"/>
        <v>3417.9550488407026</v>
      </c>
      <c r="AE19">
        <f t="shared" si="3"/>
        <v>2948.8026564002344</v>
      </c>
      <c r="AF19">
        <f t="shared" si="4"/>
        <v>-147.44013282001174</v>
      </c>
      <c r="AG19">
        <f t="shared" si="4"/>
        <v>-36.957727334419182</v>
      </c>
      <c r="AH19">
        <f t="shared" si="5"/>
        <v>-3960.8025015718763</v>
      </c>
      <c r="AI19">
        <f t="shared" si="6"/>
        <v>-1196.3977053260728</v>
      </c>
      <c r="AJ19">
        <f t="shared" si="7"/>
        <v>738.69797916857578</v>
      </c>
      <c r="AK19">
        <f t="shared" si="24"/>
        <v>595.41130678061688</v>
      </c>
      <c r="AL19">
        <f t="shared" si="8"/>
        <v>137.71158062311986</v>
      </c>
      <c r="AN19">
        <f t="shared" si="9"/>
        <v>919.38372420743633</v>
      </c>
      <c r="AO19">
        <f t="shared" si="9"/>
        <v>-45.969186210371824</v>
      </c>
      <c r="AP19">
        <f t="shared" si="9"/>
        <v>-11.522755828102955</v>
      </c>
      <c r="AQ19">
        <f t="shared" si="9"/>
        <v>-1234.9071060559399</v>
      </c>
      <c r="AR19">
        <f t="shared" si="9"/>
        <v>-373.01532388697842</v>
      </c>
      <c r="AS19">
        <f t="shared" si="9"/>
        <v>230.31276700679064</v>
      </c>
      <c r="AT19">
        <f t="shared" si="9"/>
        <v>185.63855518613622</v>
      </c>
      <c r="AU19">
        <f t="shared" si="9"/>
        <v>42.935998305948388</v>
      </c>
      <c r="AW19">
        <v>16</v>
      </c>
      <c r="AX19">
        <f>(R19*SUMPRODUCT(K20:$K$23, X20:$X$23)-$AZ$3*SUMPRODUCT(K19:$K$22, W20:$W$23))/Z19</f>
        <v>4624.1412762108876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3989.4263921011975</v>
      </c>
      <c r="P20">
        <f t="shared" si="22"/>
        <v>199.47131960505988</v>
      </c>
      <c r="Q20" s="4">
        <f t="shared" si="23"/>
        <v>50</v>
      </c>
      <c r="R20">
        <f t="shared" si="0"/>
        <v>250000</v>
      </c>
      <c r="S20">
        <f t="shared" si="1"/>
        <v>3658.3143172696382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3417.9550488407026</v>
      </c>
      <c r="AC20">
        <f t="shared" si="2"/>
        <v>2613.4569889555551</v>
      </c>
      <c r="AE20">
        <f t="shared" si="3"/>
        <v>2849.9995850936475</v>
      </c>
      <c r="AF20">
        <f t="shared" si="4"/>
        <v>-142.49997925468236</v>
      </c>
      <c r="AG20">
        <f t="shared" si="4"/>
        <v>-35.719415587369397</v>
      </c>
      <c r="AH20">
        <f t="shared" si="5"/>
        <v>-4343.672368527974</v>
      </c>
      <c r="AI20">
        <f t="shared" si="6"/>
        <v>-1671.8921782763782</v>
      </c>
      <c r="AJ20">
        <f t="shared" si="7"/>
        <v>804.49805988514754</v>
      </c>
      <c r="AK20">
        <f t="shared" si="24"/>
        <v>524.16740571024866</v>
      </c>
      <c r="AL20">
        <f t="shared" si="8"/>
        <v>-343.22671268098202</v>
      </c>
      <c r="AN20">
        <f t="shared" si="9"/>
        <v>818.53502165350983</v>
      </c>
      <c r="AO20">
        <f t="shared" si="9"/>
        <v>-40.926751082675487</v>
      </c>
      <c r="AP20">
        <f t="shared" si="9"/>
        <v>-10.258805918491886</v>
      </c>
      <c r="AQ20">
        <f t="shared" si="9"/>
        <v>-1247.5257802930416</v>
      </c>
      <c r="AR20">
        <f t="shared" si="9"/>
        <v>-480.17631564069922</v>
      </c>
      <c r="AS20">
        <f t="shared" si="9"/>
        <v>231.05611674910406</v>
      </c>
      <c r="AT20">
        <f t="shared" si="9"/>
        <v>150.54366359460519</v>
      </c>
      <c r="AU20">
        <f t="shared" si="9"/>
        <v>-98.576535296989945</v>
      </c>
      <c r="AW20">
        <v>17</v>
      </c>
      <c r="AX20">
        <f>(R20*SUMPRODUCT(K21:$K$23, X21:$X$23)-$AZ$3*SUMPRODUCT(K20:$K$22, W21:$W$23))/Z20</f>
        <v>3658.3143172696382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3989.4263921011975</v>
      </c>
      <c r="P21">
        <f t="shared" si="22"/>
        <v>199.47131960505988</v>
      </c>
      <c r="Q21" s="4">
        <f t="shared" si="23"/>
        <v>50</v>
      </c>
      <c r="R21">
        <f t="shared" si="0"/>
        <v>250000</v>
      </c>
      <c r="S21">
        <f t="shared" si="1"/>
        <v>2568.8428433684398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2613.4569889555551</v>
      </c>
      <c r="AC21">
        <f t="shared" si="2"/>
        <v>1768.670283298186</v>
      </c>
      <c r="AE21">
        <f t="shared" si="3"/>
        <v>2746.7542147742324</v>
      </c>
      <c r="AF21">
        <f t="shared" si="4"/>
        <v>-137.33771073871162</v>
      </c>
      <c r="AG21">
        <f t="shared" si="4"/>
        <v>-34.425427928844925</v>
      </c>
      <c r="AH21">
        <f t="shared" si="5"/>
        <v>-4683.9675132538987</v>
      </c>
      <c r="AI21">
        <f t="shared" si="6"/>
        <v>-2108.9764371472224</v>
      </c>
      <c r="AJ21">
        <f t="shared" si="7"/>
        <v>844.78670565736911</v>
      </c>
      <c r="AK21">
        <f t="shared" si="24"/>
        <v>446.9317305422324</v>
      </c>
      <c r="AL21">
        <f t="shared" si="8"/>
        <v>-817.25800094762099</v>
      </c>
      <c r="AN21">
        <f t="shared" si="9"/>
        <v>726.69744871809075</v>
      </c>
      <c r="AO21">
        <f t="shared" si="9"/>
        <v>-36.334872435904536</v>
      </c>
      <c r="AP21">
        <f t="shared" si="9"/>
        <v>-9.107793668745261</v>
      </c>
      <c r="AQ21">
        <f t="shared" si="9"/>
        <v>-1239.2179917123758</v>
      </c>
      <c r="AR21">
        <f t="shared" si="9"/>
        <v>-557.96320909893473</v>
      </c>
      <c r="AS21">
        <f t="shared" si="9"/>
        <v>223.50173903806325</v>
      </c>
      <c r="AT21">
        <f t="shared" si="9"/>
        <v>118.24288703709038</v>
      </c>
      <c r="AU21">
        <f t="shared" si="9"/>
        <v>-216.21858302378115</v>
      </c>
      <c r="AW21">
        <v>18</v>
      </c>
      <c r="AX21">
        <f>(R21*SUMPRODUCT(K22:$K$23, X22:$X$23)-$AZ$3*SUMPRODUCT(K21:$K$22, W22:$W$23))/Z21</f>
        <v>2568.8428433684398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3989.4263921011975</v>
      </c>
      <c r="P22">
        <f t="shared" si="22"/>
        <v>199.47131960505988</v>
      </c>
      <c r="Q22" s="4">
        <f t="shared" si="23"/>
        <v>50</v>
      </c>
      <c r="R22">
        <f t="shared" si="0"/>
        <v>250000</v>
      </c>
      <c r="S22">
        <f t="shared" si="1"/>
        <v>1350.1043197500921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1768.670283298186</v>
      </c>
      <c r="AC22">
        <f t="shared" si="2"/>
        <v>893.10136720332343</v>
      </c>
      <c r="AE22">
        <f t="shared" si="3"/>
        <v>2639.0273055360012</v>
      </c>
      <c r="AF22">
        <f t="shared" si="4"/>
        <v>-131.95136527680006</v>
      </c>
      <c r="AG22">
        <f t="shared" si="4"/>
        <v>-33.075272559998872</v>
      </c>
      <c r="AH22">
        <f t="shared" si="5"/>
        <v>-5029.5054477880258</v>
      </c>
      <c r="AI22">
        <f t="shared" si="6"/>
        <v>-2555.5047800888233</v>
      </c>
      <c r="AJ22">
        <f t="shared" si="7"/>
        <v>875.56891609486252</v>
      </c>
      <c r="AK22">
        <f t="shared" si="24"/>
        <v>365.88415584225282</v>
      </c>
      <c r="AL22">
        <f t="shared" si="8"/>
        <v>-1314.051708151708</v>
      </c>
      <c r="AN22">
        <f t="shared" si="9"/>
        <v>643.16008893765922</v>
      </c>
      <c r="AO22">
        <f t="shared" si="9"/>
        <v>-32.158004446882963</v>
      </c>
      <c r="AP22">
        <f t="shared" si="9"/>
        <v>-8.0608090703349475</v>
      </c>
      <c r="AQ22">
        <f t="shared" si="9"/>
        <v>-1225.7460028268965</v>
      </c>
      <c r="AR22">
        <f t="shared" si="9"/>
        <v>-622.80472740645507</v>
      </c>
      <c r="AS22">
        <f t="shared" si="9"/>
        <v>213.38581103928615</v>
      </c>
      <c r="AT22">
        <f t="shared" si="9"/>
        <v>89.170008100612833</v>
      </c>
      <c r="AU22">
        <f t="shared" si="9"/>
        <v>-320.2489082665561</v>
      </c>
      <c r="AW22">
        <v>19</v>
      </c>
      <c r="AX22">
        <f>(R22*SUMPRODUCT(K23:$K$23, X23:$X$23)-$AZ$3*SUMPRODUCT(K22:$K$22, W23:$W$23))/Z22</f>
        <v>1350.1043197500921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3989.4263921011975</v>
      </c>
      <c r="P23">
        <f t="shared" si="22"/>
        <v>199.47131960505988</v>
      </c>
      <c r="Q23" s="4">
        <f t="shared" si="23"/>
        <v>50</v>
      </c>
      <c r="R23">
        <f t="shared" si="0"/>
        <v>250000</v>
      </c>
      <c r="S23">
        <f t="shared" si="1"/>
        <v>1409.8876857782329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893.10136720332343</v>
      </c>
      <c r="AC23">
        <f t="shared" si="2"/>
        <v>893.10136720332332</v>
      </c>
      <c r="AE23">
        <f t="shared" si="3"/>
        <v>2527.1248207093245</v>
      </c>
      <c r="AF23">
        <f t="shared" si="4"/>
        <v>-126.35624103546621</v>
      </c>
      <c r="AG23">
        <f t="shared" si="4"/>
        <v>-31.672784159056871</v>
      </c>
      <c r="AH23">
        <f t="shared" si="5"/>
        <v>-5358.678376710096</v>
      </c>
      <c r="AI23">
        <f t="shared" si="6"/>
        <v>-2989.5825811952946</v>
      </c>
      <c r="AJ23">
        <f t="shared" si="7"/>
        <v>0</v>
      </c>
      <c r="AK23">
        <f t="shared" si="24"/>
        <v>281.86303909417427</v>
      </c>
      <c r="AL23">
        <f t="shared" si="8"/>
        <v>-2707.7195421011202</v>
      </c>
      <c r="AN23">
        <f t="shared" si="9"/>
        <v>567.33981531760412</v>
      </c>
      <c r="AO23">
        <f t="shared" si="9"/>
        <v>-28.366990765880203</v>
      </c>
      <c r="AP23">
        <f t="shared" si="9"/>
        <v>-7.1105437167721615</v>
      </c>
      <c r="AQ23">
        <f t="shared" si="9"/>
        <v>-1203.023917012461</v>
      </c>
      <c r="AR23">
        <f t="shared" si="9"/>
        <v>-671.16163617750919</v>
      </c>
      <c r="AS23">
        <f t="shared" si="9"/>
        <v>0</v>
      </c>
      <c r="AT23">
        <f t="shared" si="9"/>
        <v>63.278284964041717</v>
      </c>
      <c r="AU23">
        <f t="shared" si="9"/>
        <v>-607.88335121346745</v>
      </c>
      <c r="AW23">
        <v>20</v>
      </c>
      <c r="AX23">
        <f>(R23*SUMPRODUCT(K$23:$K24, X$23:$X24)-$AZ$3*SUMPRODUCT(K$22:$K23, W$23:$W24))/Z23</f>
        <v>1409.8876857782329</v>
      </c>
    </row>
    <row r="25" spans="5:50" x14ac:dyDescent="0.25">
      <c r="AN25" s="8">
        <f t="shared" ref="AN25:AU25" si="25">SUM(AN3:AN23)</f>
        <v>35729.630835072639</v>
      </c>
      <c r="AO25" s="8">
        <f t="shared" si="25"/>
        <v>-4778.551335829532</v>
      </c>
      <c r="AP25" s="8">
        <f t="shared" si="25"/>
        <v>-2917.7123157115848</v>
      </c>
      <c r="AQ25" s="8">
        <f t="shared" si="25"/>
        <v>-18724.889358100219</v>
      </c>
      <c r="AR25" s="8">
        <f t="shared" si="25"/>
        <v>9308.4778254313132</v>
      </c>
      <c r="AS25" s="8">
        <f t="shared" si="25"/>
        <v>-3218.4198334563507</v>
      </c>
      <c r="AT25" s="8">
        <f t="shared" si="25"/>
        <v>5362.2721726138334</v>
      </c>
      <c r="AU25" s="9">
        <f t="shared" si="25"/>
        <v>11452.3301645888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14305.381095969356</v>
      </c>
      <c r="K3">
        <v>1</v>
      </c>
      <c r="L3" s="2">
        <v>0</v>
      </c>
      <c r="O3">
        <f>$C$3</f>
        <v>14305.381095969356</v>
      </c>
      <c r="P3">
        <f>O3*B5</f>
        <v>11444.304876775486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14305.381095969356</v>
      </c>
      <c r="AF3">
        <f t="shared" ref="AF3:AG23" si="4">-$Z3*P3</f>
        <v>-11444.304876775486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341.16801519387036</v>
      </c>
      <c r="AJ3">
        <f t="shared" ref="AJ3:AJ23" si="7">AB3-AC3</f>
        <v>0</v>
      </c>
      <c r="AL3">
        <f t="shared" ref="AL3:AL23" si="8">SUM(AI3:AK3)</f>
        <v>341.16801519387036</v>
      </c>
      <c r="AN3">
        <f t="shared" ref="AN3:AU23" si="9">AE3*$K3</f>
        <v>14305.381095969356</v>
      </c>
      <c r="AO3">
        <f t="shared" si="9"/>
        <v>-11444.304876775486</v>
      </c>
      <c r="AP3">
        <f t="shared" si="9"/>
        <v>-2519.9082039999998</v>
      </c>
      <c r="AQ3">
        <f t="shared" si="9"/>
        <v>0</v>
      </c>
      <c r="AR3">
        <f t="shared" si="9"/>
        <v>341.16801519387036</v>
      </c>
      <c r="AS3">
        <f t="shared" si="9"/>
        <v>0</v>
      </c>
      <c r="AT3">
        <f t="shared" si="9"/>
        <v>0</v>
      </c>
      <c r="AU3">
        <f t="shared" si="9"/>
        <v>341.16801519387036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6255.7407264001413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3855.7634478828763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3776.4476407448237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-3776.4476407448237</v>
      </c>
      <c r="AK4">
        <f>H4*SUM(AB4, AE4:AF4)</f>
        <v>0</v>
      </c>
      <c r="AL4">
        <f t="shared" si="8"/>
        <v>-6419.1261407448237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-3542.9661701330551</v>
      </c>
      <c r="AT4">
        <f t="shared" si="9"/>
        <v>0</v>
      </c>
      <c r="AU4">
        <f t="shared" si="9"/>
        <v>-6022.259255788369</v>
      </c>
      <c r="AW4">
        <v>1</v>
      </c>
      <c r="AX4">
        <f>(R4*SUMPRODUCT(K5:$K$23, X5:$X$23)-$AZ$3*SUMPRODUCT(K4:$K$22, W5:$W$23))/Z4</f>
        <v>3855.7634478828763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14305.381095969356</v>
      </c>
      <c r="P5">
        <f t="shared" ref="P5:P23" si="22">O5*$C$5</f>
        <v>715.26905479846789</v>
      </c>
      <c r="Q5" s="4">
        <f t="shared" ref="Q5:Q23" si="23">$C$8</f>
        <v>50</v>
      </c>
      <c r="R5">
        <f t="shared" si="0"/>
        <v>250000</v>
      </c>
      <c r="S5">
        <f t="shared" si="1"/>
        <v>7227.8897729259061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3776.4476407448237</v>
      </c>
      <c r="AC5">
        <f t="shared" si="2"/>
        <v>6921.2532053881805</v>
      </c>
      <c r="AE5">
        <f t="shared" si="3"/>
        <v>13698.488476630006</v>
      </c>
      <c r="AF5">
        <f t="shared" si="4"/>
        <v>-684.92442383150035</v>
      </c>
      <c r="AG5">
        <f t="shared" si="4"/>
        <v>-47.87879604441175</v>
      </c>
      <c r="AH5">
        <f t="shared" si="5"/>
        <v>-3014.7680629412394</v>
      </c>
      <c r="AI5">
        <f t="shared" si="6"/>
        <v>9950.9171938128547</v>
      </c>
      <c r="AJ5">
        <f t="shared" si="7"/>
        <v>-3144.8055646433568</v>
      </c>
      <c r="AK5">
        <f>H5*SUM(AB5, AE5:AF5)</f>
        <v>1450.6570103221436</v>
      </c>
      <c r="AL5">
        <f t="shared" si="8"/>
        <v>8256.7686394916418</v>
      </c>
      <c r="AN5">
        <f t="shared" si="9"/>
        <v>11829.501116335898</v>
      </c>
      <c r="AO5">
        <f t="shared" si="9"/>
        <v>-591.47505581679491</v>
      </c>
      <c r="AP5">
        <f t="shared" si="9"/>
        <v>-41.346333372652843</v>
      </c>
      <c r="AQ5">
        <f t="shared" si="9"/>
        <v>-2603.4406808385902</v>
      </c>
      <c r="AR5">
        <f t="shared" si="9"/>
        <v>8593.2390463078609</v>
      </c>
      <c r="AS5">
        <f t="shared" si="9"/>
        <v>-2715.7361924328129</v>
      </c>
      <c r="AT5">
        <f t="shared" si="9"/>
        <v>1252.733011551067</v>
      </c>
      <c r="AU5">
        <f t="shared" si="9"/>
        <v>7130.2358654261152</v>
      </c>
      <c r="AW5">
        <v>2</v>
      </c>
      <c r="AX5">
        <f>(R5*SUMPRODUCT(K6:$K$23, X6:$X$23)-$AZ$3*SUMPRODUCT(K5:$K$22, W6:$W$23))/Z5</f>
        <v>7227.8897729259061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14305.381095969356</v>
      </c>
      <c r="P6">
        <f t="shared" si="22"/>
        <v>715.26905479846789</v>
      </c>
      <c r="Q6" s="4">
        <f t="shared" si="23"/>
        <v>50</v>
      </c>
      <c r="R6">
        <f t="shared" si="0"/>
        <v>250000</v>
      </c>
      <c r="S6">
        <f t="shared" si="1"/>
        <v>10123.479420708878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6921.2532053881805</v>
      </c>
      <c r="AC6">
        <f t="shared" si="2"/>
        <v>9460.0991641247674</v>
      </c>
      <c r="AE6">
        <f t="shared" si="3"/>
        <v>13367.965511109787</v>
      </c>
      <c r="AF6">
        <f t="shared" si="4"/>
        <v>-668.39827555548936</v>
      </c>
      <c r="AG6">
        <f t="shared" si="4"/>
        <v>-46.723556057085077</v>
      </c>
      <c r="AH6">
        <f t="shared" si="5"/>
        <v>-3382.2601344128211</v>
      </c>
      <c r="AI6">
        <f t="shared" si="6"/>
        <v>9270.5835450843915</v>
      </c>
      <c r="AJ6">
        <f t="shared" si="7"/>
        <v>-2538.8459587365869</v>
      </c>
      <c r="AK6">
        <f>H6*SUM(AB6, AE6:AF6)</f>
        <v>2134.745263974542</v>
      </c>
      <c r="AL6">
        <f t="shared" si="8"/>
        <v>8866.4828503223471</v>
      </c>
      <c r="AN6">
        <f t="shared" si="9"/>
        <v>10411.322036465974</v>
      </c>
      <c r="AO6">
        <f t="shared" si="9"/>
        <v>-520.5661018232986</v>
      </c>
      <c r="AP6">
        <f t="shared" si="9"/>
        <v>-36.389530508206583</v>
      </c>
      <c r="AQ6">
        <f t="shared" si="9"/>
        <v>-2634.1928725958519</v>
      </c>
      <c r="AR6">
        <f t="shared" si="9"/>
        <v>7220.1735315386159</v>
      </c>
      <c r="AS6">
        <f t="shared" si="9"/>
        <v>-1977.3197989940359</v>
      </c>
      <c r="AT6">
        <f t="shared" si="9"/>
        <v>1662.5955827450659</v>
      </c>
      <c r="AU6">
        <f t="shared" si="9"/>
        <v>6905.4493152896457</v>
      </c>
      <c r="AW6">
        <v>3</v>
      </c>
      <c r="AX6">
        <f>(R6*SUMPRODUCT(K7:$K$23, X7:$X$23)-$AZ$3*SUMPRODUCT(K6:$K$22, W7:$W$23))/Z6</f>
        <v>10123.479420708878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14305.381095969356</v>
      </c>
      <c r="P7">
        <f t="shared" si="22"/>
        <v>715.26905479846789</v>
      </c>
      <c r="Q7" s="4">
        <f t="shared" si="23"/>
        <v>50</v>
      </c>
      <c r="R7">
        <f t="shared" si="0"/>
        <v>250000</v>
      </c>
      <c r="S7">
        <f t="shared" si="1"/>
        <v>12488.444856902159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9460.0991641247674</v>
      </c>
      <c r="AC7">
        <f t="shared" si="2"/>
        <v>11365.826176785726</v>
      </c>
      <c r="AE7">
        <f t="shared" si="3"/>
        <v>13019.433307550858</v>
      </c>
      <c r="AF7">
        <f t="shared" si="4"/>
        <v>-650.97166537754299</v>
      </c>
      <c r="AG7">
        <f t="shared" si="4"/>
        <v>-45.50537039247132</v>
      </c>
      <c r="AH7">
        <f t="shared" si="5"/>
        <v>-3754.7505202145126</v>
      </c>
      <c r="AI7">
        <f t="shared" si="6"/>
        <v>8568.2057515663309</v>
      </c>
      <c r="AJ7">
        <f t="shared" si="7"/>
        <v>-1905.7270126609583</v>
      </c>
      <c r="AK7">
        <f>H7*SUM(AB7, AE7:AF7)</f>
        <v>2285.4503164194093</v>
      </c>
      <c r="AL7">
        <f t="shared" si="8"/>
        <v>8947.9290553247811</v>
      </c>
      <c r="AN7">
        <f t="shared" si="9"/>
        <v>9178.850383021123</v>
      </c>
      <c r="AO7">
        <f t="shared" si="9"/>
        <v>-458.94251915105622</v>
      </c>
      <c r="AP7">
        <f t="shared" si="9"/>
        <v>-32.08181005959824</v>
      </c>
      <c r="AQ7">
        <f t="shared" si="9"/>
        <v>-2647.1423476344048</v>
      </c>
      <c r="AR7">
        <f t="shared" si="9"/>
        <v>6040.6837061760643</v>
      </c>
      <c r="AS7">
        <f t="shared" si="9"/>
        <v>-1343.5594857997169</v>
      </c>
      <c r="AT7">
        <f t="shared" si="9"/>
        <v>1611.2687869506256</v>
      </c>
      <c r="AU7">
        <f t="shared" si="9"/>
        <v>6308.3930073269721</v>
      </c>
      <c r="AW7">
        <v>4</v>
      </c>
      <c r="AX7">
        <f>(R7*SUMPRODUCT(K8:$K$23, X8:$X$23)-$AZ$3*SUMPRODUCT(K7:$K$22, W8:$W$23))/Z7</f>
        <v>12488.444856902159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14305.381095969356</v>
      </c>
      <c r="P8">
        <f t="shared" si="22"/>
        <v>715.26905479846789</v>
      </c>
      <c r="Q8" s="4">
        <f t="shared" si="23"/>
        <v>50</v>
      </c>
      <c r="R8">
        <f t="shared" si="0"/>
        <v>250000</v>
      </c>
      <c r="S8">
        <f t="shared" si="1"/>
        <v>14309.410298941884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11365.826176785726</v>
      </c>
      <c r="AC8">
        <f t="shared" si="2"/>
        <v>12655.677775625172</v>
      </c>
      <c r="AE8">
        <f t="shared" si="3"/>
        <v>12652.114225943697</v>
      </c>
      <c r="AF8">
        <f t="shared" si="4"/>
        <v>-632.60571129718483</v>
      </c>
      <c r="AG8">
        <f t="shared" si="4"/>
        <v>-44.221521052342041</v>
      </c>
      <c r="AH8">
        <f t="shared" si="5"/>
        <v>-4143.9781810228242</v>
      </c>
      <c r="AI8">
        <f t="shared" si="6"/>
        <v>7831.3088125713448</v>
      </c>
      <c r="AJ8">
        <f t="shared" si="7"/>
        <v>-1289.8515988394465</v>
      </c>
      <c r="AK8">
        <f t="shared" ref="AK8:AK23" si="24">H8*SUM(AB8:AB8, AE8:AF8)</f>
        <v>1695.4367651288376</v>
      </c>
      <c r="AL8">
        <f t="shared" si="8"/>
        <v>8236.8939788607349</v>
      </c>
      <c r="AN8">
        <f t="shared" si="9"/>
        <v>8316.9102110067543</v>
      </c>
      <c r="AO8">
        <f t="shared" si="9"/>
        <v>-415.84551055033774</v>
      </c>
      <c r="AP8">
        <f t="shared" si="9"/>
        <v>-29.069166893254256</v>
      </c>
      <c r="AQ8">
        <f t="shared" si="9"/>
        <v>-2724.0581164897949</v>
      </c>
      <c r="AR8">
        <f t="shared" si="9"/>
        <v>5147.9374170733672</v>
      </c>
      <c r="AS8">
        <f t="shared" si="9"/>
        <v>-847.88832455162503</v>
      </c>
      <c r="AT8">
        <f t="shared" si="9"/>
        <v>1114.5011096328874</v>
      </c>
      <c r="AU8">
        <f t="shared" si="9"/>
        <v>5414.550202154629</v>
      </c>
      <c r="AW8">
        <v>5</v>
      </c>
      <c r="AX8">
        <f>(R8*SUMPRODUCT(K9:$K$23, X9:$X$23)-$AZ$3*SUMPRODUCT(K8:$K$22, W9:$W$23))/Z8</f>
        <v>14309.410298941884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14305.381095969356</v>
      </c>
      <c r="P9">
        <f t="shared" si="22"/>
        <v>715.26905479846789</v>
      </c>
      <c r="Q9" s="4">
        <f t="shared" si="23"/>
        <v>50</v>
      </c>
      <c r="R9">
        <f t="shared" si="0"/>
        <v>250000</v>
      </c>
      <c r="S9">
        <f t="shared" si="1"/>
        <v>15658.846548462032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12655.677775625172</v>
      </c>
      <c r="AC9">
        <f t="shared" si="2"/>
        <v>13422.957851360377</v>
      </c>
      <c r="AE9">
        <f t="shared" si="3"/>
        <v>12262.750446181741</v>
      </c>
      <c r="AF9">
        <f t="shared" si="4"/>
        <v>-613.1375223090871</v>
      </c>
      <c r="AG9">
        <f t="shared" si="4"/>
        <v>-42.860621342121597</v>
      </c>
      <c r="AH9">
        <f t="shared" si="5"/>
        <v>-4593.4224984851362</v>
      </c>
      <c r="AI9">
        <f t="shared" si="6"/>
        <v>7013.3298040453965</v>
      </c>
      <c r="AJ9">
        <f t="shared" si="7"/>
        <v>-767.28007573520517</v>
      </c>
      <c r="AK9">
        <f t="shared" si="24"/>
        <v>1268.7361745137866</v>
      </c>
      <c r="AL9">
        <f t="shared" si="8"/>
        <v>7514.7859028239782</v>
      </c>
      <c r="AN9">
        <f t="shared" si="9"/>
        <v>7661.0536109040931</v>
      </c>
      <c r="AO9">
        <f t="shared" si="9"/>
        <v>-383.05268054520468</v>
      </c>
      <c r="AP9">
        <f t="shared" si="9"/>
        <v>-26.776824607149578</v>
      </c>
      <c r="AQ9">
        <f t="shared" si="9"/>
        <v>-2869.7033485978609</v>
      </c>
      <c r="AR9">
        <f t="shared" si="9"/>
        <v>4381.5207571538785</v>
      </c>
      <c r="AS9">
        <f t="shared" si="9"/>
        <v>-479.35198718948487</v>
      </c>
      <c r="AT9">
        <f t="shared" si="9"/>
        <v>792.63260666533154</v>
      </c>
      <c r="AU9">
        <f t="shared" si="9"/>
        <v>4694.8013766297254</v>
      </c>
      <c r="AW9">
        <v>6</v>
      </c>
      <c r="AX9">
        <f>(R9*SUMPRODUCT(K10:$K$23, X10:$X$23)-$AZ$3*SUMPRODUCT(K9:$K$22, W10:$W$23))/Z9</f>
        <v>15658.846548462032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14305.381095969356</v>
      </c>
      <c r="P10">
        <f t="shared" si="22"/>
        <v>715.26905479846789</v>
      </c>
      <c r="Q10" s="4">
        <f t="shared" si="23"/>
        <v>50</v>
      </c>
      <c r="R10">
        <f t="shared" si="0"/>
        <v>250000</v>
      </c>
      <c r="S10">
        <f t="shared" si="1"/>
        <v>16636.296753393879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13422.957851360377</v>
      </c>
      <c r="AC10">
        <f t="shared" si="2"/>
        <v>13783.014230799068</v>
      </c>
      <c r="AE10">
        <f t="shared" si="3"/>
        <v>11851.872694115402</v>
      </c>
      <c r="AF10">
        <f t="shared" si="4"/>
        <v>-592.59363470577011</v>
      </c>
      <c r="AG10">
        <f t="shared" si="4"/>
        <v>-41.424526248569329</v>
      </c>
      <c r="AH10">
        <f t="shared" si="5"/>
        <v>-5037.4444006552649</v>
      </c>
      <c r="AI10">
        <f t="shared" si="6"/>
        <v>6180.4101325057973</v>
      </c>
      <c r="AJ10">
        <f t="shared" si="7"/>
        <v>-360.05637943869078</v>
      </c>
      <c r="AK10">
        <f t="shared" si="24"/>
        <v>1295.8174378154256</v>
      </c>
      <c r="AL10">
        <f t="shared" si="8"/>
        <v>7116.1711908825318</v>
      </c>
      <c r="AN10">
        <f t="shared" si="9"/>
        <v>7035.0224008382338</v>
      </c>
      <c r="AO10">
        <f t="shared" si="9"/>
        <v>-351.75112004191169</v>
      </c>
      <c r="AP10">
        <f t="shared" si="9"/>
        <v>-24.588727674023314</v>
      </c>
      <c r="AQ10">
        <f t="shared" si="9"/>
        <v>-2990.1210649336945</v>
      </c>
      <c r="AR10">
        <f t="shared" si="9"/>
        <v>3668.561488188604</v>
      </c>
      <c r="AS10">
        <f t="shared" si="9"/>
        <v>-213.72189528947337</v>
      </c>
      <c r="AT10">
        <f t="shared" si="9"/>
        <v>769.16998163122196</v>
      </c>
      <c r="AU10">
        <f t="shared" si="9"/>
        <v>4224.0095745303524</v>
      </c>
      <c r="AW10">
        <v>7</v>
      </c>
      <c r="AX10">
        <f>(R10*SUMPRODUCT(K11:$K$23, X11:$X$23)-$AZ$3*SUMPRODUCT(K10:$K$22, W11:$W$23))/Z10</f>
        <v>16636.296753393879</v>
      </c>
    </row>
    <row r="11" spans="1:52" x14ac:dyDescent="0.25">
      <c r="A11" t="s">
        <v>33</v>
      </c>
      <c r="C11" s="7">
        <f>AU25</f>
        <v>46093.638879249513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14305.381095969356</v>
      </c>
      <c r="P11">
        <f t="shared" si="22"/>
        <v>715.26905479846789</v>
      </c>
      <c r="Q11" s="4">
        <f t="shared" si="23"/>
        <v>50</v>
      </c>
      <c r="R11">
        <f t="shared" si="0"/>
        <v>250000</v>
      </c>
      <c r="S11">
        <f t="shared" si="1"/>
        <v>17274.099284087875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13783.014230799068</v>
      </c>
      <c r="AC11">
        <f t="shared" si="2"/>
        <v>13792.975354159784</v>
      </c>
      <c r="AE11">
        <f t="shared" si="3"/>
        <v>11422.521408703791</v>
      </c>
      <c r="AF11">
        <f t="shared" si="4"/>
        <v>-571.1260704351896</v>
      </c>
      <c r="AG11">
        <f t="shared" si="4"/>
        <v>-39.923862678227316</v>
      </c>
      <c r="AH11">
        <f t="shared" si="5"/>
        <v>-5432.0915392815868</v>
      </c>
      <c r="AI11">
        <f t="shared" si="6"/>
        <v>5379.3799363087865</v>
      </c>
      <c r="AJ11">
        <f t="shared" si="7"/>
        <v>-9.9611233607156464</v>
      </c>
      <c r="AK11">
        <f t="shared" si="24"/>
        <v>1268.6720928069851</v>
      </c>
      <c r="AL11">
        <f t="shared" si="8"/>
        <v>6638.0909057550562</v>
      </c>
      <c r="AN11">
        <f t="shared" si="9"/>
        <v>6448.0917798862238</v>
      </c>
      <c r="AO11">
        <f t="shared" si="9"/>
        <v>-322.40458899431121</v>
      </c>
      <c r="AP11">
        <f t="shared" si="9"/>
        <v>-22.537294660758878</v>
      </c>
      <c r="AQ11">
        <f t="shared" si="9"/>
        <v>-3066.4529790542865</v>
      </c>
      <c r="AR11">
        <f t="shared" si="9"/>
        <v>3036.6969171768665</v>
      </c>
      <c r="AS11">
        <f t="shared" si="9"/>
        <v>-5.6231225455809355</v>
      </c>
      <c r="AT11">
        <f t="shared" si="9"/>
        <v>716.17410905146937</v>
      </c>
      <c r="AU11">
        <f t="shared" si="9"/>
        <v>3747.2479036827554</v>
      </c>
      <c r="AW11">
        <v>8</v>
      </c>
      <c r="AX11">
        <f>(R11*SUMPRODUCT(K12:$K$23, X12:$X$23)-$AZ$3*SUMPRODUCT(K11:$K$22, W12:$W$23))/Z11</f>
        <v>17274.099284087875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14305.381095969356</v>
      </c>
      <c r="P12">
        <f t="shared" si="22"/>
        <v>715.26905479846789</v>
      </c>
      <c r="Q12" s="4">
        <f t="shared" si="23"/>
        <v>50</v>
      </c>
      <c r="R12">
        <f t="shared" si="0"/>
        <v>250000</v>
      </c>
      <c r="S12">
        <f t="shared" si="1"/>
        <v>17574.554370255086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13792.975354159784</v>
      </c>
      <c r="AC12">
        <f t="shared" si="2"/>
        <v>13482.516319291604</v>
      </c>
      <c r="AE12">
        <f t="shared" si="3"/>
        <v>10974.533408740594</v>
      </c>
      <c r="AF12">
        <f t="shared" si="4"/>
        <v>-548.72667043702972</v>
      </c>
      <c r="AG12">
        <f t="shared" si="4"/>
        <v>-38.358060282059689</v>
      </c>
      <c r="AH12">
        <f t="shared" si="5"/>
        <v>-5832.8188469267543</v>
      </c>
      <c r="AI12">
        <f t="shared" si="6"/>
        <v>4554.6298310947486</v>
      </c>
      <c r="AJ12">
        <f t="shared" si="7"/>
        <v>310.45903486817951</v>
      </c>
      <c r="AK12">
        <f t="shared" si="24"/>
        <v>1256.9547905988477</v>
      </c>
      <c r="AL12">
        <f t="shared" si="8"/>
        <v>6122.0436565617756</v>
      </c>
      <c r="AN12">
        <f t="shared" si="9"/>
        <v>5889.5327287094951</v>
      </c>
      <c r="AO12">
        <f t="shared" si="9"/>
        <v>-294.4766364354748</v>
      </c>
      <c r="AP12">
        <f t="shared" si="9"/>
        <v>-20.585025624968893</v>
      </c>
      <c r="AQ12">
        <f t="shared" si="9"/>
        <v>-3130.2084763119697</v>
      </c>
      <c r="AR12">
        <f t="shared" si="9"/>
        <v>2444.2625903370813</v>
      </c>
      <c r="AS12">
        <f t="shared" si="9"/>
        <v>166.60923783087142</v>
      </c>
      <c r="AT12">
        <f t="shared" si="9"/>
        <v>674.55044346980003</v>
      </c>
      <c r="AU12">
        <f t="shared" si="9"/>
        <v>3285.4222716377526</v>
      </c>
      <c r="AW12">
        <v>9</v>
      </c>
      <c r="AX12">
        <f>(R12*SUMPRODUCT(K13:$K$23, X13:$X$23)-$AZ$3*SUMPRODUCT(K12:$K$22, W13:$W$23))/Z12</f>
        <v>17574.554370255086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14305.381095969356</v>
      </c>
      <c r="P13">
        <f t="shared" si="22"/>
        <v>715.26905479846789</v>
      </c>
      <c r="Q13" s="4">
        <f t="shared" si="23"/>
        <v>50</v>
      </c>
      <c r="R13">
        <f t="shared" si="0"/>
        <v>250000</v>
      </c>
      <c r="S13">
        <f t="shared" si="1"/>
        <v>17541.968832438812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13482.516319291604</v>
      </c>
      <c r="AC13">
        <f t="shared" si="2"/>
        <v>12886.879793747705</v>
      </c>
      <c r="AE13">
        <f t="shared" si="3"/>
        <v>10509.181058776172</v>
      </c>
      <c r="AF13">
        <f t="shared" si="4"/>
        <v>-525.45905293880855</v>
      </c>
      <c r="AG13">
        <f t="shared" si="4"/>
        <v>-36.73156621369985</v>
      </c>
      <c r="AH13">
        <f t="shared" si="5"/>
        <v>-6214.5673276961988</v>
      </c>
      <c r="AI13">
        <f t="shared" si="6"/>
        <v>3732.4231119274646</v>
      </c>
      <c r="AJ13">
        <f t="shared" si="7"/>
        <v>595.63652554389955</v>
      </c>
      <c r="AK13">
        <f t="shared" si="24"/>
        <v>1213.2045214091677</v>
      </c>
      <c r="AL13">
        <f t="shared" si="8"/>
        <v>5541.2641588805318</v>
      </c>
      <c r="AN13">
        <f t="shared" si="9"/>
        <v>5362.5551929831536</v>
      </c>
      <c r="AO13">
        <f t="shared" si="9"/>
        <v>-268.12775964915767</v>
      </c>
      <c r="AP13">
        <f t="shared" si="9"/>
        <v>-18.743139931078421</v>
      </c>
      <c r="AQ13">
        <f t="shared" si="9"/>
        <v>-3171.1281886660731</v>
      </c>
      <c r="AR13">
        <f t="shared" si="9"/>
        <v>1904.5561047368437</v>
      </c>
      <c r="AS13">
        <f t="shared" si="9"/>
        <v>303.93745481418591</v>
      </c>
      <c r="AT13">
        <f t="shared" si="9"/>
        <v>619.06595481104057</v>
      </c>
      <c r="AU13">
        <f t="shared" si="9"/>
        <v>2827.5595143620703</v>
      </c>
      <c r="AW13">
        <v>10</v>
      </c>
      <c r="AX13">
        <f>(R13*SUMPRODUCT(K14:$K$23, X14:$X$23)-$AZ$3*SUMPRODUCT(K13:$K$22, W14:$W$23))/Z13</f>
        <v>17541.968832438812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14305.381095969356</v>
      </c>
      <c r="P14">
        <f t="shared" si="22"/>
        <v>715.26905479846789</v>
      </c>
      <c r="Q14" s="4">
        <f t="shared" si="23"/>
        <v>50</v>
      </c>
      <c r="R14">
        <f t="shared" si="0"/>
        <v>250000</v>
      </c>
      <c r="S14">
        <f t="shared" si="1"/>
        <v>17304.984526570177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12886.879793747705</v>
      </c>
      <c r="AC14">
        <f t="shared" si="2"/>
        <v>12128.668104534252</v>
      </c>
      <c r="AE14">
        <f t="shared" si="3"/>
        <v>10026.314623713753</v>
      </c>
      <c r="AF14">
        <f t="shared" si="4"/>
        <v>-501.3157311856877</v>
      </c>
      <c r="AG14">
        <f t="shared" si="4"/>
        <v>-35.043857120796105</v>
      </c>
      <c r="AH14">
        <f t="shared" si="5"/>
        <v>-6601.9671538337743</v>
      </c>
      <c r="AI14">
        <f t="shared" si="6"/>
        <v>2887.9878815734946</v>
      </c>
      <c r="AJ14">
        <f t="shared" si="7"/>
        <v>758.2116892134527</v>
      </c>
      <c r="AK14">
        <f t="shared" si="24"/>
        <v>1917.8292829419904</v>
      </c>
      <c r="AL14">
        <f t="shared" si="8"/>
        <v>5564.028853728938</v>
      </c>
      <c r="AN14">
        <f t="shared" si="9"/>
        <v>4712.8714740481673</v>
      </c>
      <c r="AO14">
        <f t="shared" si="9"/>
        <v>-235.64357370240839</v>
      </c>
      <c r="AP14">
        <f t="shared" si="9"/>
        <v>-16.472373026734861</v>
      </c>
      <c r="AQ14">
        <f t="shared" si="9"/>
        <v>-3103.2561653627258</v>
      </c>
      <c r="AR14">
        <f t="shared" si="9"/>
        <v>1357.4993619562979</v>
      </c>
      <c r="AS14">
        <f t="shared" si="9"/>
        <v>356.39757732441706</v>
      </c>
      <c r="AT14">
        <f t="shared" si="9"/>
        <v>901.47609155353814</v>
      </c>
      <c r="AU14">
        <f t="shared" si="9"/>
        <v>2615.3730308342533</v>
      </c>
      <c r="AW14">
        <v>11</v>
      </c>
      <c r="AX14">
        <f>(R14*SUMPRODUCT(K15:$K$23, X15:$X$23)-$AZ$3*SUMPRODUCT(K14:$K$22, W15:$W$23))/Z14</f>
        <v>17304.984526570177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14305.381095969356</v>
      </c>
      <c r="P15">
        <f t="shared" si="22"/>
        <v>715.26905479846789</v>
      </c>
      <c r="Q15" s="4">
        <f t="shared" si="23"/>
        <v>50</v>
      </c>
      <c r="R15">
        <f t="shared" si="0"/>
        <v>250000</v>
      </c>
      <c r="S15">
        <f t="shared" si="1"/>
        <v>16749.853061876518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12128.668104534252</v>
      </c>
      <c r="AC15">
        <f t="shared" si="2"/>
        <v>11152.204383084467</v>
      </c>
      <c r="AE15">
        <f t="shared" si="3"/>
        <v>9524.6527340156827</v>
      </c>
      <c r="AF15">
        <f t="shared" si="4"/>
        <v>-476.23263670078416</v>
      </c>
      <c r="AG15">
        <f t="shared" si="4"/>
        <v>-33.290454375589199</v>
      </c>
      <c r="AH15">
        <f t="shared" si="5"/>
        <v>-7014.8208699946972</v>
      </c>
      <c r="AI15">
        <f t="shared" si="6"/>
        <v>2000.3087729446124</v>
      </c>
      <c r="AJ15">
        <f t="shared" si="7"/>
        <v>976.46372144978523</v>
      </c>
      <c r="AK15">
        <f t="shared" si="24"/>
        <v>1812.1657916086356</v>
      </c>
      <c r="AL15">
        <f t="shared" si="8"/>
        <v>4788.9382860030328</v>
      </c>
      <c r="AN15">
        <f t="shared" si="9"/>
        <v>4124.1531547038039</v>
      </c>
      <c r="AO15">
        <f t="shared" si="9"/>
        <v>-206.20765773519022</v>
      </c>
      <c r="AP15">
        <f t="shared" si="9"/>
        <v>-14.414691671044729</v>
      </c>
      <c r="AQ15">
        <f t="shared" si="9"/>
        <v>-3037.4016175257943</v>
      </c>
      <c r="AR15">
        <f t="shared" si="9"/>
        <v>866.12918777177504</v>
      </c>
      <c r="AS15">
        <f t="shared" si="9"/>
        <v>422.80658935615509</v>
      </c>
      <c r="AT15">
        <f t="shared" si="9"/>
        <v>784.66370113612641</v>
      </c>
      <c r="AU15">
        <f t="shared" si="9"/>
        <v>2073.5994782640564</v>
      </c>
      <c r="AW15">
        <v>12</v>
      </c>
      <c r="AX15">
        <f>(R15*SUMPRODUCT(K16:$K$23, X16:$X$23)-$AZ$3*SUMPRODUCT(K15:$K$22, W16:$W$23))/Z15</f>
        <v>16749.853061876518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14305.381095969356</v>
      </c>
      <c r="P16">
        <f t="shared" si="22"/>
        <v>715.26905479846789</v>
      </c>
      <c r="Q16" s="4">
        <f t="shared" si="23"/>
        <v>50</v>
      </c>
      <c r="R16">
        <f t="shared" si="0"/>
        <v>250000</v>
      </c>
      <c r="S16">
        <f t="shared" si="1"/>
        <v>15895.389473327859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11152.204383084467</v>
      </c>
      <c r="AC16">
        <f t="shared" si="2"/>
        <v>10007.502671944047</v>
      </c>
      <c r="AE16">
        <f t="shared" si="3"/>
        <v>9006.4568585320085</v>
      </c>
      <c r="AF16">
        <f t="shared" si="4"/>
        <v>-450.32284292660046</v>
      </c>
      <c r="AG16">
        <f t="shared" si="4"/>
        <v>-31.479262237444487</v>
      </c>
      <c r="AH16">
        <f t="shared" si="5"/>
        <v>-7391.4379719441013</v>
      </c>
      <c r="AI16">
        <f t="shared" si="6"/>
        <v>1133.2167814238628</v>
      </c>
      <c r="AJ16">
        <f t="shared" si="7"/>
        <v>1144.7017111404202</v>
      </c>
      <c r="AK16">
        <f t="shared" si="24"/>
        <v>1686.4819334526901</v>
      </c>
      <c r="AL16">
        <f t="shared" si="8"/>
        <v>3964.4004260169731</v>
      </c>
      <c r="AN16">
        <f t="shared" si="9"/>
        <v>3592.3692847708653</v>
      </c>
      <c r="AO16">
        <f t="shared" si="9"/>
        <v>-179.61846423854328</v>
      </c>
      <c r="AP16">
        <f t="shared" si="9"/>
        <v>-12.556006934282376</v>
      </c>
      <c r="AQ16">
        <f t="shared" si="9"/>
        <v>-2948.1931860415275</v>
      </c>
      <c r="AR16">
        <f t="shared" si="9"/>
        <v>452.00162755651269</v>
      </c>
      <c r="AS16">
        <f t="shared" si="9"/>
        <v>456.58257535869177</v>
      </c>
      <c r="AT16">
        <f t="shared" si="9"/>
        <v>672.68027729651681</v>
      </c>
      <c r="AU16">
        <f t="shared" si="9"/>
        <v>1581.2644802117213</v>
      </c>
      <c r="AW16">
        <v>13</v>
      </c>
      <c r="AX16">
        <f>(R16*SUMPRODUCT(K17:$K$23, X17:$X$23)-$AZ$3*SUMPRODUCT(K16:$K$22, W17:$W$23))/Z16</f>
        <v>15895.389473327859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14305.381095969356</v>
      </c>
      <c r="P17">
        <f t="shared" si="22"/>
        <v>715.26905479846789</v>
      </c>
      <c r="Q17" s="4">
        <f t="shared" si="23"/>
        <v>50</v>
      </c>
      <c r="R17">
        <f t="shared" si="0"/>
        <v>250000</v>
      </c>
      <c r="S17">
        <f t="shared" si="1"/>
        <v>14756.527085465659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10007.502671944047</v>
      </c>
      <c r="AC17">
        <f t="shared" si="2"/>
        <v>8741.9012061420235</v>
      </c>
      <c r="AE17">
        <f t="shared" si="3"/>
        <v>8474.6382080882104</v>
      </c>
      <c r="AF17">
        <f t="shared" si="4"/>
        <v>-423.73191040441054</v>
      </c>
      <c r="AG17">
        <f t="shared" si="4"/>
        <v>-29.620455936249051</v>
      </c>
      <c r="AH17">
        <f t="shared" si="5"/>
        <v>-7720.0683941049765</v>
      </c>
      <c r="AI17">
        <f t="shared" si="6"/>
        <v>301.21744764257437</v>
      </c>
      <c r="AJ17">
        <f t="shared" si="7"/>
        <v>1265.6014658020231</v>
      </c>
      <c r="AK17">
        <f t="shared" si="24"/>
        <v>1545.2941723489942</v>
      </c>
      <c r="AL17">
        <f t="shared" si="8"/>
        <v>3112.1130857935914</v>
      </c>
      <c r="AN17">
        <f t="shared" si="9"/>
        <v>3113.7915449245966</v>
      </c>
      <c r="AO17">
        <f t="shared" si="9"/>
        <v>-155.68957724622982</v>
      </c>
      <c r="AP17">
        <f t="shared" si="9"/>
        <v>-10.883287638530403</v>
      </c>
      <c r="AQ17">
        <f t="shared" si="9"/>
        <v>-2836.5439445970824</v>
      </c>
      <c r="AR17">
        <f t="shared" si="9"/>
        <v>110.67473544275374</v>
      </c>
      <c r="AS17">
        <f t="shared" si="9"/>
        <v>465.01326035339071</v>
      </c>
      <c r="AT17">
        <f t="shared" si="9"/>
        <v>567.7792738915075</v>
      </c>
      <c r="AU17">
        <f t="shared" si="9"/>
        <v>1143.4672696876519</v>
      </c>
      <c r="AW17">
        <v>14</v>
      </c>
      <c r="AX17">
        <f>(R17*SUMPRODUCT(K18:$K$23, X18:$X$23)-$AZ$3*SUMPRODUCT(K17:$K$22, W18:$W$23))/Z17</f>
        <v>14756.527085465659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14305.381095969356</v>
      </c>
      <c r="P18">
        <f t="shared" si="22"/>
        <v>715.26905479846789</v>
      </c>
      <c r="Q18" s="4">
        <f t="shared" si="23"/>
        <v>50</v>
      </c>
      <c r="R18">
        <f t="shared" si="0"/>
        <v>250000</v>
      </c>
      <c r="S18">
        <f t="shared" si="1"/>
        <v>13318.359759362023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8741.9012061420235</v>
      </c>
      <c r="AC18">
        <f t="shared" si="2"/>
        <v>7382.7695862809442</v>
      </c>
      <c r="AE18">
        <f t="shared" si="3"/>
        <v>7929.9053625008864</v>
      </c>
      <c r="AF18">
        <f t="shared" si="4"/>
        <v>-396.49526812504439</v>
      </c>
      <c r="AG18">
        <f t="shared" si="4"/>
        <v>-27.716512091856099</v>
      </c>
      <c r="AH18">
        <f t="shared" si="5"/>
        <v>-8038.6964251523068</v>
      </c>
      <c r="AI18">
        <f t="shared" si="6"/>
        <v>-533.00284286832084</v>
      </c>
      <c r="AJ18">
        <f t="shared" si="7"/>
        <v>1359.1316198610793</v>
      </c>
      <c r="AK18">
        <f t="shared" si="24"/>
        <v>1392.7109386079148</v>
      </c>
      <c r="AL18">
        <f t="shared" si="8"/>
        <v>2218.8397156006731</v>
      </c>
      <c r="AN18">
        <f t="shared" si="9"/>
        <v>2683.9705089272602</v>
      </c>
      <c r="AO18">
        <f t="shared" si="9"/>
        <v>-134.19852544636305</v>
      </c>
      <c r="AP18">
        <f t="shared" si="9"/>
        <v>-9.3809822014580515</v>
      </c>
      <c r="AQ18">
        <f t="shared" si="9"/>
        <v>-2720.7921342107156</v>
      </c>
      <c r="AR18">
        <f t="shared" si="9"/>
        <v>-180.40113293127635</v>
      </c>
      <c r="AS18">
        <f t="shared" si="9"/>
        <v>460.0142143824059</v>
      </c>
      <c r="AT18">
        <f t="shared" si="9"/>
        <v>471.37953302196547</v>
      </c>
      <c r="AU18">
        <f t="shared" si="9"/>
        <v>750.99261447309493</v>
      </c>
      <c r="AW18">
        <v>15</v>
      </c>
      <c r="AX18">
        <f>(R18*SUMPRODUCT(K19:$K$23, X19:$X$23)-$AZ$3*SUMPRODUCT(K18:$K$22, W19:$W$23))/Z18</f>
        <v>13318.359759362023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14305.381095969356</v>
      </c>
      <c r="P19">
        <f t="shared" si="22"/>
        <v>715.26905479846789</v>
      </c>
      <c r="Q19" s="4">
        <f t="shared" si="23"/>
        <v>50</v>
      </c>
      <c r="R19">
        <f t="shared" si="0"/>
        <v>250000</v>
      </c>
      <c r="S19">
        <f t="shared" si="1"/>
        <v>11556.298844545785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7382.7695862809442</v>
      </c>
      <c r="AC19">
        <f t="shared" si="2"/>
        <v>5956.4661388416116</v>
      </c>
      <c r="AE19">
        <f t="shared" si="3"/>
        <v>7373.4263233926868</v>
      </c>
      <c r="AF19">
        <f t="shared" si="4"/>
        <v>-368.67131616963434</v>
      </c>
      <c r="AG19">
        <f t="shared" si="4"/>
        <v>-25.771513089819752</v>
      </c>
      <c r="AH19">
        <f t="shared" si="5"/>
        <v>-8339.1694055889238</v>
      </c>
      <c r="AI19">
        <f t="shared" si="6"/>
        <v>-1360.185911455691</v>
      </c>
      <c r="AJ19">
        <f t="shared" si="7"/>
        <v>1426.3034474393326</v>
      </c>
      <c r="AK19">
        <f t="shared" si="24"/>
        <v>1231.1692545153242</v>
      </c>
      <c r="AL19">
        <f t="shared" si="8"/>
        <v>1297.2867904989657</v>
      </c>
      <c r="AN19">
        <f t="shared" si="9"/>
        <v>2298.9019419988658</v>
      </c>
      <c r="AO19">
        <f t="shared" si="9"/>
        <v>-114.9450970999433</v>
      </c>
      <c r="AP19">
        <f t="shared" si="9"/>
        <v>-8.0350950686892144</v>
      </c>
      <c r="AQ19">
        <f t="shared" si="9"/>
        <v>-2600.0032956652517</v>
      </c>
      <c r="AR19">
        <f t="shared" si="9"/>
        <v>-424.08154583501823</v>
      </c>
      <c r="AS19">
        <f t="shared" si="9"/>
        <v>444.69580645233128</v>
      </c>
      <c r="AT19">
        <f t="shared" si="9"/>
        <v>383.85646862099111</v>
      </c>
      <c r="AU19">
        <f t="shared" si="9"/>
        <v>404.47072923830422</v>
      </c>
      <c r="AW19">
        <v>16</v>
      </c>
      <c r="AX19">
        <f>(R19*SUMPRODUCT(K20:$K$23, X20:$X$23)-$AZ$3*SUMPRODUCT(K19:$K$22, W20:$W$23))/Z19</f>
        <v>11556.298844545785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14305.381095969356</v>
      </c>
      <c r="P20">
        <f t="shared" si="22"/>
        <v>715.26905479846789</v>
      </c>
      <c r="Q20" s="4">
        <f t="shared" si="23"/>
        <v>50</v>
      </c>
      <c r="R20">
        <f t="shared" si="0"/>
        <v>250000</v>
      </c>
      <c r="S20">
        <f t="shared" si="1"/>
        <v>9426.6426180514227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5956.4661388416116</v>
      </c>
      <c r="AC20">
        <f t="shared" si="2"/>
        <v>4485.0213455463145</v>
      </c>
      <c r="AE20">
        <f t="shared" si="3"/>
        <v>6806.2344326849816</v>
      </c>
      <c r="AF20">
        <f t="shared" si="4"/>
        <v>-340.31172163424907</v>
      </c>
      <c r="AG20">
        <f t="shared" si="4"/>
        <v>-23.78907065468772</v>
      </c>
      <c r="AH20">
        <f t="shared" si="5"/>
        <v>-8623.6365211691755</v>
      </c>
      <c r="AI20">
        <f t="shared" si="6"/>
        <v>-2181.5028807731305</v>
      </c>
      <c r="AJ20">
        <f t="shared" si="7"/>
        <v>1471.4447932952971</v>
      </c>
      <c r="AK20">
        <f t="shared" si="24"/>
        <v>1063.0086586629877</v>
      </c>
      <c r="AL20">
        <f t="shared" si="8"/>
        <v>352.95057118515433</v>
      </c>
      <c r="AN20">
        <f t="shared" si="9"/>
        <v>1954.7866876456424</v>
      </c>
      <c r="AO20">
        <f t="shared" si="9"/>
        <v>-97.739334382282109</v>
      </c>
      <c r="AP20">
        <f t="shared" si="9"/>
        <v>-6.8323474730652833</v>
      </c>
      <c r="AQ20">
        <f t="shared" si="9"/>
        <v>-2476.7542225292177</v>
      </c>
      <c r="AR20">
        <f t="shared" si="9"/>
        <v>-626.53921673892273</v>
      </c>
      <c r="AS20">
        <f t="shared" si="9"/>
        <v>422.60676178390895</v>
      </c>
      <c r="AT20">
        <f t="shared" si="9"/>
        <v>305.30173407305477</v>
      </c>
      <c r="AU20">
        <f t="shared" si="9"/>
        <v>101.36927911804099</v>
      </c>
      <c r="AW20">
        <v>17</v>
      </c>
      <c r="AX20">
        <f>(R20*SUMPRODUCT(K21:$K$23, X21:$X$23)-$AZ$3*SUMPRODUCT(K20:$K$22, W21:$W$23))/Z20</f>
        <v>9426.6426180514227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14305.381095969356</v>
      </c>
      <c r="P21">
        <f t="shared" si="22"/>
        <v>715.26905479846789</v>
      </c>
      <c r="Q21" s="4">
        <f t="shared" si="23"/>
        <v>50</v>
      </c>
      <c r="R21">
        <f t="shared" si="0"/>
        <v>250000</v>
      </c>
      <c r="S21">
        <f t="shared" si="1"/>
        <v>6863.2161437368286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4485.0213455463145</v>
      </c>
      <c r="AC21">
        <f t="shared" si="2"/>
        <v>2988.7760024756121</v>
      </c>
      <c r="AE21">
        <f t="shared" si="3"/>
        <v>6229.6711673460813</v>
      </c>
      <c r="AF21">
        <f t="shared" si="4"/>
        <v>-311.48355836730411</v>
      </c>
      <c r="AG21">
        <f t="shared" si="4"/>
        <v>-21.773873501004935</v>
      </c>
      <c r="AH21">
        <f t="shared" si="5"/>
        <v>-8886.5322356795332</v>
      </c>
      <c r="AI21">
        <f t="shared" si="6"/>
        <v>-2990.118500201761</v>
      </c>
      <c r="AJ21">
        <f t="shared" si="7"/>
        <v>1496.2453430707023</v>
      </c>
      <c r="AK21">
        <f t="shared" si="24"/>
        <v>890.22339665662116</v>
      </c>
      <c r="AL21">
        <f t="shared" si="8"/>
        <v>-603.64976047443747</v>
      </c>
      <c r="AN21">
        <f t="shared" si="9"/>
        <v>1648.1584407198764</v>
      </c>
      <c r="AO21">
        <f t="shared" si="9"/>
        <v>-82.407922035993835</v>
      </c>
      <c r="AP21">
        <f t="shared" si="9"/>
        <v>-5.7606240255432866</v>
      </c>
      <c r="AQ21">
        <f t="shared" si="9"/>
        <v>-2351.0732299541346</v>
      </c>
      <c r="AR21">
        <f t="shared" si="9"/>
        <v>-791.08333529579545</v>
      </c>
      <c r="AS21">
        <f t="shared" si="9"/>
        <v>395.85546737940479</v>
      </c>
      <c r="AT21">
        <f t="shared" si="9"/>
        <v>235.52273722193701</v>
      </c>
      <c r="AU21">
        <f t="shared" si="9"/>
        <v>-159.70513069445369</v>
      </c>
      <c r="AW21">
        <v>18</v>
      </c>
      <c r="AX21">
        <f>(R21*SUMPRODUCT(K22:$K$23, X22:$X$23)-$AZ$3*SUMPRODUCT(K21:$K$22, W22:$W$23))/Z21</f>
        <v>6863.2161437368286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14305.381095969356</v>
      </c>
      <c r="P22">
        <f t="shared" si="22"/>
        <v>715.26905479846789</v>
      </c>
      <c r="Q22" s="4">
        <f t="shared" si="23"/>
        <v>50</v>
      </c>
      <c r="R22">
        <f t="shared" si="0"/>
        <v>250000</v>
      </c>
      <c r="S22">
        <f t="shared" si="1"/>
        <v>3772.7522370718775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2988.7760024756121</v>
      </c>
      <c r="AC22">
        <f t="shared" si="2"/>
        <v>1489.022343541475</v>
      </c>
      <c r="AE22">
        <f t="shared" si="3"/>
        <v>5646.0193371474725</v>
      </c>
      <c r="AF22">
        <f t="shared" si="4"/>
        <v>-282.30096685737368</v>
      </c>
      <c r="AG22">
        <f t="shared" si="4"/>
        <v>-19.733900478674695</v>
      </c>
      <c r="AH22">
        <f t="shared" si="5"/>
        <v>-9111.1714366009328</v>
      </c>
      <c r="AI22">
        <f t="shared" si="6"/>
        <v>-3767.1869667895089</v>
      </c>
      <c r="AJ22">
        <f t="shared" si="7"/>
        <v>1499.7536589341371</v>
      </c>
      <c r="AK22">
        <f t="shared" si="24"/>
        <v>714.73964846630747</v>
      </c>
      <c r="AL22">
        <f t="shared" si="8"/>
        <v>-1552.6936593890644</v>
      </c>
      <c r="AN22">
        <f t="shared" si="9"/>
        <v>1375.9972439110386</v>
      </c>
      <c r="AO22">
        <f t="shared" si="9"/>
        <v>-68.799862195551952</v>
      </c>
      <c r="AP22">
        <f t="shared" si="9"/>
        <v>-4.8093694067987318</v>
      </c>
      <c r="AQ22">
        <f t="shared" si="9"/>
        <v>-2220.4930654555428</v>
      </c>
      <c r="AR22">
        <f t="shared" si="9"/>
        <v>-918.10505314685474</v>
      </c>
      <c r="AS22">
        <f t="shared" si="9"/>
        <v>365.5065238018625</v>
      </c>
      <c r="AT22">
        <f t="shared" si="9"/>
        <v>174.18994298033442</v>
      </c>
      <c r="AU22">
        <f t="shared" si="9"/>
        <v>-378.40858636465782</v>
      </c>
      <c r="AW22">
        <v>19</v>
      </c>
      <c r="AX22">
        <f>(R22*SUMPRODUCT(K23:$K$23, X23:$X$23)-$AZ$3*SUMPRODUCT(K22:$K$22, W23:$W$23))/Z22</f>
        <v>3772.7522370718775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14305.381095969356</v>
      </c>
      <c r="P23">
        <f t="shared" si="22"/>
        <v>715.26905479846789</v>
      </c>
      <c r="Q23" s="4">
        <f t="shared" si="23"/>
        <v>50</v>
      </c>
      <c r="R23">
        <f t="shared" si="0"/>
        <v>250000</v>
      </c>
      <c r="S23">
        <f t="shared" si="1"/>
        <v>4212.4697221660699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1489.022343541475</v>
      </c>
      <c r="AC23">
        <f t="shared" si="2"/>
        <v>1489.022343541475</v>
      </c>
      <c r="AE23">
        <f t="shared" si="3"/>
        <v>5056.6611725866896</v>
      </c>
      <c r="AF23">
        <f t="shared" si="4"/>
        <v>-252.83305862933452</v>
      </c>
      <c r="AG23">
        <f t="shared" si="4"/>
        <v>-17.673982743498669</v>
      </c>
      <c r="AH23">
        <f t="shared" si="5"/>
        <v>-9312.8936519463932</v>
      </c>
      <c r="AI23">
        <f t="shared" si="6"/>
        <v>-4526.7395207325362</v>
      </c>
      <c r="AJ23">
        <f t="shared" si="7"/>
        <v>0</v>
      </c>
      <c r="AK23">
        <f t="shared" si="24"/>
        <v>538.49179934909</v>
      </c>
      <c r="AL23">
        <f t="shared" si="8"/>
        <v>-3988.2477213834463</v>
      </c>
      <c r="AN23">
        <f t="shared" si="9"/>
        <v>1135.2210196620965</v>
      </c>
      <c r="AO23">
        <f t="shared" si="9"/>
        <v>-56.76105098310483</v>
      </c>
      <c r="AP23">
        <f t="shared" si="9"/>
        <v>-3.9678111755511121</v>
      </c>
      <c r="AQ23">
        <f t="shared" si="9"/>
        <v>-2090.7457048697493</v>
      </c>
      <c r="AR23">
        <f t="shared" si="9"/>
        <v>-1016.2535473663083</v>
      </c>
      <c r="AS23">
        <f t="shared" si="9"/>
        <v>0</v>
      </c>
      <c r="AT23">
        <f t="shared" si="9"/>
        <v>120.8914714022736</v>
      </c>
      <c r="AU23">
        <f t="shared" si="9"/>
        <v>-895.36207596403483</v>
      </c>
      <c r="AW23">
        <v>20</v>
      </c>
      <c r="AX23">
        <f>(R23*SUMPRODUCT(K$23:$K24, X$23:$X24)-$AZ$3*SUMPRODUCT(K$22:$K23, W$23:$W24))/Z23</f>
        <v>4212.4697221660699</v>
      </c>
    </row>
    <row r="25" spans="5:50" x14ac:dyDescent="0.25">
      <c r="AN25" s="8">
        <f t="shared" ref="AN25:AU25" si="25">SUM(AN3:AN23)</f>
        <v>113078.44185743251</v>
      </c>
      <c r="AO25" s="8">
        <f t="shared" si="25"/>
        <v>-16382.957914848648</v>
      </c>
      <c r="AP25" s="8">
        <f t="shared" si="25"/>
        <v>-2865.1386459533887</v>
      </c>
      <c r="AQ25" s="8">
        <f t="shared" si="25"/>
        <v>-54700.997726989583</v>
      </c>
      <c r="AR25" s="8">
        <f t="shared" si="25"/>
        <v>39129.3475696409</v>
      </c>
      <c r="AS25" s="8">
        <f t="shared" si="25"/>
        <v>-6866.1415080981587</v>
      </c>
      <c r="AT25" s="8">
        <f t="shared" si="25"/>
        <v>13830.432817706756</v>
      </c>
      <c r="AU25" s="9">
        <f t="shared" si="25"/>
        <v>46093.638879249513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907.33099309388308</v>
      </c>
      <c r="K3">
        <v>1</v>
      </c>
      <c r="L3" s="2">
        <v>0</v>
      </c>
      <c r="O3">
        <f>$C$3</f>
        <v>907.33099309388308</v>
      </c>
      <c r="P3">
        <f>O3*B5</f>
        <v>725.86479447510646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907.33099309388308</v>
      </c>
      <c r="AF3">
        <f t="shared" ref="AF3:AG23" si="4">-$Z3*P3</f>
        <v>-725.86479447510646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-2338.4420053812232</v>
      </c>
      <c r="AJ3">
        <f t="shared" ref="AJ3:AJ23" si="7">AB3-AC3</f>
        <v>0</v>
      </c>
      <c r="AL3">
        <f t="shared" ref="AL3:AL23" si="8">SUM(AI3:AK3)</f>
        <v>-2338.4420053812232</v>
      </c>
      <c r="AN3">
        <f t="shared" ref="AN3:AU23" si="9">AE3*$K3</f>
        <v>907.33099309388308</v>
      </c>
      <c r="AO3">
        <f t="shared" si="9"/>
        <v>-725.86479447510646</v>
      </c>
      <c r="AP3">
        <f t="shared" si="9"/>
        <v>-2519.9082039999998</v>
      </c>
      <c r="AQ3">
        <f t="shared" si="9"/>
        <v>0</v>
      </c>
      <c r="AR3">
        <f t="shared" si="9"/>
        <v>-2338.4420053812232</v>
      </c>
      <c r="AS3">
        <f t="shared" si="9"/>
        <v>0</v>
      </c>
      <c r="AT3">
        <f t="shared" si="9"/>
        <v>0</v>
      </c>
      <c r="AU3">
        <f t="shared" si="9"/>
        <v>-2338.4420053812232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859.16948305220023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65.151860130298488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64.38995401570628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-64.38995401570628</v>
      </c>
      <c r="AK4">
        <f>G4*MAX(0, SUM(AB4, AE4:AF4))</f>
        <v>0</v>
      </c>
      <c r="AL4">
        <f t="shared" si="8"/>
        <v>-911.54545401570624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-60.409000859092103</v>
      </c>
      <c r="AT4">
        <f t="shared" si="9"/>
        <v>0</v>
      </c>
      <c r="AU4">
        <f t="shared" si="9"/>
        <v>-855.18852989558695</v>
      </c>
      <c r="AW4">
        <v>1</v>
      </c>
      <c r="AX4">
        <f>(R4*SUMPRODUCT(K5:$K$23, X5:$X$23)-$AZ$3*SUMPRODUCT(K4:$K$22, W5:$W$23))/Z4</f>
        <v>65.151860130298488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907.33099309388308</v>
      </c>
      <c r="P5">
        <f t="shared" ref="P5:P23" si="22">O5*$C$5</f>
        <v>45.366549654694154</v>
      </c>
      <c r="Q5" s="4">
        <f t="shared" ref="Q5:Q23" si="23">$C$8</f>
        <v>50</v>
      </c>
      <c r="R5">
        <f t="shared" si="0"/>
        <v>500000</v>
      </c>
      <c r="S5">
        <f t="shared" si="1"/>
        <v>138.13148376491651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64.38995401570628</v>
      </c>
      <c r="AC5">
        <f t="shared" si="2"/>
        <v>134.91868403929766</v>
      </c>
      <c r="AE5">
        <f t="shared" si="3"/>
        <v>886.22738451599639</v>
      </c>
      <c r="AF5">
        <f t="shared" si="4"/>
        <v>-44.311369225799822</v>
      </c>
      <c r="AG5">
        <f t="shared" si="4"/>
        <v>-48.837050164795649</v>
      </c>
      <c r="AH5">
        <f t="shared" si="5"/>
        <v>-840.81440704355145</v>
      </c>
      <c r="AI5">
        <f t="shared" si="6"/>
        <v>-47.735441918150514</v>
      </c>
      <c r="AJ5">
        <f t="shared" si="7"/>
        <v>-70.528730023591379</v>
      </c>
      <c r="AK5">
        <f>G5*SUM(AB5, AE5:AF5)</f>
        <v>37.158544741542016</v>
      </c>
      <c r="AL5">
        <f t="shared" si="8"/>
        <v>-81.105627200199876</v>
      </c>
      <c r="AN5">
        <f t="shared" si="9"/>
        <v>765.31274617230781</v>
      </c>
      <c r="AO5">
        <f t="shared" si="9"/>
        <v>-38.265637308615389</v>
      </c>
      <c r="AP5">
        <f t="shared" si="9"/>
        <v>-42.173845707765857</v>
      </c>
      <c r="AQ5">
        <f t="shared" si="9"/>
        <v>-726.09580127923255</v>
      </c>
      <c r="AR5">
        <f t="shared" si="9"/>
        <v>-41.222538123306045</v>
      </c>
      <c r="AS5">
        <f t="shared" si="9"/>
        <v>-60.905967251145952</v>
      </c>
      <c r="AT5">
        <f t="shared" si="9"/>
        <v>32.088726230737208</v>
      </c>
      <c r="AU5">
        <f t="shared" si="9"/>
        <v>-70.039779143714782</v>
      </c>
      <c r="AW5">
        <v>2</v>
      </c>
      <c r="AX5">
        <f>(R5*SUMPRODUCT(K6:$K$23, X6:$X$23)-$AZ$3*SUMPRODUCT(K5:$K$22, W6:$W$23))/Z5</f>
        <v>138.13148376491651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907.33099309388308</v>
      </c>
      <c r="P6">
        <f t="shared" si="22"/>
        <v>45.366549654694154</v>
      </c>
      <c r="Q6" s="4">
        <f t="shared" si="23"/>
        <v>50</v>
      </c>
      <c r="R6">
        <f t="shared" si="0"/>
        <v>500000</v>
      </c>
      <c r="S6">
        <f t="shared" si="1"/>
        <v>216.68199574002031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134.91868403929766</v>
      </c>
      <c r="AC6">
        <f t="shared" si="2"/>
        <v>209.16383976535235</v>
      </c>
      <c r="AE6">
        <f t="shared" si="3"/>
        <v>875.84957765171259</v>
      </c>
      <c r="AF6">
        <f t="shared" si="4"/>
        <v>-43.792478882585634</v>
      </c>
      <c r="AG6">
        <f t="shared" si="4"/>
        <v>-48.265163667846132</v>
      </c>
      <c r="AH6">
        <f t="shared" si="5"/>
        <v>-835.15995301566215</v>
      </c>
      <c r="AI6">
        <f t="shared" si="6"/>
        <v>-51.368017914381312</v>
      </c>
      <c r="AJ6">
        <f t="shared" si="7"/>
        <v>-74.245155726054691</v>
      </c>
      <c r="AK6">
        <f>G6*SUM(AB6, AE6:AF6)</f>
        <v>56.56808329429284</v>
      </c>
      <c r="AL6">
        <f t="shared" si="8"/>
        <v>-69.045090346143155</v>
      </c>
      <c r="AN6">
        <f t="shared" si="9"/>
        <v>682.13461508831097</v>
      </c>
      <c r="AO6">
        <f t="shared" si="9"/>
        <v>-34.106730754415551</v>
      </c>
      <c r="AP6">
        <f t="shared" si="9"/>
        <v>-37.590174935076277</v>
      </c>
      <c r="AQ6">
        <f t="shared" si="9"/>
        <v>-650.44446857523315</v>
      </c>
      <c r="AR6">
        <f t="shared" si="9"/>
        <v>-40.006759176413979</v>
      </c>
      <c r="AS6">
        <f t="shared" si="9"/>
        <v>-57.824073922775149</v>
      </c>
      <c r="AT6">
        <f t="shared" si="9"/>
        <v>44.056706435474652</v>
      </c>
      <c r="AU6">
        <f t="shared" si="9"/>
        <v>-53.774126663714469</v>
      </c>
      <c r="AW6">
        <v>3</v>
      </c>
      <c r="AX6">
        <f>(R6*SUMPRODUCT(K7:$K$23, X7:$X$23)-$AZ$3*SUMPRODUCT(K6:$K$22, W7:$W$23))/Z6</f>
        <v>216.68199574002031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907.33099309388308</v>
      </c>
      <c r="P7">
        <f t="shared" si="22"/>
        <v>45.366549654694154</v>
      </c>
      <c r="Q7" s="4">
        <f t="shared" si="23"/>
        <v>50</v>
      </c>
      <c r="R7">
        <f t="shared" si="0"/>
        <v>500000</v>
      </c>
      <c r="S7">
        <f t="shared" si="1"/>
        <v>282.98526607901471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209.16383976535235</v>
      </c>
      <c r="AC7">
        <f t="shared" si="2"/>
        <v>269.96520961728856</v>
      </c>
      <c r="AE7">
        <f t="shared" si="3"/>
        <v>865.58500072035122</v>
      </c>
      <c r="AF7">
        <f t="shared" si="4"/>
        <v>-43.279250036017565</v>
      </c>
      <c r="AG7">
        <f t="shared" si="4"/>
        <v>-47.699516896740001</v>
      </c>
      <c r="AH7">
        <f t="shared" si="5"/>
        <v>-829.95134427663493</v>
      </c>
      <c r="AI7">
        <f t="shared" si="6"/>
        <v>-55.34511048904119</v>
      </c>
      <c r="AJ7">
        <f t="shared" si="7"/>
        <v>-60.801369851936215</v>
      </c>
      <c r="AK7">
        <f>G7*SUM(AB7, AE7:AF7)</f>
        <v>50.64515689107958</v>
      </c>
      <c r="AL7">
        <f t="shared" si="8"/>
        <v>-65.501323449897825</v>
      </c>
      <c r="AN7">
        <f t="shared" si="9"/>
        <v>610.24739155055568</v>
      </c>
      <c r="AO7">
        <f t="shared" si="9"/>
        <v>-30.512369577527789</v>
      </c>
      <c r="AP7">
        <f t="shared" si="9"/>
        <v>-33.628708607742468</v>
      </c>
      <c r="AQ7">
        <f t="shared" si="9"/>
        <v>-585.12525348428869</v>
      </c>
      <c r="AR7">
        <f t="shared" si="9"/>
        <v>-39.018940119003155</v>
      </c>
      <c r="AS7">
        <f t="shared" si="9"/>
        <v>-42.865665791304536</v>
      </c>
      <c r="AT7">
        <f t="shared" si="9"/>
        <v>35.705418718819672</v>
      </c>
      <c r="AU7">
        <f t="shared" si="9"/>
        <v>-46.179187191488026</v>
      </c>
      <c r="AW7">
        <v>4</v>
      </c>
      <c r="AX7">
        <f>(R7*SUMPRODUCT(K8:$K$23, X8:$X$23)-$AZ$3*SUMPRODUCT(K7:$K$22, W8:$W$23))/Z7</f>
        <v>282.98526607901471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907.33099309388308</v>
      </c>
      <c r="P8">
        <f t="shared" si="22"/>
        <v>45.366549654694154</v>
      </c>
      <c r="Q8" s="4">
        <f t="shared" si="23"/>
        <v>50</v>
      </c>
      <c r="R8">
        <f t="shared" si="0"/>
        <v>500000</v>
      </c>
      <c r="S8">
        <f t="shared" si="1"/>
        <v>323.46901835436563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269.96520961728856</v>
      </c>
      <c r="AC8">
        <f t="shared" si="2"/>
        <v>304.9662019261159</v>
      </c>
      <c r="AE8">
        <f t="shared" si="3"/>
        <v>855.43057032608067</v>
      </c>
      <c r="AF8">
        <f t="shared" si="4"/>
        <v>-42.771528516304031</v>
      </c>
      <c r="AG8">
        <f t="shared" si="4"/>
        <v>-47.139939935765412</v>
      </c>
      <c r="AH8">
        <f t="shared" si="5"/>
        <v>-825.81792007190779</v>
      </c>
      <c r="AI8">
        <f t="shared" si="6"/>
        <v>-60.29881819789648</v>
      </c>
      <c r="AJ8">
        <f t="shared" si="7"/>
        <v>-35.000992308827335</v>
      </c>
      <c r="AK8">
        <f t="shared" ref="AK8:AK23" si="24">G8*SUM(AB8:AB8, AE8:AF8)</f>
        <v>23.059896555396488</v>
      </c>
      <c r="AL8">
        <f t="shared" si="8"/>
        <v>-72.239913951327324</v>
      </c>
      <c r="AN8">
        <f t="shared" si="9"/>
        <v>562.32018760656206</v>
      </c>
      <c r="AO8">
        <f t="shared" si="9"/>
        <v>-28.116009380328101</v>
      </c>
      <c r="AP8">
        <f t="shared" si="9"/>
        <v>-30.987599447535779</v>
      </c>
      <c r="AQ8">
        <f t="shared" si="9"/>
        <v>-542.8542114957171</v>
      </c>
      <c r="AR8">
        <f t="shared" si="9"/>
        <v>-39.637632717018825</v>
      </c>
      <c r="AS8">
        <f t="shared" si="9"/>
        <v>-23.00802104139574</v>
      </c>
      <c r="AT8">
        <f t="shared" si="9"/>
        <v>15.158501235553896</v>
      </c>
      <c r="AU8">
        <f t="shared" si="9"/>
        <v>-47.487152522860669</v>
      </c>
      <c r="AW8">
        <v>5</v>
      </c>
      <c r="AX8">
        <f>(R8*SUMPRODUCT(K9:$K$23, X9:$X$23)-$AZ$3*SUMPRODUCT(K8:$K$22, W9:$W$23))/Z8</f>
        <v>323.46901835436563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907.33099309388308</v>
      </c>
      <c r="P9">
        <f t="shared" si="22"/>
        <v>45.366549654694154</v>
      </c>
      <c r="Q9" s="4">
        <f t="shared" si="23"/>
        <v>50</v>
      </c>
      <c r="R9">
        <f t="shared" si="0"/>
        <v>500000</v>
      </c>
      <c r="S9">
        <f t="shared" si="1"/>
        <v>345.72787107047827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304.9662019261159</v>
      </c>
      <c r="AC9">
        <f t="shared" si="2"/>
        <v>322.12195835624334</v>
      </c>
      <c r="AE9">
        <f t="shared" si="3"/>
        <v>845.37944675318295</v>
      </c>
      <c r="AF9">
        <f t="shared" si="4"/>
        <v>-42.26897233765915</v>
      </c>
      <c r="AG9">
        <f t="shared" si="4"/>
        <v>-46.586055870887137</v>
      </c>
      <c r="AH9">
        <f t="shared" si="5"/>
        <v>-824.846655206234</v>
      </c>
      <c r="AI9">
        <f t="shared" si="6"/>
        <v>-68.322236661597344</v>
      </c>
      <c r="AJ9">
        <f t="shared" si="7"/>
        <v>-17.15575643012744</v>
      </c>
      <c r="AK9">
        <f t="shared" si="24"/>
        <v>6.5376523904156745</v>
      </c>
      <c r="AL9">
        <f t="shared" si="8"/>
        <v>-78.940340701309111</v>
      </c>
      <c r="AN9">
        <f t="shared" si="9"/>
        <v>528.14393406735007</v>
      </c>
      <c r="AO9">
        <f t="shared" si="9"/>
        <v>-26.407196703367504</v>
      </c>
      <c r="AP9">
        <f t="shared" si="9"/>
        <v>-29.104259530827143</v>
      </c>
      <c r="AQ9">
        <f t="shared" si="9"/>
        <v>-515.31623953723147</v>
      </c>
      <c r="AR9">
        <f t="shared" si="9"/>
        <v>-42.683761704076105</v>
      </c>
      <c r="AS9">
        <f t="shared" si="9"/>
        <v>-10.717919305594506</v>
      </c>
      <c r="AT9">
        <f t="shared" si="9"/>
        <v>4.0843451615722035</v>
      </c>
      <c r="AU9">
        <f t="shared" si="9"/>
        <v>-49.317335848098409</v>
      </c>
      <c r="AW9">
        <v>6</v>
      </c>
      <c r="AX9">
        <f>(R9*SUMPRODUCT(K10:$K$23, X10:$X$23)-$AZ$3*SUMPRODUCT(K9:$K$22, W10:$W$23))/Z9</f>
        <v>345.72787107047827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907.33099309388308</v>
      </c>
      <c r="P10">
        <f t="shared" si="22"/>
        <v>45.366549654694154</v>
      </c>
      <c r="Q10" s="4">
        <f t="shared" si="23"/>
        <v>50</v>
      </c>
      <c r="R10">
        <f t="shared" si="0"/>
        <v>500000</v>
      </c>
      <c r="S10">
        <f t="shared" si="1"/>
        <v>360.99464283599582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322.12195835624334</v>
      </c>
      <c r="AC10">
        <f t="shared" si="2"/>
        <v>332.38705470201967</v>
      </c>
      <c r="AE10">
        <f t="shared" si="3"/>
        <v>835.42812177228916</v>
      </c>
      <c r="AF10">
        <f t="shared" si="4"/>
        <v>-41.771406088614462</v>
      </c>
      <c r="AG10">
        <f t="shared" si="4"/>
        <v>-46.0376713752269</v>
      </c>
      <c r="AH10">
        <f t="shared" si="5"/>
        <v>-825.23936951365613</v>
      </c>
      <c r="AI10">
        <f t="shared" si="6"/>
        <v>-77.620325205208246</v>
      </c>
      <c r="AJ10">
        <f t="shared" si="7"/>
        <v>-10.265096345776328</v>
      </c>
      <c r="AK10">
        <f t="shared" si="24"/>
        <v>4.5746925635636648</v>
      </c>
      <c r="AL10">
        <f t="shared" si="8"/>
        <v>-83.310728987420916</v>
      </c>
      <c r="AN10">
        <f t="shared" si="9"/>
        <v>495.8925650523056</v>
      </c>
      <c r="AO10">
        <f t="shared" si="9"/>
        <v>-24.794628252615283</v>
      </c>
      <c r="AP10">
        <f t="shared" si="9"/>
        <v>-27.32699361240682</v>
      </c>
      <c r="AQ10">
        <f t="shared" si="9"/>
        <v>-489.84473596858084</v>
      </c>
      <c r="AR10">
        <f t="shared" si="9"/>
        <v>-46.073792781297286</v>
      </c>
      <c r="AS10">
        <f t="shared" si="9"/>
        <v>-6.0931453284302384</v>
      </c>
      <c r="AT10">
        <f t="shared" si="9"/>
        <v>2.7154413055413387</v>
      </c>
      <c r="AU10">
        <f t="shared" si="9"/>
        <v>-49.451496804186185</v>
      </c>
      <c r="AW10">
        <v>7</v>
      </c>
      <c r="AX10">
        <f>(R10*SUMPRODUCT(K11:$K$23, X11:$X$23)-$AZ$3*SUMPRODUCT(K10:$K$22, W11:$W$23))/Z10</f>
        <v>360.99464283599582</v>
      </c>
    </row>
    <row r="11" spans="1:52" x14ac:dyDescent="0.25">
      <c r="A11" t="s">
        <v>33</v>
      </c>
      <c r="C11" s="7">
        <f>AU25</f>
        <v>-4042.950612289203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907.33099309388308</v>
      </c>
      <c r="P11">
        <f t="shared" si="22"/>
        <v>45.366549654694154</v>
      </c>
      <c r="Q11" s="4">
        <f t="shared" si="23"/>
        <v>50</v>
      </c>
      <c r="R11">
        <f t="shared" si="0"/>
        <v>500000</v>
      </c>
      <c r="S11">
        <f t="shared" si="1"/>
        <v>369.23153445678253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332.38705470201967</v>
      </c>
      <c r="AC11">
        <f t="shared" si="2"/>
        <v>335.96189400394769</v>
      </c>
      <c r="AE11">
        <f t="shared" si="3"/>
        <v>825.57585276883503</v>
      </c>
      <c r="AF11">
        <f t="shared" si="4"/>
        <v>-41.27879263844175</v>
      </c>
      <c r="AG11">
        <f t="shared" si="4"/>
        <v>-45.494745525760486</v>
      </c>
      <c r="AH11">
        <f t="shared" si="5"/>
        <v>-825.49135714149099</v>
      </c>
      <c r="AI11">
        <f t="shared" si="6"/>
        <v>-86.689042536858096</v>
      </c>
      <c r="AJ11">
        <f t="shared" si="7"/>
        <v>-3.5748393019280229</v>
      </c>
      <c r="AK11">
        <f t="shared" si="24"/>
        <v>2.6800418755977908</v>
      </c>
      <c r="AL11">
        <f t="shared" si="8"/>
        <v>-87.583839963188325</v>
      </c>
      <c r="AN11">
        <f t="shared" si="9"/>
        <v>466.0432385668318</v>
      </c>
      <c r="AO11">
        <f t="shared" si="9"/>
        <v>-23.302161928341587</v>
      </c>
      <c r="AP11">
        <f t="shared" si="9"/>
        <v>-25.682096286476657</v>
      </c>
      <c r="AQ11">
        <f t="shared" si="9"/>
        <v>-465.9955402049186</v>
      </c>
      <c r="AR11">
        <f t="shared" si="9"/>
        <v>-48.936559852905006</v>
      </c>
      <c r="AS11">
        <f t="shared" si="9"/>
        <v>-2.0180213363059978</v>
      </c>
      <c r="AT11">
        <f t="shared" si="9"/>
        <v>1.5129020440815273</v>
      </c>
      <c r="AU11">
        <f t="shared" si="9"/>
        <v>-49.441679145129477</v>
      </c>
      <c r="AW11">
        <v>8</v>
      </c>
      <c r="AX11">
        <f>(R11*SUMPRODUCT(K12:$K$23, X12:$X$23)-$AZ$3*SUMPRODUCT(K11:$K$22, W12:$W$23))/Z11</f>
        <v>369.23153445678253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907.33099309388308</v>
      </c>
      <c r="P12">
        <f t="shared" si="22"/>
        <v>45.366549654694154</v>
      </c>
      <c r="Q12" s="4">
        <f t="shared" si="23"/>
        <v>50</v>
      </c>
      <c r="R12">
        <f t="shared" si="0"/>
        <v>500000</v>
      </c>
      <c r="S12">
        <f t="shared" si="1"/>
        <v>370.22233174274118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335.96189400394769</v>
      </c>
      <c r="AC12">
        <f t="shared" si="2"/>
        <v>332.88164369133847</v>
      </c>
      <c r="AE12">
        <f t="shared" si="3"/>
        <v>815.81743308521561</v>
      </c>
      <c r="AF12">
        <f t="shared" si="4"/>
        <v>-40.790871654260783</v>
      </c>
      <c r="AG12">
        <f t="shared" si="4"/>
        <v>-44.95699140086586</v>
      </c>
      <c r="AH12">
        <f t="shared" si="5"/>
        <v>-828.06669637021105</v>
      </c>
      <c r="AI12">
        <f t="shared" si="6"/>
        <v>-97.997126340122009</v>
      </c>
      <c r="AJ12">
        <f t="shared" si="7"/>
        <v>3.0802503126092233</v>
      </c>
      <c r="AK12">
        <f t="shared" si="24"/>
        <v>2.5552734475002756</v>
      </c>
      <c r="AL12">
        <f t="shared" si="8"/>
        <v>-92.361602580012516</v>
      </c>
      <c r="AN12">
        <f t="shared" si="9"/>
        <v>437.81209586372103</v>
      </c>
      <c r="AO12">
        <f t="shared" si="9"/>
        <v>-21.890604793186053</v>
      </c>
      <c r="AP12">
        <f t="shared" si="9"/>
        <v>-24.126371698757783</v>
      </c>
      <c r="AQ12">
        <f t="shared" si="9"/>
        <v>-444.38571811558853</v>
      </c>
      <c r="AR12">
        <f t="shared" si="9"/>
        <v>-52.590598743811277</v>
      </c>
      <c r="AS12">
        <f t="shared" si="9"/>
        <v>1.653030188443475</v>
      </c>
      <c r="AT12">
        <f t="shared" si="9"/>
        <v>1.3712989918887348</v>
      </c>
      <c r="AU12">
        <f t="shared" si="9"/>
        <v>-49.566269563479068</v>
      </c>
      <c r="AW12">
        <v>9</v>
      </c>
      <c r="AX12">
        <f>(R12*SUMPRODUCT(K13:$K$23, X13:$X$23)-$AZ$3*SUMPRODUCT(K12:$K$22, W13:$W$23))/Z12</f>
        <v>370.22233174274118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907.33099309388308</v>
      </c>
      <c r="P13">
        <f t="shared" si="22"/>
        <v>45.366549654694154</v>
      </c>
      <c r="Q13" s="4">
        <f t="shared" si="23"/>
        <v>50</v>
      </c>
      <c r="R13">
        <f t="shared" si="0"/>
        <v>500000</v>
      </c>
      <c r="S13">
        <f t="shared" si="1"/>
        <v>363.97921076288799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332.88164369133847</v>
      </c>
      <c r="AC13">
        <f t="shared" si="2"/>
        <v>323.3905512772576</v>
      </c>
      <c r="AE13">
        <f t="shared" si="3"/>
        <v>806.15117943843381</v>
      </c>
      <c r="AF13">
        <f t="shared" si="4"/>
        <v>-40.307558971921694</v>
      </c>
      <c r="AG13">
        <f t="shared" si="4"/>
        <v>-44.424316240403137</v>
      </c>
      <c r="AH13">
        <f t="shared" si="5"/>
        <v>-831.05246454070584</v>
      </c>
      <c r="AI13">
        <f t="shared" si="6"/>
        <v>-109.63316031459692</v>
      </c>
      <c r="AJ13">
        <f t="shared" si="7"/>
        <v>9.4910924140808675</v>
      </c>
      <c r="AK13">
        <f t="shared" si="24"/>
        <v>2.1974505283157009</v>
      </c>
      <c r="AL13">
        <f t="shared" si="8"/>
        <v>-97.944617372200355</v>
      </c>
      <c r="AN13">
        <f t="shared" si="9"/>
        <v>411.35747585364163</v>
      </c>
      <c r="AO13">
        <f t="shared" si="9"/>
        <v>-20.567873792682082</v>
      </c>
      <c r="AP13">
        <f t="shared" si="9"/>
        <v>-22.668545381160467</v>
      </c>
      <c r="AQ13">
        <f t="shared" si="9"/>
        <v>-424.06393842102017</v>
      </c>
      <c r="AR13">
        <f t="shared" si="9"/>
        <v>-55.942881741221115</v>
      </c>
      <c r="AS13">
        <f t="shared" si="9"/>
        <v>4.8430516733469844</v>
      </c>
      <c r="AT13">
        <f t="shared" si="9"/>
        <v>1.1213004777477127</v>
      </c>
      <c r="AU13">
        <f t="shared" si="9"/>
        <v>-49.978529590126421</v>
      </c>
      <c r="AW13">
        <v>10</v>
      </c>
      <c r="AX13">
        <f>(R13*SUMPRODUCT(K14:$K$23, X14:$X$23)-$AZ$3*SUMPRODUCT(K13:$K$22, W14:$W$23))/Z13</f>
        <v>363.97921076288799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907.33099309388308</v>
      </c>
      <c r="P14">
        <f t="shared" si="22"/>
        <v>45.366549654694154</v>
      </c>
      <c r="Q14" s="4">
        <f t="shared" si="23"/>
        <v>50</v>
      </c>
      <c r="R14">
        <f t="shared" si="0"/>
        <v>500000</v>
      </c>
      <c r="S14">
        <f t="shared" si="1"/>
        <v>364.52847856338968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323.3905512772576</v>
      </c>
      <c r="AC14">
        <f t="shared" si="2"/>
        <v>320.03041406711327</v>
      </c>
      <c r="AE14">
        <f t="shared" si="3"/>
        <v>796.57291677216926</v>
      </c>
      <c r="AF14">
        <f t="shared" si="4"/>
        <v>-39.828645838608459</v>
      </c>
      <c r="AG14">
        <f t="shared" si="4"/>
        <v>-43.896489970873645</v>
      </c>
      <c r="AH14">
        <f t="shared" si="5"/>
        <v>-835.83107125463755</v>
      </c>
      <c r="AI14">
        <f t="shared" si="6"/>
        <v>-122.98329029195042</v>
      </c>
      <c r="AJ14">
        <f t="shared" si="7"/>
        <v>3.3601372101443303</v>
      </c>
      <c r="AK14">
        <f t="shared" si="24"/>
        <v>75.609437554757292</v>
      </c>
      <c r="AL14">
        <f t="shared" si="8"/>
        <v>-44.013715527048802</v>
      </c>
      <c r="AN14">
        <f t="shared" si="9"/>
        <v>374.42928108158281</v>
      </c>
      <c r="AO14">
        <f t="shared" si="9"/>
        <v>-18.721464054079139</v>
      </c>
      <c r="AP14">
        <f t="shared" si="9"/>
        <v>-20.633555115582833</v>
      </c>
      <c r="AQ14">
        <f t="shared" si="9"/>
        <v>-392.88258554368338</v>
      </c>
      <c r="AR14">
        <f t="shared" si="9"/>
        <v>-57.808323631762534</v>
      </c>
      <c r="AS14">
        <f t="shared" si="9"/>
        <v>1.5794332614620645</v>
      </c>
      <c r="AT14">
        <f t="shared" si="9"/>
        <v>35.540233355319764</v>
      </c>
      <c r="AU14">
        <f t="shared" si="9"/>
        <v>-20.688657014980709</v>
      </c>
      <c r="AW14">
        <v>11</v>
      </c>
      <c r="AX14">
        <f>(R14*SUMPRODUCT(K15:$K$23, X15:$X$23)-$AZ$3*SUMPRODUCT(K14:$K$22, W15:$W$23))/Z14</f>
        <v>364.52847856338968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907.33099309388308</v>
      </c>
      <c r="P15">
        <f t="shared" si="22"/>
        <v>45.366549654694154</v>
      </c>
      <c r="Q15" s="4">
        <f t="shared" si="23"/>
        <v>50</v>
      </c>
      <c r="R15">
        <f t="shared" si="0"/>
        <v>500000</v>
      </c>
      <c r="S15">
        <f t="shared" si="1"/>
        <v>355.42232965868834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320.03041406711327</v>
      </c>
      <c r="AC15">
        <f t="shared" si="2"/>
        <v>308.31419608331021</v>
      </c>
      <c r="AE15">
        <f t="shared" si="3"/>
        <v>787.07217406922337</v>
      </c>
      <c r="AF15">
        <f t="shared" si="4"/>
        <v>-39.35360870346117</v>
      </c>
      <c r="AG15">
        <f t="shared" si="4"/>
        <v>-43.37293556926825</v>
      </c>
      <c r="AH15">
        <f t="shared" si="5"/>
        <v>-845.89501896652871</v>
      </c>
      <c r="AI15">
        <f t="shared" si="6"/>
        <v>-141.54938917003483</v>
      </c>
      <c r="AJ15">
        <f t="shared" si="7"/>
        <v>11.716217983803062</v>
      </c>
      <c r="AK15">
        <f t="shared" si="24"/>
        <v>74.742428560301292</v>
      </c>
      <c r="AL15">
        <f t="shared" si="8"/>
        <v>-55.090742625930474</v>
      </c>
      <c r="AN15">
        <f t="shared" si="9"/>
        <v>340.80047643885308</v>
      </c>
      <c r="AO15">
        <f t="shared" si="9"/>
        <v>-17.040023821942654</v>
      </c>
      <c r="AP15">
        <f t="shared" si="9"/>
        <v>-18.780383290819092</v>
      </c>
      <c r="AQ15">
        <f t="shared" si="9"/>
        <v>-366.27063562749095</v>
      </c>
      <c r="AR15">
        <f t="shared" si="9"/>
        <v>-61.29056630139965</v>
      </c>
      <c r="AS15">
        <f t="shared" si="9"/>
        <v>5.0730959656443977</v>
      </c>
      <c r="AT15">
        <f t="shared" si="9"/>
        <v>32.363303014327279</v>
      </c>
      <c r="AU15">
        <f t="shared" si="9"/>
        <v>-23.854167321427973</v>
      </c>
      <c r="AW15">
        <v>12</v>
      </c>
      <c r="AX15">
        <f>(R15*SUMPRODUCT(K16:$K$23, X16:$X$23)-$AZ$3*SUMPRODUCT(K15:$K$22, W16:$W$23))/Z15</f>
        <v>355.42232965868834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907.33099309388308</v>
      </c>
      <c r="P16">
        <f t="shared" si="22"/>
        <v>45.366549654694154</v>
      </c>
      <c r="Q16" s="4">
        <f t="shared" si="23"/>
        <v>50</v>
      </c>
      <c r="R16">
        <f t="shared" si="0"/>
        <v>500000</v>
      </c>
      <c r="S16">
        <f t="shared" si="1"/>
        <v>336.63839056084788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308.31419608331021</v>
      </c>
      <c r="AC16">
        <f t="shared" si="2"/>
        <v>288.52156763930066</v>
      </c>
      <c r="AE16">
        <f t="shared" si="3"/>
        <v>777.64321549610281</v>
      </c>
      <c r="AF16">
        <f t="shared" si="4"/>
        <v>-38.882160774805136</v>
      </c>
      <c r="AG16">
        <f t="shared" si="4"/>
        <v>-42.853336952837822</v>
      </c>
      <c r="AH16">
        <f t="shared" si="5"/>
        <v>-858.69260737746026</v>
      </c>
      <c r="AI16">
        <f t="shared" si="6"/>
        <v>-162.7848896090004</v>
      </c>
      <c r="AJ16">
        <f t="shared" si="7"/>
        <v>19.792628444009551</v>
      </c>
      <c r="AK16">
        <f t="shared" si="24"/>
        <v>73.295267556322557</v>
      </c>
      <c r="AL16">
        <f t="shared" si="8"/>
        <v>-69.696993608668294</v>
      </c>
      <c r="AN16">
        <f t="shared" si="9"/>
        <v>310.17542700071135</v>
      </c>
      <c r="AO16">
        <f t="shared" si="9"/>
        <v>-15.508771350035564</v>
      </c>
      <c r="AP16">
        <f t="shared" si="9"/>
        <v>-17.092738447248045</v>
      </c>
      <c r="AQ16">
        <f t="shared" si="9"/>
        <v>-342.50327251391383</v>
      </c>
      <c r="AR16">
        <f t="shared" si="9"/>
        <v>-64.929355310486088</v>
      </c>
      <c r="AS16">
        <f t="shared" si="9"/>
        <v>7.894606236833881</v>
      </c>
      <c r="AT16">
        <f t="shared" si="9"/>
        <v>29.234989077748427</v>
      </c>
      <c r="AU16">
        <f t="shared" si="9"/>
        <v>-27.799759995903774</v>
      </c>
      <c r="AW16">
        <v>13</v>
      </c>
      <c r="AX16">
        <f>(R16*SUMPRODUCT(K17:$K$23, X17:$X$23)-$AZ$3*SUMPRODUCT(K16:$K$22, W17:$W$23))/Z16</f>
        <v>336.63839056084788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907.33099309388308</v>
      </c>
      <c r="P17">
        <f t="shared" si="22"/>
        <v>45.366549654694154</v>
      </c>
      <c r="Q17" s="4">
        <f t="shared" si="23"/>
        <v>50</v>
      </c>
      <c r="R17">
        <f t="shared" si="0"/>
        <v>500000</v>
      </c>
      <c r="S17">
        <f t="shared" si="1"/>
        <v>309.4848640286591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288.52156763930066</v>
      </c>
      <c r="AC17">
        <f t="shared" si="2"/>
        <v>262.05731856013858</v>
      </c>
      <c r="AE17">
        <f t="shared" si="3"/>
        <v>768.28547930108869</v>
      </c>
      <c r="AF17">
        <f t="shared" si="4"/>
        <v>-38.414273965054434</v>
      </c>
      <c r="AG17">
        <f t="shared" si="4"/>
        <v>-42.337663165309337</v>
      </c>
      <c r="AH17">
        <f t="shared" si="5"/>
        <v>-871.40418000106729</v>
      </c>
      <c r="AI17">
        <f t="shared" si="6"/>
        <v>-183.87063783034239</v>
      </c>
      <c r="AJ17">
        <f t="shared" si="7"/>
        <v>26.464249079162073</v>
      </c>
      <c r="AK17">
        <f t="shared" si="24"/>
        <v>71.287494108273435</v>
      </c>
      <c r="AL17">
        <f t="shared" si="8"/>
        <v>-86.118894642906881</v>
      </c>
      <c r="AN17">
        <f t="shared" si="9"/>
        <v>282.28707477481146</v>
      </c>
      <c r="AO17">
        <f t="shared" si="9"/>
        <v>-14.114353738740574</v>
      </c>
      <c r="AP17">
        <f t="shared" si="9"/>
        <v>-15.555903905158608</v>
      </c>
      <c r="AQ17">
        <f t="shared" si="9"/>
        <v>-320.1754341925332</v>
      </c>
      <c r="AR17">
        <f t="shared" si="9"/>
        <v>-67.558617061620922</v>
      </c>
      <c r="AS17">
        <f t="shared" si="9"/>
        <v>9.7236192274056865</v>
      </c>
      <c r="AT17">
        <f t="shared" si="9"/>
        <v>26.192787345346616</v>
      </c>
      <c r="AU17">
        <f t="shared" si="9"/>
        <v>-31.642210488868624</v>
      </c>
      <c r="AW17">
        <v>14</v>
      </c>
      <c r="AX17">
        <f>(R17*SUMPRODUCT(K18:$K$23, X18:$X$23)-$AZ$3*SUMPRODUCT(K17:$K$22, W18:$W$23))/Z17</f>
        <v>309.4848640286591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907.33099309388308</v>
      </c>
      <c r="P18">
        <f t="shared" si="22"/>
        <v>45.366549654694154</v>
      </c>
      <c r="Q18" s="4">
        <f t="shared" si="23"/>
        <v>50</v>
      </c>
      <c r="R18">
        <f t="shared" si="0"/>
        <v>500000</v>
      </c>
      <c r="S18">
        <f t="shared" si="1"/>
        <v>274.8236663992148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262.05731856013858</v>
      </c>
      <c r="AC18">
        <f t="shared" si="2"/>
        <v>229.89443817607832</v>
      </c>
      <c r="AE18">
        <f t="shared" si="3"/>
        <v>758.99703846487</v>
      </c>
      <c r="AF18">
        <f t="shared" si="4"/>
        <v>-37.9498519232435</v>
      </c>
      <c r="AG18">
        <f t="shared" si="4"/>
        <v>-41.825808015043485</v>
      </c>
      <c r="AH18">
        <f t="shared" si="5"/>
        <v>-884.7851861275841</v>
      </c>
      <c r="AI18">
        <f t="shared" si="6"/>
        <v>-205.56380760100103</v>
      </c>
      <c r="AJ18">
        <f t="shared" si="7"/>
        <v>32.162880384060259</v>
      </c>
      <c r="AK18">
        <f t="shared" si="24"/>
        <v>68.817315357123562</v>
      </c>
      <c r="AL18">
        <f t="shared" si="8"/>
        <v>-104.58361185981721</v>
      </c>
      <c r="AN18">
        <f t="shared" si="9"/>
        <v>256.89154844596834</v>
      </c>
      <c r="AO18">
        <f t="shared" si="9"/>
        <v>-12.844577422298416</v>
      </c>
      <c r="AP18">
        <f t="shared" si="9"/>
        <v>-14.156440725671724</v>
      </c>
      <c r="AQ18">
        <f t="shared" si="9"/>
        <v>-299.46603871615713</v>
      </c>
      <c r="AR18">
        <f t="shared" si="9"/>
        <v>-69.575508418158947</v>
      </c>
      <c r="AS18">
        <f t="shared" si="9"/>
        <v>10.88590827844992</v>
      </c>
      <c r="AT18">
        <f t="shared" si="9"/>
        <v>23.292036471897561</v>
      </c>
      <c r="AU18">
        <f t="shared" si="9"/>
        <v>-35.397563667811461</v>
      </c>
      <c r="AW18">
        <v>15</v>
      </c>
      <c r="AX18">
        <f>(R18*SUMPRODUCT(K19:$K$23, X19:$X$23)-$AZ$3*SUMPRODUCT(K18:$K$22, W19:$W$23))/Z18</f>
        <v>274.8236663992148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907.33099309388308</v>
      </c>
      <c r="P19">
        <f t="shared" si="22"/>
        <v>45.366549654694154</v>
      </c>
      <c r="Q19" s="4">
        <f t="shared" si="23"/>
        <v>50</v>
      </c>
      <c r="R19">
        <f t="shared" si="0"/>
        <v>500000</v>
      </c>
      <c r="S19">
        <f t="shared" si="1"/>
        <v>232.39429562128839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229.89443817607832</v>
      </c>
      <c r="AC19">
        <f t="shared" si="2"/>
        <v>192.03850137619236</v>
      </c>
      <c r="AE19">
        <f t="shared" si="3"/>
        <v>749.77091713932862</v>
      </c>
      <c r="AF19">
        <f t="shared" si="4"/>
        <v>-37.488545856966432</v>
      </c>
      <c r="AG19">
        <f t="shared" si="4"/>
        <v>-41.317387086200227</v>
      </c>
      <c r="AH19">
        <f t="shared" si="5"/>
        <v>-901.62848692828868</v>
      </c>
      <c r="AI19">
        <f t="shared" si="6"/>
        <v>-230.66350273212674</v>
      </c>
      <c r="AJ19">
        <f t="shared" si="7"/>
        <v>37.855936799885967</v>
      </c>
      <c r="AK19">
        <f t="shared" si="24"/>
        <v>65.952376662090842</v>
      </c>
      <c r="AL19">
        <f t="shared" si="8"/>
        <v>-126.85518927014994</v>
      </c>
      <c r="AN19">
        <f t="shared" si="9"/>
        <v>233.76511025782943</v>
      </c>
      <c r="AO19">
        <f t="shared" si="9"/>
        <v>-11.688255512891473</v>
      </c>
      <c r="AP19">
        <f t="shared" si="9"/>
        <v>-12.882019463521257</v>
      </c>
      <c r="AQ19">
        <f t="shared" si="9"/>
        <v>-281.11157400257559</v>
      </c>
      <c r="AR19">
        <f t="shared" si="9"/>
        <v>-71.916738721158865</v>
      </c>
      <c r="AS19">
        <f t="shared" si="9"/>
        <v>11.802801412600401</v>
      </c>
      <c r="AT19">
        <f t="shared" si="9"/>
        <v>20.562766906194337</v>
      </c>
      <c r="AU19">
        <f t="shared" si="9"/>
        <v>-39.551170402364129</v>
      </c>
      <c r="AW19">
        <v>16</v>
      </c>
      <c r="AX19">
        <f>(R19*SUMPRODUCT(K20:$K$23, X20:$X$23)-$AZ$3*SUMPRODUCT(K19:$K$22, W20:$W$23))/Z19</f>
        <v>232.39429562128839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907.33099309388308</v>
      </c>
      <c r="P20">
        <f t="shared" si="22"/>
        <v>45.366549654694154</v>
      </c>
      <c r="Q20" s="4">
        <f t="shared" si="23"/>
        <v>50</v>
      </c>
      <c r="R20">
        <f t="shared" si="0"/>
        <v>500000</v>
      </c>
      <c r="S20">
        <f t="shared" si="1"/>
        <v>183.62528562176212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192.03850137619236</v>
      </c>
      <c r="AC20">
        <f t="shared" si="2"/>
        <v>149.88400380668929</v>
      </c>
      <c r="AE20">
        <f t="shared" si="3"/>
        <v>740.60825317345916</v>
      </c>
      <c r="AF20">
        <f t="shared" si="4"/>
        <v>-37.030412658672958</v>
      </c>
      <c r="AG20">
        <f t="shared" si="4"/>
        <v>-40.812463081861637</v>
      </c>
      <c r="AH20">
        <f t="shared" si="5"/>
        <v>-917.50133476583778</v>
      </c>
      <c r="AI20">
        <f t="shared" si="6"/>
        <v>-254.73595733291324</v>
      </c>
      <c r="AJ20">
        <f t="shared" si="7"/>
        <v>42.154497569503064</v>
      </c>
      <c r="AK20">
        <f t="shared" si="24"/>
        <v>62.693143932368507</v>
      </c>
      <c r="AL20">
        <f t="shared" si="8"/>
        <v>-149.88831583104167</v>
      </c>
      <c r="AN20">
        <f t="shared" si="9"/>
        <v>212.7066248426089</v>
      </c>
      <c r="AO20">
        <f t="shared" si="9"/>
        <v>-10.635331242130446</v>
      </c>
      <c r="AP20">
        <f t="shared" si="9"/>
        <v>-11.721556216067658</v>
      </c>
      <c r="AQ20">
        <f t="shared" si="9"/>
        <v>-263.51125763234177</v>
      </c>
      <c r="AR20">
        <f t="shared" si="9"/>
        <v>-73.161520247930952</v>
      </c>
      <c r="AS20">
        <f t="shared" si="9"/>
        <v>12.106995650566816</v>
      </c>
      <c r="AT20">
        <f t="shared" si="9"/>
        <v>18.005803998922921</v>
      </c>
      <c r="AU20">
        <f t="shared" si="9"/>
        <v>-43.048720598441214</v>
      </c>
      <c r="AW20">
        <v>17</v>
      </c>
      <c r="AX20">
        <f>(R20*SUMPRODUCT(K21:$K$23, X21:$X$23)-$AZ$3*SUMPRODUCT(K20:$K$22, W21:$W$23))/Z20</f>
        <v>183.62528562176212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907.33099309388308</v>
      </c>
      <c r="P21">
        <f t="shared" si="22"/>
        <v>45.366549654694154</v>
      </c>
      <c r="Q21" s="4">
        <f t="shared" si="23"/>
        <v>50</v>
      </c>
      <c r="R21">
        <f t="shared" si="0"/>
        <v>500000</v>
      </c>
      <c r="S21">
        <f t="shared" si="1"/>
        <v>128.36803312523497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149.88400380668929</v>
      </c>
      <c r="AC21">
        <f t="shared" si="2"/>
        <v>103.49203496413573</v>
      </c>
      <c r="AE21">
        <f t="shared" si="3"/>
        <v>731.50245100122743</v>
      </c>
      <c r="AF21">
        <f t="shared" si="4"/>
        <v>-36.575122550061373</v>
      </c>
      <c r="AG21">
        <f t="shared" si="4"/>
        <v>-40.310672542271334</v>
      </c>
      <c r="AH21">
        <f t="shared" si="5"/>
        <v>-936.65908771691068</v>
      </c>
      <c r="AI21">
        <f t="shared" si="6"/>
        <v>-282.04243180801598</v>
      </c>
      <c r="AJ21">
        <f t="shared" si="7"/>
        <v>46.391968842553567</v>
      </c>
      <c r="AK21">
        <f t="shared" si="24"/>
        <v>59.136793258049885</v>
      </c>
      <c r="AL21">
        <f t="shared" si="8"/>
        <v>-176.5136697074125</v>
      </c>
      <c r="AN21">
        <f t="shared" si="9"/>
        <v>193.53059040170257</v>
      </c>
      <c r="AO21">
        <f t="shared" si="9"/>
        <v>-9.6765295200851291</v>
      </c>
      <c r="AP21">
        <f t="shared" si="9"/>
        <v>-10.664828594788101</v>
      </c>
      <c r="AQ21">
        <f t="shared" si="9"/>
        <v>-247.80803673707672</v>
      </c>
      <c r="AR21">
        <f t="shared" si="9"/>
        <v>-74.618804450247396</v>
      </c>
      <c r="AS21">
        <f t="shared" si="9"/>
        <v>12.273732108085195</v>
      </c>
      <c r="AT21">
        <f t="shared" si="9"/>
        <v>15.645577807742184</v>
      </c>
      <c r="AU21">
        <f t="shared" si="9"/>
        <v>-46.699494534420012</v>
      </c>
      <c r="AW21">
        <v>18</v>
      </c>
      <c r="AX21">
        <f>(R21*SUMPRODUCT(K22:$K$23, X22:$X$23)-$AZ$3*SUMPRODUCT(K21:$K$22, W22:$W$23))/Z21</f>
        <v>128.36803312523497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907.33099309388308</v>
      </c>
      <c r="P22">
        <f t="shared" si="22"/>
        <v>45.366549654694154</v>
      </c>
      <c r="Q22" s="4">
        <f t="shared" si="23"/>
        <v>50</v>
      </c>
      <c r="R22">
        <f t="shared" si="0"/>
        <v>500000</v>
      </c>
      <c r="S22">
        <f t="shared" si="1"/>
        <v>67.060466895586316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103.49203496413573</v>
      </c>
      <c r="AC22">
        <f t="shared" si="2"/>
        <v>53.39597878007455</v>
      </c>
      <c r="AE22">
        <f t="shared" si="3"/>
        <v>722.44988286733235</v>
      </c>
      <c r="AF22">
        <f t="shared" si="4"/>
        <v>-36.122494143366616</v>
      </c>
      <c r="AG22">
        <f t="shared" si="4"/>
        <v>-39.811815553873579</v>
      </c>
      <c r="AH22">
        <f t="shared" si="5"/>
        <v>-957.50262975037424</v>
      </c>
      <c r="AI22">
        <f t="shared" si="6"/>
        <v>-310.987056580282</v>
      </c>
      <c r="AJ22">
        <f t="shared" si="7"/>
        <v>50.096056184061176</v>
      </c>
      <c r="AK22">
        <f t="shared" si="24"/>
        <v>55.287359658167112</v>
      </c>
      <c r="AL22">
        <f t="shared" si="8"/>
        <v>-205.60364073805371</v>
      </c>
      <c r="AN22">
        <f t="shared" si="9"/>
        <v>176.06901222402539</v>
      </c>
      <c r="AO22">
        <f t="shared" si="9"/>
        <v>-8.8034506112012689</v>
      </c>
      <c r="AP22">
        <f t="shared" si="9"/>
        <v>-9.7025789686546737</v>
      </c>
      <c r="AQ22">
        <f t="shared" si="9"/>
        <v>-233.35396159654942</v>
      </c>
      <c r="AR22">
        <f t="shared" si="9"/>
        <v>-75.790978952379945</v>
      </c>
      <c r="AS22">
        <f t="shared" si="9"/>
        <v>12.208961947145424</v>
      </c>
      <c r="AT22">
        <f t="shared" si="9"/>
        <v>13.47413991521886</v>
      </c>
      <c r="AU22">
        <f t="shared" si="9"/>
        <v>-50.107877090015663</v>
      </c>
      <c r="AW22">
        <v>19</v>
      </c>
      <c r="AX22">
        <f>(R22*SUMPRODUCT(K23:$K$23, X23:$X$23)-$AZ$3*SUMPRODUCT(K22:$K$22, W23:$W$23))/Z22</f>
        <v>67.060466895586316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907.33099309388308</v>
      </c>
      <c r="P23">
        <f t="shared" si="22"/>
        <v>45.366549654694154</v>
      </c>
      <c r="Q23" s="4">
        <f t="shared" si="23"/>
        <v>50</v>
      </c>
      <c r="R23">
        <f t="shared" si="0"/>
        <v>500000</v>
      </c>
      <c r="S23">
        <f t="shared" si="1"/>
        <v>67.906775525512444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53.39597878007455</v>
      </c>
      <c r="AC23">
        <f t="shared" si="2"/>
        <v>53.39597878007455</v>
      </c>
      <c r="AE23">
        <f t="shared" si="3"/>
        <v>713.44613374468349</v>
      </c>
      <c r="AF23">
        <f t="shared" si="4"/>
        <v>-35.672306687234176</v>
      </c>
      <c r="AG23">
        <f t="shared" si="4"/>
        <v>-39.31564881917695</v>
      </c>
      <c r="AH23">
        <f t="shared" si="5"/>
        <v>-980.48579157895415</v>
      </c>
      <c r="AI23">
        <f t="shared" si="6"/>
        <v>-342.0276133406818</v>
      </c>
      <c r="AJ23">
        <f t="shared" si="7"/>
        <v>0</v>
      </c>
      <c r="AK23">
        <f t="shared" si="24"/>
        <v>51.181886408626674</v>
      </c>
      <c r="AL23">
        <f t="shared" si="8"/>
        <v>-290.84572693205513</v>
      </c>
      <c r="AN23">
        <f t="shared" si="9"/>
        <v>160.16873976337894</v>
      </c>
      <c r="AO23">
        <f t="shared" si="9"/>
        <v>-8.0084369881689472</v>
      </c>
      <c r="AP23">
        <f t="shared" si="9"/>
        <v>-8.8263677193051642</v>
      </c>
      <c r="AQ23">
        <f t="shared" si="9"/>
        <v>-220.11917391551827</v>
      </c>
      <c r="AR23">
        <f t="shared" si="9"/>
        <v>-76.785238859613457</v>
      </c>
      <c r="AS23">
        <f t="shared" si="9"/>
        <v>0</v>
      </c>
      <c r="AT23">
        <f t="shared" si="9"/>
        <v>11.490339434253379</v>
      </c>
      <c r="AU23">
        <f t="shared" si="9"/>
        <v>-65.294899425360086</v>
      </c>
      <c r="AW23">
        <v>20</v>
      </c>
      <c r="AX23">
        <f>(R23*SUMPRODUCT(K$23:$K24, X$23:$X24)-$AZ$3*SUMPRODUCT(K$22:$K23, W$23:$W24))/Z23</f>
        <v>67.906775525512444</v>
      </c>
    </row>
    <row r="25" spans="5:50" x14ac:dyDescent="0.25">
      <c r="AN25" s="8">
        <f t="shared" ref="AN25:AU25" si="25">SUM(AN3:AN23)</f>
        <v>8407.419128146943</v>
      </c>
      <c r="AO25" s="8">
        <f t="shared" si="25"/>
        <v>-1100.8692012277595</v>
      </c>
      <c r="AP25" s="8">
        <f t="shared" si="25"/>
        <v>-2933.2131716545668</v>
      </c>
      <c r="AQ25" s="8">
        <f t="shared" si="25"/>
        <v>-8606.1074065961475</v>
      </c>
      <c r="AR25" s="8">
        <f t="shared" si="25"/>
        <v>-4232.7706513315306</v>
      </c>
      <c r="AS25" s="8">
        <f t="shared" si="25"/>
        <v>-173.79657888605996</v>
      </c>
      <c r="AT25" s="8">
        <f t="shared" si="25"/>
        <v>363.61661792838834</v>
      </c>
      <c r="AU25" s="9">
        <f t="shared" si="25"/>
        <v>-4042.950612289203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1915.5247529098774</v>
      </c>
      <c r="K3">
        <v>1</v>
      </c>
      <c r="L3" s="2">
        <v>0</v>
      </c>
      <c r="O3">
        <f>$C$3</f>
        <v>1915.5247529098774</v>
      </c>
      <c r="P3">
        <f>O3*B5</f>
        <v>1532.4198023279021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1915.5247529098774</v>
      </c>
      <c r="AF3">
        <f t="shared" ref="AF3:AG23" si="4">-$Z3*P3</f>
        <v>-1532.4198023279021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-2136.8032534180247</v>
      </c>
      <c r="AJ3">
        <f t="shared" ref="AJ3:AJ23" si="7">AB3-AC3</f>
        <v>0</v>
      </c>
      <c r="AL3">
        <f t="shared" ref="AL3:AL23" si="8">SUM(AI3:AK3)</f>
        <v>-2136.8032534180247</v>
      </c>
      <c r="AN3">
        <f t="shared" ref="AN3:AU23" si="9">AE3*$K3</f>
        <v>1915.5247529098774</v>
      </c>
      <c r="AO3">
        <f t="shared" si="9"/>
        <v>-1532.4198023279021</v>
      </c>
      <c r="AP3">
        <f t="shared" si="9"/>
        <v>-2519.9082039999998</v>
      </c>
      <c r="AQ3">
        <f t="shared" si="9"/>
        <v>0</v>
      </c>
      <c r="AR3">
        <f t="shared" si="9"/>
        <v>-2136.8032534180247</v>
      </c>
      <c r="AS3">
        <f t="shared" si="9"/>
        <v>0</v>
      </c>
      <c r="AT3">
        <f t="shared" si="9"/>
        <v>0</v>
      </c>
      <c r="AU3">
        <f t="shared" si="9"/>
        <v>-2136.8032534180247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1244.905420389224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382.30410676189734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377.77435743772367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-377.77435743772367</v>
      </c>
      <c r="AK4">
        <f>G4*MAX(0, SUM(AB4, AE4:AF4))</f>
        <v>0</v>
      </c>
      <c r="AL4">
        <f t="shared" si="8"/>
        <v>-1302.0493574377238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-354.41819817780618</v>
      </c>
      <c r="AT4">
        <f t="shared" si="9"/>
        <v>0</v>
      </c>
      <c r="AU4">
        <f t="shared" si="9"/>
        <v>-1221.5492611293025</v>
      </c>
      <c r="AW4">
        <v>1</v>
      </c>
      <c r="AX4">
        <f>(R4*SUMPRODUCT(K5:$K$23, X5:$X$23)-$AZ$3*SUMPRODUCT(K4:$K$22, W5:$W$23))/Z4</f>
        <v>382.30410676189734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1915.5247529098774</v>
      </c>
      <c r="P5">
        <f t="shared" ref="P5:P23" si="22">O5*$C$5</f>
        <v>95.776237645493879</v>
      </c>
      <c r="Q5" s="4">
        <f t="shared" ref="Q5:Q23" si="23">$C$8</f>
        <v>50</v>
      </c>
      <c r="R5">
        <f t="shared" si="0"/>
        <v>500000</v>
      </c>
      <c r="S5">
        <f t="shared" si="1"/>
        <v>746.73030617230154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377.77435743772367</v>
      </c>
      <c r="AC5">
        <f t="shared" si="2"/>
        <v>729.11550293840446</v>
      </c>
      <c r="AE5">
        <f t="shared" si="3"/>
        <v>1870.3389725374102</v>
      </c>
      <c r="AF5">
        <f t="shared" si="4"/>
        <v>-93.516948626870516</v>
      </c>
      <c r="AG5">
        <f t="shared" si="4"/>
        <v>-48.820537810753287</v>
      </c>
      <c r="AH5">
        <f t="shared" si="5"/>
        <v>-929.58964246719995</v>
      </c>
      <c r="AI5">
        <f t="shared" si="6"/>
        <v>798.41184363258651</v>
      </c>
      <c r="AJ5">
        <f t="shared" si="7"/>
        <v>-351.3411455006808</v>
      </c>
      <c r="AK5">
        <f>G5*SUM(AB5, AE5:AF5)</f>
        <v>88.338451635278787</v>
      </c>
      <c r="AL5">
        <f t="shared" si="8"/>
        <v>535.40914976718454</v>
      </c>
      <c r="AN5">
        <f t="shared" si="9"/>
        <v>1615.1546209863945</v>
      </c>
      <c r="AO5">
        <f t="shared" si="9"/>
        <v>-80.75773104931973</v>
      </c>
      <c r="AP5">
        <f t="shared" si="9"/>
        <v>-42.159586257833787</v>
      </c>
      <c r="AQ5">
        <f t="shared" si="9"/>
        <v>-802.75876656468324</v>
      </c>
      <c r="AR5">
        <f t="shared" si="9"/>
        <v>689.47853711455787</v>
      </c>
      <c r="AS5">
        <f t="shared" si="9"/>
        <v>-303.40504209684235</v>
      </c>
      <c r="AT5">
        <f t="shared" si="9"/>
        <v>76.285775180065542</v>
      </c>
      <c r="AU5">
        <f t="shared" si="9"/>
        <v>462.35927019778109</v>
      </c>
      <c r="AW5">
        <v>2</v>
      </c>
      <c r="AX5">
        <f>(R5*SUMPRODUCT(K6:$K$23, X6:$X$23)-$AZ$3*SUMPRODUCT(K5:$K$22, W6:$W$23))/Z5</f>
        <v>746.73030617230154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1915.5247529098774</v>
      </c>
      <c r="P6">
        <f t="shared" si="22"/>
        <v>95.776237645493879</v>
      </c>
      <c r="Q6" s="4">
        <f t="shared" si="23"/>
        <v>50</v>
      </c>
      <c r="R6">
        <f t="shared" si="0"/>
        <v>500000</v>
      </c>
      <c r="S6">
        <f t="shared" si="1"/>
        <v>1084.3089048639517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729.11550293840446</v>
      </c>
      <c r="AC6">
        <f t="shared" si="2"/>
        <v>1046.1033712977114</v>
      </c>
      <c r="AE6">
        <f t="shared" si="3"/>
        <v>1848.0313984644993</v>
      </c>
      <c r="AF6">
        <f t="shared" si="4"/>
        <v>-92.401569923224969</v>
      </c>
      <c r="AG6">
        <f t="shared" si="4"/>
        <v>-48.238254182232595</v>
      </c>
      <c r="AH6">
        <f t="shared" si="5"/>
        <v>-940.78250413153421</v>
      </c>
      <c r="AI6">
        <f t="shared" si="6"/>
        <v>766.60907022750746</v>
      </c>
      <c r="AJ6">
        <f t="shared" si="7"/>
        <v>-316.98786835930696</v>
      </c>
      <c r="AK6">
        <f>G6*SUM(AB6, AE6:AF6)</f>
        <v>145.35760189156119</v>
      </c>
      <c r="AL6">
        <f t="shared" si="8"/>
        <v>594.97880375976172</v>
      </c>
      <c r="AN6">
        <f t="shared" si="9"/>
        <v>1439.2953068979873</v>
      </c>
      <c r="AO6">
        <f t="shared" si="9"/>
        <v>-71.964765344899362</v>
      </c>
      <c r="AP6">
        <f t="shared" si="9"/>
        <v>-37.569217122137175</v>
      </c>
      <c r="AQ6">
        <f t="shared" si="9"/>
        <v>-732.70608071557888</v>
      </c>
      <c r="AR6">
        <f t="shared" si="9"/>
        <v>597.05524371537183</v>
      </c>
      <c r="AS6">
        <f t="shared" si="9"/>
        <v>-246.87846302407499</v>
      </c>
      <c r="AT6">
        <f t="shared" si="9"/>
        <v>113.20831150287893</v>
      </c>
      <c r="AU6">
        <f t="shared" si="9"/>
        <v>463.3850921941758</v>
      </c>
      <c r="AW6">
        <v>3</v>
      </c>
      <c r="AX6">
        <f>(R6*SUMPRODUCT(K7:$K$23, X7:$X$23)-$AZ$3*SUMPRODUCT(K6:$K$22, W7:$W$23))/Z6</f>
        <v>1084.3089048639517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1915.5247529098774</v>
      </c>
      <c r="P7">
        <f t="shared" si="22"/>
        <v>95.776237645493879</v>
      </c>
      <c r="Q7" s="4">
        <f t="shared" si="23"/>
        <v>50</v>
      </c>
      <c r="R7">
        <f t="shared" si="0"/>
        <v>500000</v>
      </c>
      <c r="S7">
        <f t="shared" si="1"/>
        <v>1372.428267866941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1046.1033712977114</v>
      </c>
      <c r="AC7">
        <f t="shared" si="2"/>
        <v>1308.208782969602</v>
      </c>
      <c r="AE7">
        <f t="shared" si="3"/>
        <v>1825.8923722455197</v>
      </c>
      <c r="AF7">
        <f t="shared" si="4"/>
        <v>-91.294618612275997</v>
      </c>
      <c r="AG7">
        <f t="shared" si="4"/>
        <v>-47.66037007540109</v>
      </c>
      <c r="AH7">
        <f t="shared" si="5"/>
        <v>-955.01565009188096</v>
      </c>
      <c r="AI7">
        <f t="shared" si="6"/>
        <v>731.92173346596167</v>
      </c>
      <c r="AJ7">
        <f t="shared" si="7"/>
        <v>-262.10541167189058</v>
      </c>
      <c r="AK7">
        <f>G7*SUM(AB7, AE7:AF7)</f>
        <v>136.53242523410989</v>
      </c>
      <c r="AL7">
        <f t="shared" si="8"/>
        <v>606.34874702818092</v>
      </c>
      <c r="AN7">
        <f t="shared" si="9"/>
        <v>1287.2751451187285</v>
      </c>
      <c r="AO7">
        <f t="shared" si="9"/>
        <v>-64.36375725593642</v>
      </c>
      <c r="AP7">
        <f t="shared" si="9"/>
        <v>-33.601109647975733</v>
      </c>
      <c r="AQ7">
        <f t="shared" si="9"/>
        <v>-673.29702903067664</v>
      </c>
      <c r="AR7">
        <f t="shared" si="9"/>
        <v>516.01324918413957</v>
      </c>
      <c r="AS7">
        <f t="shared" si="9"/>
        <v>-184.78733301864523</v>
      </c>
      <c r="AT7">
        <f t="shared" si="9"/>
        <v>96.256931776599686</v>
      </c>
      <c r="AU7">
        <f t="shared" si="9"/>
        <v>427.48284794209394</v>
      </c>
      <c r="AW7">
        <v>4</v>
      </c>
      <c r="AX7">
        <f>(R7*SUMPRODUCT(K8:$K$23, X8:$X$23)-$AZ$3*SUMPRODUCT(K7:$K$22, W8:$W$23))/Z7</f>
        <v>1372.428267866941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1915.5247529098774</v>
      </c>
      <c r="P8">
        <f t="shared" si="22"/>
        <v>95.776237645493879</v>
      </c>
      <c r="Q8" s="4">
        <f t="shared" si="23"/>
        <v>50</v>
      </c>
      <c r="R8">
        <f t="shared" si="0"/>
        <v>500000</v>
      </c>
      <c r="S8">
        <f t="shared" si="1"/>
        <v>1601.0167600751577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1308.208782969602</v>
      </c>
      <c r="AC8">
        <f t="shared" si="2"/>
        <v>1507.7367545723137</v>
      </c>
      <c r="AE8">
        <f t="shared" si="3"/>
        <v>1803.9205748974753</v>
      </c>
      <c r="AF8">
        <f t="shared" si="4"/>
        <v>-90.196028744873772</v>
      </c>
      <c r="AG8">
        <f t="shared" si="4"/>
        <v>-47.086851061494663</v>
      </c>
      <c r="AH8">
        <f t="shared" si="5"/>
        <v>-969.15313152414865</v>
      </c>
      <c r="AI8">
        <f t="shared" si="6"/>
        <v>697.48456356695829</v>
      </c>
      <c r="AJ8">
        <f t="shared" si="7"/>
        <v>-199.52797160271166</v>
      </c>
      <c r="AK8">
        <f t="shared" ref="AK8:AK23" si="24">G8*SUM(AB8:AB8, AE8:AF8)</f>
        <v>64.367179910302937</v>
      </c>
      <c r="AL8">
        <f t="shared" si="8"/>
        <v>562.32377187454961</v>
      </c>
      <c r="AN8">
        <f t="shared" si="9"/>
        <v>1185.8133100352197</v>
      </c>
      <c r="AO8">
        <f t="shared" si="9"/>
        <v>-59.290665501760998</v>
      </c>
      <c r="AP8">
        <f t="shared" si="9"/>
        <v>-30.952701295920306</v>
      </c>
      <c r="AQ8">
        <f t="shared" si="9"/>
        <v>-637.07609903444086</v>
      </c>
      <c r="AR8">
        <f t="shared" si="9"/>
        <v>458.49384420309769</v>
      </c>
      <c r="AS8">
        <f t="shared" si="9"/>
        <v>-131.1603890677238</v>
      </c>
      <c r="AT8">
        <f t="shared" si="9"/>
        <v>42.311984091321122</v>
      </c>
      <c r="AU8">
        <f t="shared" si="9"/>
        <v>369.64543922669503</v>
      </c>
      <c r="AW8">
        <v>5</v>
      </c>
      <c r="AX8">
        <f>(R8*SUMPRODUCT(K9:$K$23, X9:$X$23)-$AZ$3*SUMPRODUCT(K8:$K$22, W9:$W$23))/Z8</f>
        <v>1601.0167600751577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1915.5247529098774</v>
      </c>
      <c r="P9">
        <f t="shared" si="22"/>
        <v>95.776237645493879</v>
      </c>
      <c r="Q9" s="4">
        <f t="shared" si="23"/>
        <v>50</v>
      </c>
      <c r="R9">
        <f t="shared" si="0"/>
        <v>500000</v>
      </c>
      <c r="S9">
        <f t="shared" si="1"/>
        <v>1788.1761593329149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1507.7367545723137</v>
      </c>
      <c r="AC9">
        <f t="shared" si="2"/>
        <v>1663.6325164743084</v>
      </c>
      <c r="AE9">
        <f t="shared" si="3"/>
        <v>1782.1114818134624</v>
      </c>
      <c r="AF9">
        <f t="shared" si="4"/>
        <v>-89.10557409067313</v>
      </c>
      <c r="AG9">
        <f t="shared" si="4"/>
        <v>-46.517579036925873</v>
      </c>
      <c r="AH9">
        <f t="shared" si="5"/>
        <v>-984.03513953843378</v>
      </c>
      <c r="AI9">
        <f t="shared" si="6"/>
        <v>662.45318914742973</v>
      </c>
      <c r="AJ9">
        <f t="shared" si="7"/>
        <v>-155.89576190199477</v>
      </c>
      <c r="AK9">
        <f t="shared" si="24"/>
        <v>18.884381707541106</v>
      </c>
      <c r="AL9">
        <f t="shared" si="8"/>
        <v>525.44180895297609</v>
      </c>
      <c r="AN9">
        <f t="shared" si="9"/>
        <v>1113.3596547283375</v>
      </c>
      <c r="AO9">
        <f t="shared" si="9"/>
        <v>-55.667982736416882</v>
      </c>
      <c r="AP9">
        <f t="shared" si="9"/>
        <v>-29.061479185717406</v>
      </c>
      <c r="AQ9">
        <f t="shared" si="9"/>
        <v>-614.76795047760061</v>
      </c>
      <c r="AR9">
        <f t="shared" si="9"/>
        <v>413.86224232860269</v>
      </c>
      <c r="AS9">
        <f t="shared" si="9"/>
        <v>-97.394609381111536</v>
      </c>
      <c r="AT9">
        <f t="shared" si="9"/>
        <v>11.797863889116025</v>
      </c>
      <c r="AU9">
        <f t="shared" si="9"/>
        <v>328.26549683660721</v>
      </c>
      <c r="AW9">
        <v>6</v>
      </c>
      <c r="AX9">
        <f>(R9*SUMPRODUCT(K10:$K$23, X10:$X$23)-$AZ$3*SUMPRODUCT(K9:$K$22, W10:$W$23))/Z9</f>
        <v>1788.1761593329149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1915.5247529098774</v>
      </c>
      <c r="P10">
        <f t="shared" si="22"/>
        <v>95.776237645493879</v>
      </c>
      <c r="Q10" s="4">
        <f t="shared" si="23"/>
        <v>50</v>
      </c>
      <c r="R10">
        <f t="shared" si="0"/>
        <v>500000</v>
      </c>
      <c r="S10">
        <f t="shared" si="1"/>
        <v>1949.8406510295958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1663.6325164743084</v>
      </c>
      <c r="AC10">
        <f t="shared" si="2"/>
        <v>1791.9864836294819</v>
      </c>
      <c r="AE10">
        <f t="shared" si="3"/>
        <v>1760.4487138267696</v>
      </c>
      <c r="AF10">
        <f t="shared" si="4"/>
        <v>-88.022435691338487</v>
      </c>
      <c r="AG10">
        <f t="shared" si="4"/>
        <v>-45.952126464366188</v>
      </c>
      <c r="AH10">
        <f t="shared" si="5"/>
        <v>-1002.7678219042518</v>
      </c>
      <c r="AI10">
        <f t="shared" si="6"/>
        <v>623.70632976681327</v>
      </c>
      <c r="AJ10">
        <f t="shared" si="7"/>
        <v>-128.35396715517345</v>
      </c>
      <c r="AK10">
        <f t="shared" si="24"/>
        <v>13.677841057899933</v>
      </c>
      <c r="AL10">
        <f t="shared" si="8"/>
        <v>509.03020366953973</v>
      </c>
      <c r="AN10">
        <f t="shared" si="9"/>
        <v>1044.9653364440358</v>
      </c>
      <c r="AO10">
        <f t="shared" si="9"/>
        <v>-52.248266822201792</v>
      </c>
      <c r="AP10">
        <f t="shared" si="9"/>
        <v>-27.27621595222476</v>
      </c>
      <c r="AQ10">
        <f t="shared" si="9"/>
        <v>-595.22189210139072</v>
      </c>
      <c r="AR10">
        <f t="shared" si="9"/>
        <v>370.21896156821862</v>
      </c>
      <c r="AS10">
        <f t="shared" si="9"/>
        <v>-76.188215776350447</v>
      </c>
      <c r="AT10">
        <f t="shared" si="9"/>
        <v>8.1188788236990845</v>
      </c>
      <c r="AU10">
        <f t="shared" si="9"/>
        <v>302.14962461556729</v>
      </c>
      <c r="AW10">
        <v>7</v>
      </c>
      <c r="AX10">
        <f>(R10*SUMPRODUCT(K11:$K$23, X11:$X$23)-$AZ$3*SUMPRODUCT(K10:$K$22, W11:$W$23))/Z10</f>
        <v>1949.8406510295958</v>
      </c>
    </row>
    <row r="11" spans="1:52" x14ac:dyDescent="0.25">
      <c r="A11" t="s">
        <v>33</v>
      </c>
      <c r="C11" s="7">
        <f>AU25</f>
        <v>5.1985793955514055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1915.5247529098774</v>
      </c>
      <c r="P11">
        <f t="shared" si="22"/>
        <v>95.776237645493879</v>
      </c>
      <c r="Q11" s="4">
        <f t="shared" si="23"/>
        <v>50</v>
      </c>
      <c r="R11">
        <f t="shared" si="0"/>
        <v>500000</v>
      </c>
      <c r="S11">
        <f t="shared" si="1"/>
        <v>2087.5241088376301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1791.9864836294819</v>
      </c>
      <c r="AC11">
        <f t="shared" si="2"/>
        <v>1895.0778948875798</v>
      </c>
      <c r="AE11">
        <f t="shared" si="3"/>
        <v>1738.9349425865014</v>
      </c>
      <c r="AF11">
        <f t="shared" si="4"/>
        <v>-86.946747129325075</v>
      </c>
      <c r="AG11">
        <f t="shared" si="4"/>
        <v>-45.390563080557477</v>
      </c>
      <c r="AH11">
        <f t="shared" si="5"/>
        <v>-1020.4211916504792</v>
      </c>
      <c r="AI11">
        <f t="shared" si="6"/>
        <v>586.17644072613962</v>
      </c>
      <c r="AJ11">
        <f t="shared" si="7"/>
        <v>-103.09141125809788</v>
      </c>
      <c r="AK11">
        <f t="shared" si="24"/>
        <v>8.2655392298079775</v>
      </c>
      <c r="AL11">
        <f t="shared" si="8"/>
        <v>491.35056869784972</v>
      </c>
      <c r="AN11">
        <f t="shared" si="9"/>
        <v>981.6407173030068</v>
      </c>
      <c r="AO11">
        <f t="shared" si="9"/>
        <v>-49.082035865150345</v>
      </c>
      <c r="AP11">
        <f t="shared" si="9"/>
        <v>-25.62328458068199</v>
      </c>
      <c r="AQ11">
        <f t="shared" si="9"/>
        <v>-576.03477047453578</v>
      </c>
      <c r="AR11">
        <f t="shared" si="9"/>
        <v>330.90062638263868</v>
      </c>
      <c r="AS11">
        <f t="shared" si="9"/>
        <v>-58.195809640040316</v>
      </c>
      <c r="AT11">
        <f t="shared" si="9"/>
        <v>4.6659536591842539</v>
      </c>
      <c r="AU11">
        <f t="shared" si="9"/>
        <v>277.37077040178264</v>
      </c>
      <c r="AW11">
        <v>8</v>
      </c>
      <c r="AX11">
        <f>(R11*SUMPRODUCT(K12:$K$23, X12:$X$23)-$AZ$3*SUMPRODUCT(K11:$K$22, W12:$W$23))/Z11</f>
        <v>2087.5241088376301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1915.5247529098774</v>
      </c>
      <c r="P12">
        <f t="shared" si="22"/>
        <v>95.776237645493879</v>
      </c>
      <c r="Q12" s="4">
        <f t="shared" si="23"/>
        <v>50</v>
      </c>
      <c r="R12">
        <f t="shared" si="0"/>
        <v>500000</v>
      </c>
      <c r="S12">
        <f t="shared" si="1"/>
        <v>2201.5300260852819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1895.0778948875798</v>
      </c>
      <c r="AC12">
        <f t="shared" si="2"/>
        <v>1974.0012222390988</v>
      </c>
      <c r="AE12">
        <f t="shared" si="3"/>
        <v>1717.5546818214821</v>
      </c>
      <c r="AF12">
        <f t="shared" si="4"/>
        <v>-85.877734091074117</v>
      </c>
      <c r="AG12">
        <f t="shared" si="4"/>
        <v>-44.832484654984007</v>
      </c>
      <c r="AH12">
        <f t="shared" si="5"/>
        <v>-1041.7279476789799</v>
      </c>
      <c r="AI12">
        <f t="shared" si="6"/>
        <v>545.1165153964439</v>
      </c>
      <c r="AJ12">
        <f t="shared" si="7"/>
        <v>-78.923327351518992</v>
      </c>
      <c r="AK12">
        <f t="shared" si="24"/>
        <v>8.1115361380213713</v>
      </c>
      <c r="AL12">
        <f t="shared" si="8"/>
        <v>474.3047241829463</v>
      </c>
      <c r="AN12">
        <f t="shared" si="9"/>
        <v>921.73344735361093</v>
      </c>
      <c r="AO12">
        <f t="shared" si="9"/>
        <v>-46.086672367680556</v>
      </c>
      <c r="AP12">
        <f t="shared" si="9"/>
        <v>-24.059554593418955</v>
      </c>
      <c r="AQ12">
        <f t="shared" si="9"/>
        <v>-559.04798990181337</v>
      </c>
      <c r="AR12">
        <f t="shared" si="9"/>
        <v>292.539230490698</v>
      </c>
      <c r="AS12">
        <f t="shared" si="9"/>
        <v>-42.354558702716275</v>
      </c>
      <c r="AT12">
        <f t="shared" si="9"/>
        <v>4.3530923626272875</v>
      </c>
      <c r="AU12">
        <f t="shared" si="9"/>
        <v>254.53776415060901</v>
      </c>
      <c r="AW12">
        <v>9</v>
      </c>
      <c r="AX12">
        <f>(R12*SUMPRODUCT(K13:$K$23, X13:$X$23)-$AZ$3*SUMPRODUCT(K12:$K$22, W13:$W$23))/Z12</f>
        <v>2201.5300260852819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1915.5247529098774</v>
      </c>
      <c r="P13">
        <f t="shared" si="22"/>
        <v>95.776237645493879</v>
      </c>
      <c r="Q13" s="4">
        <f t="shared" si="23"/>
        <v>50</v>
      </c>
      <c r="R13">
        <f t="shared" si="0"/>
        <v>500000</v>
      </c>
      <c r="S13">
        <f t="shared" si="1"/>
        <v>2291.9494975257662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1974.0012222390988</v>
      </c>
      <c r="AC13">
        <f t="shared" si="2"/>
        <v>2029.6436174003329</v>
      </c>
      <c r="AE13">
        <f t="shared" si="3"/>
        <v>1696.2994136270993</v>
      </c>
      <c r="AF13">
        <f t="shared" si="4"/>
        <v>-84.814970681354978</v>
      </c>
      <c r="AG13">
        <f t="shared" si="4"/>
        <v>-44.277668848973306</v>
      </c>
      <c r="AH13">
        <f t="shared" si="5"/>
        <v>-1064.9095946086074</v>
      </c>
      <c r="AI13">
        <f t="shared" si="6"/>
        <v>502.29717948816369</v>
      </c>
      <c r="AJ13">
        <f t="shared" si="7"/>
        <v>-55.642395161234163</v>
      </c>
      <c r="AK13">
        <f t="shared" si="24"/>
        <v>7.1709713303696851</v>
      </c>
      <c r="AL13">
        <f t="shared" si="8"/>
        <v>453.82575565729923</v>
      </c>
      <c r="AN13">
        <f t="shared" si="9"/>
        <v>865.57641157051262</v>
      </c>
      <c r="AO13">
        <f t="shared" si="9"/>
        <v>-43.278820578525639</v>
      </c>
      <c r="AP13">
        <f t="shared" si="9"/>
        <v>-22.593715123117406</v>
      </c>
      <c r="AQ13">
        <f t="shared" si="9"/>
        <v>-543.395003348719</v>
      </c>
      <c r="AR13">
        <f t="shared" si="9"/>
        <v>256.3088725201506</v>
      </c>
      <c r="AS13">
        <f t="shared" si="9"/>
        <v>-28.392832272379259</v>
      </c>
      <c r="AT13">
        <f t="shared" si="9"/>
        <v>3.6591556783859849</v>
      </c>
      <c r="AU13">
        <f t="shared" si="9"/>
        <v>231.57519592615733</v>
      </c>
      <c r="AW13">
        <v>10</v>
      </c>
      <c r="AX13">
        <f>(R13*SUMPRODUCT(K14:$K$23, X14:$X$23)-$AZ$3*SUMPRODUCT(K13:$K$22, W14:$W$23))/Z13</f>
        <v>2291.9494975257662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1915.5247529098774</v>
      </c>
      <c r="P14">
        <f t="shared" si="22"/>
        <v>95.776237645493879</v>
      </c>
      <c r="Q14" s="4">
        <f t="shared" si="23"/>
        <v>50</v>
      </c>
      <c r="R14">
        <f t="shared" si="0"/>
        <v>500000</v>
      </c>
      <c r="S14">
        <f t="shared" si="1"/>
        <v>2378.008133223394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2029.6436174003329</v>
      </c>
      <c r="AC14">
        <f t="shared" si="2"/>
        <v>2079.6083043305443</v>
      </c>
      <c r="AE14">
        <f t="shared" si="3"/>
        <v>1675.1587715986482</v>
      </c>
      <c r="AF14">
        <f t="shared" si="4"/>
        <v>-83.757938579932414</v>
      </c>
      <c r="AG14">
        <f t="shared" si="4"/>
        <v>-43.725845073364653</v>
      </c>
      <c r="AH14">
        <f t="shared" si="5"/>
        <v>-1090.4708711892031</v>
      </c>
      <c r="AI14">
        <f t="shared" si="6"/>
        <v>457.2041167561481</v>
      </c>
      <c r="AJ14">
        <f t="shared" si="7"/>
        <v>-49.964686930211428</v>
      </c>
      <c r="AK14">
        <f t="shared" si="24"/>
        <v>253.47311152933344</v>
      </c>
      <c r="AL14">
        <f t="shared" si="8"/>
        <v>660.7125413552701</v>
      </c>
      <c r="AN14">
        <f t="shared" si="9"/>
        <v>787.40876238776923</v>
      </c>
      <c r="AO14">
        <f t="shared" si="9"/>
        <v>-39.37043811938846</v>
      </c>
      <c r="AP14">
        <f t="shared" si="9"/>
        <v>-20.553343442615787</v>
      </c>
      <c r="AQ14">
        <f t="shared" si="9"/>
        <v>-512.57608153976594</v>
      </c>
      <c r="AR14">
        <f t="shared" si="9"/>
        <v>214.90889928599901</v>
      </c>
      <c r="AS14">
        <f t="shared" si="9"/>
        <v>-23.485912479367204</v>
      </c>
      <c r="AT14">
        <f t="shared" si="9"/>
        <v>119.14509384529464</v>
      </c>
      <c r="AU14">
        <f t="shared" si="9"/>
        <v>310.56808065192644</v>
      </c>
      <c r="AW14">
        <v>11</v>
      </c>
      <c r="AX14">
        <f>(R14*SUMPRODUCT(K15:$K$23, X15:$X$23)-$AZ$3*SUMPRODUCT(K14:$K$22, W15:$W$23))/Z14</f>
        <v>2378.008133223394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1915.5247529098774</v>
      </c>
      <c r="P15">
        <f t="shared" si="22"/>
        <v>95.776237645493879</v>
      </c>
      <c r="Q15" s="4">
        <f t="shared" si="23"/>
        <v>50</v>
      </c>
      <c r="R15">
        <f t="shared" si="0"/>
        <v>500000</v>
      </c>
      <c r="S15">
        <f t="shared" si="1"/>
        <v>2440.5112989274376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2079.6083043305443</v>
      </c>
      <c r="AC15">
        <f t="shared" si="2"/>
        <v>2107.4711349747076</v>
      </c>
      <c r="AE15">
        <f t="shared" si="3"/>
        <v>1654.1259722342932</v>
      </c>
      <c r="AF15">
        <f t="shared" si="4"/>
        <v>-82.706298611714672</v>
      </c>
      <c r="AG15">
        <f t="shared" si="4"/>
        <v>-43.176836261747788</v>
      </c>
      <c r="AH15">
        <f t="shared" si="5"/>
        <v>-1117.5036088322342</v>
      </c>
      <c r="AI15">
        <f t="shared" si="6"/>
        <v>410.73922852859641</v>
      </c>
      <c r="AJ15">
        <f t="shared" si="7"/>
        <v>-27.862830644163296</v>
      </c>
      <c r="AK15">
        <f t="shared" si="24"/>
        <v>255.57195845671859</v>
      </c>
      <c r="AL15">
        <f t="shared" si="8"/>
        <v>638.44835634115168</v>
      </c>
      <c r="AN15">
        <f t="shared" si="9"/>
        <v>716.23281574397026</v>
      </c>
      <c r="AO15">
        <f t="shared" si="9"/>
        <v>-35.81164078719852</v>
      </c>
      <c r="AP15">
        <f t="shared" si="9"/>
        <v>-18.695472732887939</v>
      </c>
      <c r="AQ15">
        <f t="shared" si="9"/>
        <v>-483.87654253251185</v>
      </c>
      <c r="AR15">
        <f t="shared" si="9"/>
        <v>177.84915969137197</v>
      </c>
      <c r="AS15">
        <f t="shared" si="9"/>
        <v>-12.064542835217523</v>
      </c>
      <c r="AT15">
        <f t="shared" si="9"/>
        <v>110.66208166927277</v>
      </c>
      <c r="AU15">
        <f t="shared" si="9"/>
        <v>276.44669852542717</v>
      </c>
      <c r="AW15">
        <v>12</v>
      </c>
      <c r="AX15">
        <f>(R15*SUMPRODUCT(K16:$K$23, X16:$X$23)-$AZ$3*SUMPRODUCT(K15:$K$22, W16:$W$23))/Z15</f>
        <v>2440.5112989274376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1915.5247529098774</v>
      </c>
      <c r="P16">
        <f t="shared" si="22"/>
        <v>95.776237645493879</v>
      </c>
      <c r="Q16" s="4">
        <f t="shared" si="23"/>
        <v>50</v>
      </c>
      <c r="R16">
        <f t="shared" si="0"/>
        <v>500000</v>
      </c>
      <c r="S16">
        <f t="shared" si="1"/>
        <v>2479.4969706894158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2107.4711349747076</v>
      </c>
      <c r="AC16">
        <f t="shared" si="2"/>
        <v>2114.0195299420202</v>
      </c>
      <c r="AE16">
        <f t="shared" si="3"/>
        <v>1633.1767231854715</v>
      </c>
      <c r="AF16">
        <f t="shared" si="4"/>
        <v>-81.658836159273591</v>
      </c>
      <c r="AG16">
        <f t="shared" si="4"/>
        <v>-42.63000832290237</v>
      </c>
      <c r="AH16">
        <f t="shared" si="5"/>
        <v>-1150.5957622793728</v>
      </c>
      <c r="AI16">
        <f t="shared" si="6"/>
        <v>358.29211642392283</v>
      </c>
      <c r="AJ16">
        <f t="shared" si="7"/>
        <v>-6.5483949673125608</v>
      </c>
      <c r="AK16">
        <f t="shared" si="24"/>
        <v>256.12923154006342</v>
      </c>
      <c r="AL16">
        <f t="shared" si="8"/>
        <v>607.87295299667369</v>
      </c>
      <c r="AN16">
        <f t="shared" si="9"/>
        <v>651.41864210633605</v>
      </c>
      <c r="AO16">
        <f t="shared" si="9"/>
        <v>-32.570932105316807</v>
      </c>
      <c r="AP16">
        <f t="shared" si="9"/>
        <v>-17.00366025332653</v>
      </c>
      <c r="AQ16">
        <f t="shared" si="9"/>
        <v>-458.93351187091014</v>
      </c>
      <c r="AR16">
        <f t="shared" si="9"/>
        <v>142.91053787678263</v>
      </c>
      <c r="AS16">
        <f t="shared" si="9"/>
        <v>-2.6119320077391737</v>
      </c>
      <c r="AT16">
        <f t="shared" si="9"/>
        <v>102.16123818378684</v>
      </c>
      <c r="AU16">
        <f t="shared" si="9"/>
        <v>242.45984405283031</v>
      </c>
      <c r="AW16">
        <v>13</v>
      </c>
      <c r="AX16">
        <f>(R16*SUMPRODUCT(K17:$K$23, X17:$X$23)-$AZ$3*SUMPRODUCT(K16:$K$22, W17:$W$23))/Z16</f>
        <v>2479.4969706894158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1915.5247529098774</v>
      </c>
      <c r="P17">
        <f t="shared" si="22"/>
        <v>95.776237645493879</v>
      </c>
      <c r="Q17" s="4">
        <f t="shared" si="23"/>
        <v>50</v>
      </c>
      <c r="R17">
        <f t="shared" si="0"/>
        <v>500000</v>
      </c>
      <c r="S17">
        <f t="shared" si="1"/>
        <v>2495.3655940587337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2114.0195299420202</v>
      </c>
      <c r="AC17">
        <f t="shared" si="2"/>
        <v>2100.337297423901</v>
      </c>
      <c r="AE17">
        <f t="shared" si="3"/>
        <v>1612.2880319638734</v>
      </c>
      <c r="AF17">
        <f t="shared" si="4"/>
        <v>-80.61440159819368</v>
      </c>
      <c r="AG17">
        <f t="shared" si="4"/>
        <v>-42.084761095220607</v>
      </c>
      <c r="AH17">
        <f t="shared" si="5"/>
        <v>-1189.4714445273696</v>
      </c>
      <c r="AI17">
        <f t="shared" si="6"/>
        <v>300.11742474308971</v>
      </c>
      <c r="AJ17">
        <f t="shared" si="7"/>
        <v>13.682232518119235</v>
      </c>
      <c r="AK17">
        <f t="shared" si="24"/>
        <v>255.19852122153904</v>
      </c>
      <c r="AL17">
        <f t="shared" si="8"/>
        <v>568.99817848274802</v>
      </c>
      <c r="AN17">
        <f t="shared" si="9"/>
        <v>592.39447379839953</v>
      </c>
      <c r="AO17">
        <f t="shared" si="9"/>
        <v>-29.619723689919976</v>
      </c>
      <c r="AP17">
        <f t="shared" si="9"/>
        <v>-15.462981433638273</v>
      </c>
      <c r="AQ17">
        <f t="shared" si="9"/>
        <v>-437.04120883457756</v>
      </c>
      <c r="AR17">
        <f t="shared" si="9"/>
        <v>110.27055984026376</v>
      </c>
      <c r="AS17">
        <f t="shared" si="9"/>
        <v>5.0271904103175844</v>
      </c>
      <c r="AT17">
        <f t="shared" si="9"/>
        <v>93.766244427813731</v>
      </c>
      <c r="AU17">
        <f t="shared" si="9"/>
        <v>209.06399467839506</v>
      </c>
      <c r="AW17">
        <v>14</v>
      </c>
      <c r="AX17">
        <f>(R17*SUMPRODUCT(K18:$K$23, X18:$X$23)-$AZ$3*SUMPRODUCT(K17:$K$22, W18:$W$23))/Z17</f>
        <v>2495.3655940587337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1915.5247529098774</v>
      </c>
      <c r="P18">
        <f t="shared" si="22"/>
        <v>95.776237645493879</v>
      </c>
      <c r="Q18" s="4">
        <f t="shared" si="23"/>
        <v>50</v>
      </c>
      <c r="R18">
        <f t="shared" si="0"/>
        <v>500000</v>
      </c>
      <c r="S18">
        <f t="shared" si="1"/>
        <v>2378.962903503279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2100.337297423901</v>
      </c>
      <c r="AC18">
        <f t="shared" si="2"/>
        <v>1975.1663811186522</v>
      </c>
      <c r="AE18">
        <f t="shared" si="3"/>
        <v>1590.3905389094641</v>
      </c>
      <c r="AF18">
        <f t="shared" si="4"/>
        <v>-79.519526945473217</v>
      </c>
      <c r="AG18">
        <f t="shared" si="4"/>
        <v>-41.513181609725969</v>
      </c>
      <c r="AH18">
        <f t="shared" si="5"/>
        <v>-1507.3187454243061</v>
      </c>
      <c r="AI18">
        <f t="shared" si="6"/>
        <v>-37.96091507004121</v>
      </c>
      <c r="AJ18">
        <f t="shared" si="7"/>
        <v>125.17091630524874</v>
      </c>
      <c r="AK18">
        <f t="shared" si="24"/>
        <v>252.78458165715244</v>
      </c>
      <c r="AL18">
        <f t="shared" si="8"/>
        <v>339.99458289235997</v>
      </c>
      <c r="AN18">
        <f t="shared" si="9"/>
        <v>538.28653798255925</v>
      </c>
      <c r="AO18">
        <f t="shared" si="9"/>
        <v>-26.914326899127968</v>
      </c>
      <c r="AP18">
        <f t="shared" si="9"/>
        <v>-14.050628611424811</v>
      </c>
      <c r="AQ18">
        <f t="shared" si="9"/>
        <v>-510.16990434753404</v>
      </c>
      <c r="AR18">
        <f t="shared" si="9"/>
        <v>-12.848321875527505</v>
      </c>
      <c r="AS18">
        <f t="shared" si="9"/>
        <v>42.365580997644898</v>
      </c>
      <c r="AT18">
        <f t="shared" si="9"/>
        <v>85.557939378149314</v>
      </c>
      <c r="AU18">
        <f t="shared" si="9"/>
        <v>115.07519850026671</v>
      </c>
      <c r="AW18">
        <v>15</v>
      </c>
      <c r="AX18">
        <f>(R18*SUMPRODUCT(K19:$K$23, X19:$X$23)-$AZ$3*SUMPRODUCT(K18:$K$22, W19:$W$23))/Z18</f>
        <v>2378.962903503279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1915.5247529098774</v>
      </c>
      <c r="P19">
        <f t="shared" si="22"/>
        <v>95.776237645493879</v>
      </c>
      <c r="Q19" s="4">
        <f t="shared" si="23"/>
        <v>50</v>
      </c>
      <c r="R19">
        <f t="shared" si="0"/>
        <v>500000</v>
      </c>
      <c r="S19">
        <f t="shared" si="1"/>
        <v>2137.3881727189619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1975.1663811186522</v>
      </c>
      <c r="AC19">
        <f t="shared" si="2"/>
        <v>1748.9516298756732</v>
      </c>
      <c r="AE19">
        <f t="shared" si="3"/>
        <v>1567.4083825434491</v>
      </c>
      <c r="AF19">
        <f t="shared" si="4"/>
        <v>-78.370419127172454</v>
      </c>
      <c r="AG19">
        <f t="shared" si="4"/>
        <v>-40.913289691568743</v>
      </c>
      <c r="AH19">
        <f t="shared" si="5"/>
        <v>-1847.6010205996597</v>
      </c>
      <c r="AI19">
        <f t="shared" si="6"/>
        <v>-399.47634687495179</v>
      </c>
      <c r="AJ19">
        <f t="shared" si="7"/>
        <v>226.21475124297899</v>
      </c>
      <c r="AK19">
        <f t="shared" si="24"/>
        <v>242.49430411744507</v>
      </c>
      <c r="AL19">
        <f t="shared" si="8"/>
        <v>69.232708485472273</v>
      </c>
      <c r="AN19">
        <f t="shared" si="9"/>
        <v>488.68979175972362</v>
      </c>
      <c r="AO19">
        <f t="shared" si="9"/>
        <v>-24.434489587986178</v>
      </c>
      <c r="AP19">
        <f t="shared" si="9"/>
        <v>-12.7560291512118</v>
      </c>
      <c r="AQ19">
        <f t="shared" si="9"/>
        <v>-576.04882560775241</v>
      </c>
      <c r="AR19">
        <f t="shared" si="9"/>
        <v>-124.54955258722673</v>
      </c>
      <c r="AS19">
        <f t="shared" si="9"/>
        <v>70.529697881620606</v>
      </c>
      <c r="AT19">
        <f t="shared" si="9"/>
        <v>75.605370177856841</v>
      </c>
      <c r="AU19">
        <f t="shared" si="9"/>
        <v>21.585515472250719</v>
      </c>
      <c r="AW19">
        <v>16</v>
      </c>
      <c r="AX19">
        <f>(R19*SUMPRODUCT(K20:$K$23, X20:$X$23)-$AZ$3*SUMPRODUCT(K19:$K$22, W20:$W$23))/Z19</f>
        <v>2137.3881727189619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1915.5247529098774</v>
      </c>
      <c r="P20">
        <f t="shared" si="22"/>
        <v>95.776237645493879</v>
      </c>
      <c r="Q20" s="4">
        <f t="shared" si="23"/>
        <v>50</v>
      </c>
      <c r="R20">
        <f t="shared" si="0"/>
        <v>500000</v>
      </c>
      <c r="S20">
        <f t="shared" si="1"/>
        <v>1779.7909274796586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1748.9516298756732</v>
      </c>
      <c r="AC20">
        <f t="shared" si="2"/>
        <v>1433.9380809326824</v>
      </c>
      <c r="AE20">
        <f t="shared" si="3"/>
        <v>1543.2958139955645</v>
      </c>
      <c r="AF20">
        <f t="shared" si="4"/>
        <v>-77.164790699778223</v>
      </c>
      <c r="AG20">
        <f t="shared" si="4"/>
        <v>-40.283891180501342</v>
      </c>
      <c r="AH20">
        <f t="shared" si="5"/>
        <v>-2202.6561415171309</v>
      </c>
      <c r="AI20">
        <f t="shared" si="6"/>
        <v>-776.80900940184597</v>
      </c>
      <c r="AJ20">
        <f t="shared" si="7"/>
        <v>315.01354894299084</v>
      </c>
      <c r="AK20">
        <f t="shared" si="24"/>
        <v>225.05578572200221</v>
      </c>
      <c r="AL20">
        <f t="shared" si="8"/>
        <v>-236.73967473685292</v>
      </c>
      <c r="AN20">
        <f t="shared" si="9"/>
        <v>443.24275664240912</v>
      </c>
      <c r="AO20">
        <f t="shared" si="9"/>
        <v>-22.162137832120454</v>
      </c>
      <c r="AP20">
        <f t="shared" si="9"/>
        <v>-11.569747557923179</v>
      </c>
      <c r="AQ20">
        <f t="shared" si="9"/>
        <v>-632.61454560272102</v>
      </c>
      <c r="AR20">
        <f t="shared" si="9"/>
        <v>-223.10367435035553</v>
      </c>
      <c r="AS20">
        <f t="shared" si="9"/>
        <v>90.473564787107634</v>
      </c>
      <c r="AT20">
        <f t="shared" si="9"/>
        <v>64.637217283368003</v>
      </c>
      <c r="AU20">
        <f t="shared" si="9"/>
        <v>-67.992892279879896</v>
      </c>
      <c r="AW20">
        <v>17</v>
      </c>
      <c r="AX20">
        <f>(R20*SUMPRODUCT(K21:$K$23, X21:$X$23)-$AZ$3*SUMPRODUCT(K20:$K$22, W21:$W$23))/Z20</f>
        <v>1779.7909274796586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1915.5247529098774</v>
      </c>
      <c r="P21">
        <f t="shared" si="22"/>
        <v>95.776237645493879</v>
      </c>
      <c r="Q21" s="4">
        <f t="shared" si="23"/>
        <v>50</v>
      </c>
      <c r="R21">
        <f t="shared" si="0"/>
        <v>500000</v>
      </c>
      <c r="S21">
        <f t="shared" si="1"/>
        <v>1304.5776844279928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1433.9380809326824</v>
      </c>
      <c r="AC21">
        <f t="shared" si="2"/>
        <v>1033.7712585795969</v>
      </c>
      <c r="AE21">
        <f t="shared" si="3"/>
        <v>1517.8969089328423</v>
      </c>
      <c r="AF21">
        <f t="shared" si="4"/>
        <v>-75.894845446642123</v>
      </c>
      <c r="AG21">
        <f t="shared" si="4"/>
        <v>-39.620916060390293</v>
      </c>
      <c r="AH21">
        <f t="shared" si="5"/>
        <v>-2601.3620830603477</v>
      </c>
      <c r="AI21">
        <f t="shared" si="6"/>
        <v>-1198.9809356345379</v>
      </c>
      <c r="AJ21">
        <f t="shared" si="7"/>
        <v>400.16682235308554</v>
      </c>
      <c r="AK21">
        <f t="shared" si="24"/>
        <v>201.3158101093218</v>
      </c>
      <c r="AL21">
        <f t="shared" si="8"/>
        <v>-597.49830317213059</v>
      </c>
      <c r="AN21">
        <f t="shared" si="9"/>
        <v>401.58373297671892</v>
      </c>
      <c r="AO21">
        <f t="shared" si="9"/>
        <v>-20.079186648835947</v>
      </c>
      <c r="AP21">
        <f t="shared" si="9"/>
        <v>-10.482342563484817</v>
      </c>
      <c r="AQ21">
        <f t="shared" si="9"/>
        <v>-688.23165130095674</v>
      </c>
      <c r="AR21">
        <f t="shared" si="9"/>
        <v>-317.20944753655857</v>
      </c>
      <c r="AS21">
        <f t="shared" si="9"/>
        <v>105.87048790221473</v>
      </c>
      <c r="AT21">
        <f t="shared" si="9"/>
        <v>53.261294660499665</v>
      </c>
      <c r="AU21">
        <f t="shared" si="9"/>
        <v>-158.07766497384421</v>
      </c>
      <c r="AW21">
        <v>18</v>
      </c>
      <c r="AX21">
        <f>(R21*SUMPRODUCT(K22:$K$23, X22:$X$23)-$AZ$3*SUMPRODUCT(K21:$K$22, W22:$W$23))/Z21</f>
        <v>1304.5776844279928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1915.5247529098774</v>
      </c>
      <c r="P22">
        <f t="shared" si="22"/>
        <v>95.776237645493879</v>
      </c>
      <c r="Q22" s="4">
        <f t="shared" si="23"/>
        <v>50</v>
      </c>
      <c r="R22">
        <f t="shared" si="0"/>
        <v>500000</v>
      </c>
      <c r="S22">
        <f t="shared" si="1"/>
        <v>710.61089798069418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1033.7712585795969</v>
      </c>
      <c r="AC22">
        <f t="shared" si="2"/>
        <v>553.1452838826383</v>
      </c>
      <c r="AE22">
        <f t="shared" si="3"/>
        <v>1491.0599967485173</v>
      </c>
      <c r="AF22">
        <f t="shared" si="4"/>
        <v>-74.552999837425872</v>
      </c>
      <c r="AG22">
        <f t="shared" si="4"/>
        <v>-38.920405348023955</v>
      </c>
      <c r="AH22">
        <f t="shared" si="5"/>
        <v>-3043.0155176243316</v>
      </c>
      <c r="AI22">
        <f t="shared" si="6"/>
        <v>-1665.4289260612641</v>
      </c>
      <c r="AJ22">
        <f t="shared" si="7"/>
        <v>480.62597469695856</v>
      </c>
      <c r="AK22">
        <f t="shared" si="24"/>
        <v>171.51947788434819</v>
      </c>
      <c r="AL22">
        <f t="shared" si="8"/>
        <v>-1013.2834734799574</v>
      </c>
      <c r="AN22">
        <f t="shared" si="9"/>
        <v>363.38778235012842</v>
      </c>
      <c r="AO22">
        <f t="shared" si="9"/>
        <v>-18.169389117506423</v>
      </c>
      <c r="AP22">
        <f t="shared" si="9"/>
        <v>-9.4853324604160107</v>
      </c>
      <c r="AQ22">
        <f t="shared" si="9"/>
        <v>-741.61647621013719</v>
      </c>
      <c r="AR22">
        <f t="shared" si="9"/>
        <v>-405.88341543793115</v>
      </c>
      <c r="AS22">
        <f t="shared" si="9"/>
        <v>117.13385609288386</v>
      </c>
      <c r="AT22">
        <f t="shared" si="9"/>
        <v>41.801190317063721</v>
      </c>
      <c r="AU22">
        <f t="shared" si="9"/>
        <v>-246.9483690279836</v>
      </c>
      <c r="AW22">
        <v>19</v>
      </c>
      <c r="AX22">
        <f>(R22*SUMPRODUCT(K23:$K$23, X23:$X$23)-$AZ$3*SUMPRODUCT(K22:$K$22, W23:$W$23))/Z22</f>
        <v>710.61089798069418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1915.5247529098774</v>
      </c>
      <c r="P23">
        <f t="shared" si="22"/>
        <v>95.776237645493879</v>
      </c>
      <c r="Q23" s="4">
        <f t="shared" si="23"/>
        <v>50</v>
      </c>
      <c r="R23">
        <f t="shared" si="0"/>
        <v>500000</v>
      </c>
      <c r="S23">
        <f t="shared" si="1"/>
        <v>724.39872296426643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553.1452838826383</v>
      </c>
      <c r="AC23">
        <f t="shared" si="2"/>
        <v>553.1452838826383</v>
      </c>
      <c r="AE23">
        <f t="shared" si="3"/>
        <v>1462.6799435769042</v>
      </c>
      <c r="AF23">
        <f t="shared" si="4"/>
        <v>-73.13399717884522</v>
      </c>
      <c r="AG23">
        <f t="shared" si="4"/>
        <v>-38.179614785842475</v>
      </c>
      <c r="AH23">
        <f t="shared" si="5"/>
        <v>-3515.865087012407</v>
      </c>
      <c r="AI23">
        <f t="shared" si="6"/>
        <v>-2164.4987554001905</v>
      </c>
      <c r="AJ23">
        <f t="shared" si="7"/>
        <v>0</v>
      </c>
      <c r="AK23">
        <f t="shared" si="24"/>
        <v>135.98838611964882</v>
      </c>
      <c r="AL23">
        <f t="shared" si="8"/>
        <v>-2028.5103692805417</v>
      </c>
      <c r="AN23">
        <f t="shared" si="9"/>
        <v>328.37181695867412</v>
      </c>
      <c r="AO23">
        <f t="shared" si="9"/>
        <v>-16.418590847933707</v>
      </c>
      <c r="AP23">
        <f t="shared" si="9"/>
        <v>-8.5713279470767443</v>
      </c>
      <c r="AQ23">
        <f t="shared" si="9"/>
        <v>-789.31211976595318</v>
      </c>
      <c r="AR23">
        <f t="shared" si="9"/>
        <v>-485.93022160228946</v>
      </c>
      <c r="AS23">
        <f t="shared" si="9"/>
        <v>0</v>
      </c>
      <c r="AT23">
        <f t="shared" si="9"/>
        <v>30.529408454310282</v>
      </c>
      <c r="AU23">
        <f t="shared" si="9"/>
        <v>-455.40081314797919</v>
      </c>
      <c r="AW23">
        <v>20</v>
      </c>
      <c r="AX23">
        <f>(R23*SUMPRODUCT(K$23:$K24, X$23:$X24)-$AZ$3*SUMPRODUCT(K$22:$K23, W$23:$W24))/Z23</f>
        <v>724.39872296426643</v>
      </c>
    </row>
    <row r="25" spans="5:50" x14ac:dyDescent="0.25">
      <c r="AN25" s="8">
        <f t="shared" ref="AN25:AU25" si="25">SUM(AN3:AN23)</f>
        <v>17681.355816054405</v>
      </c>
      <c r="AO25" s="8">
        <f t="shared" si="25"/>
        <v>-2320.711355485128</v>
      </c>
      <c r="AP25" s="8">
        <f t="shared" si="25"/>
        <v>-2931.4359339130328</v>
      </c>
      <c r="AQ25" s="8">
        <f t="shared" si="25"/>
        <v>-12431.857512213759</v>
      </c>
      <c r="AR25" s="8">
        <f t="shared" si="25"/>
        <v>-2.6489855575167098</v>
      </c>
      <c r="AS25" s="8">
        <f t="shared" si="25"/>
        <v>-1129.9374604082252</v>
      </c>
      <c r="AT25" s="8">
        <f t="shared" si="25"/>
        <v>1137.7850253612935</v>
      </c>
      <c r="AU25" s="9">
        <f t="shared" si="25"/>
        <v>5.1985793955514055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7881.7041655781941</v>
      </c>
      <c r="K3">
        <v>1</v>
      </c>
      <c r="L3" s="2">
        <v>0</v>
      </c>
      <c r="O3">
        <f>$C$3</f>
        <v>7881.7041655781941</v>
      </c>
      <c r="P3">
        <f>O3*B5</f>
        <v>6305.3633324625553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7881.7041655781941</v>
      </c>
      <c r="AF3">
        <f t="shared" ref="AF3:AG23" si="4">-$Z3*P3</f>
        <v>-6305.3633324625553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-943.56737088436103</v>
      </c>
      <c r="AJ3">
        <f t="shared" ref="AJ3:AJ23" si="7">AB3-AC3</f>
        <v>0</v>
      </c>
      <c r="AL3">
        <f t="shared" ref="AL3:AL23" si="8">SUM(AI3:AK3)</f>
        <v>-943.56737088436103</v>
      </c>
      <c r="AN3">
        <f t="shared" ref="AN3:AU23" si="9">AE3*$K3</f>
        <v>7881.7041655781941</v>
      </c>
      <c r="AO3">
        <f t="shared" si="9"/>
        <v>-6305.3633324625553</v>
      </c>
      <c r="AP3">
        <f t="shared" si="9"/>
        <v>-2519.9082039999998</v>
      </c>
      <c r="AQ3">
        <f t="shared" si="9"/>
        <v>0</v>
      </c>
      <c r="AR3">
        <f t="shared" si="9"/>
        <v>-943.56737088436103</v>
      </c>
      <c r="AS3">
        <f t="shared" si="9"/>
        <v>0</v>
      </c>
      <c r="AT3">
        <f t="shared" si="9"/>
        <v>0</v>
      </c>
      <c r="AU3">
        <f t="shared" si="9"/>
        <v>-943.56737088436103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3844.8069803526478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2723.4808625160408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2689.5386624991952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-2689.5386624991952</v>
      </c>
      <c r="AK4">
        <f>H4*SUM(AB4, AE4:AF4)</f>
        <v>0</v>
      </c>
      <c r="AL4">
        <f t="shared" si="8"/>
        <v>-3920.9391624991949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-2523.2560864050988</v>
      </c>
      <c r="AT4">
        <f t="shared" si="9"/>
        <v>0</v>
      </c>
      <c r="AU4">
        <f t="shared" si="9"/>
        <v>-3678.5244042585555</v>
      </c>
      <c r="AW4">
        <v>1</v>
      </c>
      <c r="AX4">
        <f>(R4*SUMPRODUCT(K5:$K$23, X5:$X$23)-$AZ$3*SUMPRODUCT(K4:$K$22, W5:$W$23))/Z4</f>
        <v>2723.4808625160408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7881.7041655781941</v>
      </c>
      <c r="P5">
        <f t="shared" ref="P5:P23" si="22">O5*$C$5</f>
        <v>394.0852082789097</v>
      </c>
      <c r="Q5" s="4">
        <f t="shared" ref="Q5:Q23" si="23">$C$8</f>
        <v>50</v>
      </c>
      <c r="R5">
        <f t="shared" si="0"/>
        <v>500000</v>
      </c>
      <c r="S5">
        <f t="shared" si="1"/>
        <v>5293.5386036497648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2689.5386624991952</v>
      </c>
      <c r="AC5">
        <f t="shared" si="2"/>
        <v>5161.9305052986456</v>
      </c>
      <c r="AE5">
        <f t="shared" si="3"/>
        <v>7685.7490258003054</v>
      </c>
      <c r="AF5">
        <f t="shared" si="4"/>
        <v>-384.28745129001527</v>
      </c>
      <c r="AG5">
        <f t="shared" si="4"/>
        <v>-48.756898662641483</v>
      </c>
      <c r="AH5">
        <f t="shared" si="5"/>
        <v>-1261.9268785851475</v>
      </c>
      <c r="AI5">
        <f t="shared" si="6"/>
        <v>5990.7777972625017</v>
      </c>
      <c r="AJ5">
        <f t="shared" si="7"/>
        <v>-2472.3918427994504</v>
      </c>
      <c r="AK5">
        <f>H5*SUM(AB5, AE5:AF5)</f>
        <v>863.22242047761949</v>
      </c>
      <c r="AL5">
        <f t="shared" si="8"/>
        <v>4381.6083749406707</v>
      </c>
      <c r="AN5">
        <f t="shared" si="9"/>
        <v>6637.1247335566859</v>
      </c>
      <c r="AO5">
        <f t="shared" si="9"/>
        <v>-331.85623667783426</v>
      </c>
      <c r="AP5">
        <f t="shared" si="9"/>
        <v>-42.104629875243432</v>
      </c>
      <c r="AQ5">
        <f t="shared" si="9"/>
        <v>-1089.7527449415163</v>
      </c>
      <c r="AR5">
        <f t="shared" si="9"/>
        <v>5173.4111220620916</v>
      </c>
      <c r="AS5">
        <f t="shared" si="9"/>
        <v>-2135.064909848435</v>
      </c>
      <c r="AT5">
        <f t="shared" si="9"/>
        <v>745.44652164414026</v>
      </c>
      <c r="AU5">
        <f t="shared" si="9"/>
        <v>3783.7927338577974</v>
      </c>
      <c r="AW5">
        <v>2</v>
      </c>
      <c r="AX5">
        <f>(R5*SUMPRODUCT(K6:$K$23, X6:$X$23)-$AZ$3*SUMPRODUCT(K5:$K$22, W6:$W$23))/Z5</f>
        <v>5293.5386036497648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7881.7041655781941</v>
      </c>
      <c r="P6">
        <f t="shared" si="22"/>
        <v>394.0852082789097</v>
      </c>
      <c r="Q6" s="4">
        <f t="shared" si="23"/>
        <v>50</v>
      </c>
      <c r="R6">
        <f t="shared" si="0"/>
        <v>500000</v>
      </c>
      <c r="S6">
        <f t="shared" si="1"/>
        <v>7673.2243965502694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5161.9305052986456</v>
      </c>
      <c r="AC6">
        <f t="shared" si="2"/>
        <v>7387.6883854065054</v>
      </c>
      <c r="AE6">
        <f t="shared" si="3"/>
        <v>7588.4102056796446</v>
      </c>
      <c r="AF6">
        <f t="shared" si="4"/>
        <v>-379.4205102839822</v>
      </c>
      <c r="AG6">
        <f t="shared" si="4"/>
        <v>-48.139400098398426</v>
      </c>
      <c r="AH6">
        <f t="shared" si="5"/>
        <v>-1299.2957761664684</v>
      </c>
      <c r="AI6">
        <f t="shared" si="6"/>
        <v>5861.5545191307956</v>
      </c>
      <c r="AJ6">
        <f t="shared" si="7"/>
        <v>-2225.7578801078598</v>
      </c>
      <c r="AK6">
        <f>H6*SUM(AB6, AE6:AF6)</f>
        <v>1345.9561178355407</v>
      </c>
      <c r="AL6">
        <f t="shared" si="8"/>
        <v>4981.7527568584765</v>
      </c>
      <c r="AN6">
        <f t="shared" si="9"/>
        <v>5910.0528296902276</v>
      </c>
      <c r="AO6">
        <f t="shared" si="9"/>
        <v>-295.50264148451134</v>
      </c>
      <c r="AP6">
        <f t="shared" si="9"/>
        <v>-37.492226969779139</v>
      </c>
      <c r="AQ6">
        <f t="shared" si="9"/>
        <v>-1011.9256168821527</v>
      </c>
      <c r="AR6">
        <f t="shared" si="9"/>
        <v>4565.1323443537849</v>
      </c>
      <c r="AS6">
        <f t="shared" si="9"/>
        <v>-1733.4785944612267</v>
      </c>
      <c r="AT6">
        <f t="shared" si="9"/>
        <v>1048.2659143675487</v>
      </c>
      <c r="AU6">
        <f t="shared" si="9"/>
        <v>3879.9196642601064</v>
      </c>
      <c r="AW6">
        <v>3</v>
      </c>
      <c r="AX6">
        <f>(R6*SUMPRODUCT(K7:$K$23, X7:$X$23)-$AZ$3*SUMPRODUCT(K6:$K$22, W7:$W$23))/Z6</f>
        <v>7673.2243965502694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7881.7041655781941</v>
      </c>
      <c r="P7">
        <f t="shared" si="22"/>
        <v>394.0852082789097</v>
      </c>
      <c r="Q7" s="4">
        <f t="shared" si="23"/>
        <v>50</v>
      </c>
      <c r="R7">
        <f t="shared" si="0"/>
        <v>500000</v>
      </c>
      <c r="S7">
        <f t="shared" si="1"/>
        <v>9809.5583340302273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7387.6883854065054</v>
      </c>
      <c r="AC7">
        <f t="shared" si="2"/>
        <v>9323.7275057416446</v>
      </c>
      <c r="AE7">
        <f t="shared" si="3"/>
        <v>7491.3527621103458</v>
      </c>
      <c r="AF7">
        <f t="shared" si="4"/>
        <v>-374.56763810551729</v>
      </c>
      <c r="AG7">
        <f t="shared" si="4"/>
        <v>-47.523686532332491</v>
      </c>
      <c r="AH7">
        <f t="shared" si="5"/>
        <v>-1343.1956508195335</v>
      </c>
      <c r="AI7">
        <f t="shared" si="6"/>
        <v>5726.0657866529627</v>
      </c>
      <c r="AJ7">
        <f t="shared" si="7"/>
        <v>-1936.0391203351392</v>
      </c>
      <c r="AK7">
        <f>H7*SUM(AB7, AE7:AF7)</f>
        <v>1518.6183764353668</v>
      </c>
      <c r="AL7">
        <f t="shared" si="8"/>
        <v>5308.6450427531909</v>
      </c>
      <c r="AN7">
        <f t="shared" si="9"/>
        <v>5281.4899501012169</v>
      </c>
      <c r="AO7">
        <f t="shared" si="9"/>
        <v>-264.07449750506083</v>
      </c>
      <c r="AP7">
        <f t="shared" si="9"/>
        <v>-33.5047461763859</v>
      </c>
      <c r="AQ7">
        <f t="shared" si="9"/>
        <v>-946.96839891232116</v>
      </c>
      <c r="AR7">
        <f t="shared" si="9"/>
        <v>4036.9423075074487</v>
      </c>
      <c r="AS7">
        <f t="shared" si="9"/>
        <v>-1364.9298707130117</v>
      </c>
      <c r="AT7">
        <f t="shared" si="9"/>
        <v>1070.6434402273412</v>
      </c>
      <c r="AU7">
        <f t="shared" si="9"/>
        <v>3742.6558770217789</v>
      </c>
      <c r="AW7">
        <v>4</v>
      </c>
      <c r="AX7">
        <f>(R7*SUMPRODUCT(K8:$K$23, X8:$X$23)-$AZ$3*SUMPRODUCT(K7:$K$22, W8:$W$23))/Z7</f>
        <v>9809.5583340302273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7881.7041655781941</v>
      </c>
      <c r="P8">
        <f t="shared" si="22"/>
        <v>394.0852082789097</v>
      </c>
      <c r="Q8" s="4">
        <f t="shared" si="23"/>
        <v>50</v>
      </c>
      <c r="R8">
        <f t="shared" si="0"/>
        <v>500000</v>
      </c>
      <c r="S8">
        <f t="shared" si="1"/>
        <v>11499.171974805507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9323.7275057416446</v>
      </c>
      <c r="AC8">
        <f t="shared" si="2"/>
        <v>10781.218319777043</v>
      </c>
      <c r="AE8">
        <f t="shared" si="3"/>
        <v>7389.6080106612962</v>
      </c>
      <c r="AF8">
        <f t="shared" si="4"/>
        <v>-369.48040053306482</v>
      </c>
      <c r="AG8">
        <f t="shared" si="4"/>
        <v>-46.878237595709109</v>
      </c>
      <c r="AH8">
        <f t="shared" si="5"/>
        <v>-1702.1207130005187</v>
      </c>
      <c r="AI8">
        <f t="shared" si="6"/>
        <v>5271.1286595320034</v>
      </c>
      <c r="AJ8">
        <f t="shared" si="7"/>
        <v>-1457.4908140353982</v>
      </c>
      <c r="AK8">
        <f t="shared" ref="AK8:AK23" si="24">H8*SUM(AB8:AB8, AE8:AF8)</f>
        <v>1184.9294959005663</v>
      </c>
      <c r="AL8">
        <f t="shared" si="8"/>
        <v>4998.5673413971717</v>
      </c>
      <c r="AN8">
        <f t="shared" si="9"/>
        <v>4857.5838963880487</v>
      </c>
      <c r="AO8">
        <f t="shared" si="9"/>
        <v>-242.87919481940247</v>
      </c>
      <c r="AP8">
        <f t="shared" si="9"/>
        <v>-30.815568526427313</v>
      </c>
      <c r="AQ8">
        <f t="shared" si="9"/>
        <v>-1118.8948254428374</v>
      </c>
      <c r="AR8">
        <f t="shared" si="9"/>
        <v>3464.994307599382</v>
      </c>
      <c r="AS8">
        <f t="shared" si="9"/>
        <v>-958.08653140699948</v>
      </c>
      <c r="AT8">
        <f t="shared" si="9"/>
        <v>778.91742421756749</v>
      </c>
      <c r="AU8">
        <f t="shared" si="9"/>
        <v>3285.82520040995</v>
      </c>
      <c r="AW8">
        <v>5</v>
      </c>
      <c r="AX8">
        <f>(R8*SUMPRODUCT(K9:$K$23, X9:$X$23)-$AZ$3*SUMPRODUCT(K8:$K$22, W9:$W$23))/Z8</f>
        <v>11499.171974805507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7881.7041655781941</v>
      </c>
      <c r="P9">
        <f t="shared" si="22"/>
        <v>394.0852082789097</v>
      </c>
      <c r="Q9" s="4">
        <f t="shared" si="23"/>
        <v>50</v>
      </c>
      <c r="R9">
        <f t="shared" si="0"/>
        <v>500000</v>
      </c>
      <c r="S9">
        <f t="shared" si="1"/>
        <v>12821.599533326174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10781.218319777043</v>
      </c>
      <c r="AC9">
        <f t="shared" si="2"/>
        <v>11847.36752527612</v>
      </c>
      <c r="AE9">
        <f t="shared" si="3"/>
        <v>7282.8234677269375</v>
      </c>
      <c r="AF9">
        <f t="shared" si="4"/>
        <v>-364.14117338634691</v>
      </c>
      <c r="AG9">
        <f t="shared" si="4"/>
        <v>-46.200817201013763</v>
      </c>
      <c r="AH9">
        <f t="shared" si="5"/>
        <v>-2086.38018738254</v>
      </c>
      <c r="AI9">
        <f t="shared" si="6"/>
        <v>4786.1012897570363</v>
      </c>
      <c r="AJ9">
        <f t="shared" si="7"/>
        <v>-1066.1492054990777</v>
      </c>
      <c r="AK9">
        <f t="shared" si="24"/>
        <v>923.93481205694047</v>
      </c>
      <c r="AL9">
        <f t="shared" si="8"/>
        <v>4643.8868963148989</v>
      </c>
      <c r="AN9">
        <f t="shared" si="9"/>
        <v>4549.8847318041244</v>
      </c>
      <c r="AO9">
        <f t="shared" si="9"/>
        <v>-227.49423659020627</v>
      </c>
      <c r="AP9">
        <f t="shared" si="9"/>
        <v>-28.863584804888127</v>
      </c>
      <c r="AQ9">
        <f t="shared" si="9"/>
        <v>-1303.4490539797841</v>
      </c>
      <c r="AR9">
        <f t="shared" si="9"/>
        <v>2990.0778564292459</v>
      </c>
      <c r="AS9">
        <f t="shared" si="9"/>
        <v>-666.06804537023413</v>
      </c>
      <c r="AT9">
        <f t="shared" si="9"/>
        <v>577.22075966675129</v>
      </c>
      <c r="AU9">
        <f t="shared" si="9"/>
        <v>2901.2305707257628</v>
      </c>
      <c r="AW9">
        <v>6</v>
      </c>
      <c r="AX9">
        <f>(R9*SUMPRODUCT(K10:$K$23, X10:$X$23)-$AZ$3*SUMPRODUCT(K9:$K$22, W10:$W$23))/Z9</f>
        <v>12821.599533326174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7881.7041655781941</v>
      </c>
      <c r="P10">
        <f t="shared" si="22"/>
        <v>394.0852082789097</v>
      </c>
      <c r="Q10" s="4">
        <f t="shared" si="23"/>
        <v>50</v>
      </c>
      <c r="R10">
        <f t="shared" si="0"/>
        <v>500000</v>
      </c>
      <c r="S10">
        <f t="shared" si="1"/>
        <v>13838.67073752571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11847.36752527612</v>
      </c>
      <c r="AC10">
        <f t="shared" si="2"/>
        <v>12590.443909203241</v>
      </c>
      <c r="AE10">
        <f t="shared" si="3"/>
        <v>7170.7865652556447</v>
      </c>
      <c r="AF10">
        <f t="shared" si="4"/>
        <v>-358.53932826278225</v>
      </c>
      <c r="AG10">
        <f t="shared" si="4"/>
        <v>-45.490076857823823</v>
      </c>
      <c r="AH10">
        <f t="shared" si="5"/>
        <v>-2487.3217117980744</v>
      </c>
      <c r="AI10">
        <f t="shared" si="6"/>
        <v>4279.4354483369643</v>
      </c>
      <c r="AJ10">
        <f t="shared" si="7"/>
        <v>-743.07638392712033</v>
      </c>
      <c r="AK10">
        <f t="shared" si="24"/>
        <v>979.62977501912189</v>
      </c>
      <c r="AL10">
        <f t="shared" si="8"/>
        <v>4515.9888394289655</v>
      </c>
      <c r="AN10">
        <f t="shared" si="9"/>
        <v>4256.4281122637003</v>
      </c>
      <c r="AO10">
        <f t="shared" si="9"/>
        <v>-212.82140561318502</v>
      </c>
      <c r="AP10">
        <f t="shared" si="9"/>
        <v>-27.00195302211938</v>
      </c>
      <c r="AQ10">
        <f t="shared" si="9"/>
        <v>-1476.4218627895746</v>
      </c>
      <c r="AR10">
        <f t="shared" si="9"/>
        <v>2540.1828908388215</v>
      </c>
      <c r="AS10">
        <f t="shared" si="9"/>
        <v>-441.07451551151991</v>
      </c>
      <c r="AT10">
        <f t="shared" si="9"/>
        <v>581.48763403520718</v>
      </c>
      <c r="AU10">
        <f t="shared" si="9"/>
        <v>2680.5960093625085</v>
      </c>
      <c r="AW10">
        <v>7</v>
      </c>
      <c r="AX10">
        <f>(R10*SUMPRODUCT(K11:$K$23, X11:$X$23)-$AZ$3*SUMPRODUCT(K10:$K$22, W11:$W$23))/Z10</f>
        <v>13838.67073752571</v>
      </c>
    </row>
    <row r="11" spans="1:52" x14ac:dyDescent="0.25">
      <c r="A11" t="s">
        <v>33</v>
      </c>
      <c r="C11" s="7">
        <f>AU25</f>
        <v>25011.578053422916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7881.7041655781941</v>
      </c>
      <c r="P11">
        <f t="shared" si="22"/>
        <v>394.0852082789097</v>
      </c>
      <c r="Q11" s="4">
        <f t="shared" si="23"/>
        <v>50</v>
      </c>
      <c r="R11">
        <f t="shared" si="0"/>
        <v>500000</v>
      </c>
      <c r="S11">
        <f t="shared" si="1"/>
        <v>14537.445966907499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12590.443909203241</v>
      </c>
      <c r="AC11">
        <f t="shared" si="2"/>
        <v>13008.519675051892</v>
      </c>
      <c r="AE11">
        <f t="shared" si="3"/>
        <v>7052.772814719744</v>
      </c>
      <c r="AF11">
        <f t="shared" si="4"/>
        <v>-352.63864073598722</v>
      </c>
      <c r="AG11">
        <f t="shared" si="4"/>
        <v>-44.741420551670501</v>
      </c>
      <c r="AH11">
        <f t="shared" si="5"/>
        <v>-2937.5553757508483</v>
      </c>
      <c r="AI11">
        <f t="shared" si="6"/>
        <v>3717.8373776812382</v>
      </c>
      <c r="AJ11">
        <f t="shared" si="7"/>
        <v>-418.07576584865092</v>
      </c>
      <c r="AK11">
        <f t="shared" si="24"/>
        <v>993.46477128413062</v>
      </c>
      <c r="AL11">
        <f t="shared" si="8"/>
        <v>4293.2263831167184</v>
      </c>
      <c r="AN11">
        <f t="shared" si="9"/>
        <v>3981.3386891397431</v>
      </c>
      <c r="AO11">
        <f t="shared" si="9"/>
        <v>-199.06693445698718</v>
      </c>
      <c r="AP11">
        <f t="shared" si="9"/>
        <v>-25.256839165110154</v>
      </c>
      <c r="AQ11">
        <f t="shared" si="9"/>
        <v>-1658.2701834033242</v>
      </c>
      <c r="AR11">
        <f t="shared" si="9"/>
        <v>2098.7447321143218</v>
      </c>
      <c r="AS11">
        <f t="shared" si="9"/>
        <v>-236.00664097544794</v>
      </c>
      <c r="AT11">
        <f t="shared" si="9"/>
        <v>560.81768605331831</v>
      </c>
      <c r="AU11">
        <f t="shared" si="9"/>
        <v>2423.5557771921926</v>
      </c>
      <c r="AW11">
        <v>8</v>
      </c>
      <c r="AX11">
        <f>(R11*SUMPRODUCT(K12:$K$23, X12:$X$23)-$AZ$3*SUMPRODUCT(K11:$K$22, W12:$W$23))/Z11</f>
        <v>14537.445966907499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7881.7041655781941</v>
      </c>
      <c r="P12">
        <f t="shared" si="22"/>
        <v>394.0852082789097</v>
      </c>
      <c r="Q12" s="4">
        <f t="shared" si="23"/>
        <v>50</v>
      </c>
      <c r="R12">
        <f t="shared" si="0"/>
        <v>500000</v>
      </c>
      <c r="S12">
        <f t="shared" si="1"/>
        <v>14910.650319202352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13008.519675051892</v>
      </c>
      <c r="AC12">
        <f t="shared" si="2"/>
        <v>13106.574250903792</v>
      </c>
      <c r="AE12">
        <f t="shared" si="3"/>
        <v>6928.0774921515622</v>
      </c>
      <c r="AF12">
        <f t="shared" si="4"/>
        <v>-346.40387460757808</v>
      </c>
      <c r="AG12">
        <f t="shared" si="4"/>
        <v>-43.950377650613873</v>
      </c>
      <c r="AH12">
        <f t="shared" si="5"/>
        <v>-3436.2869553992932</v>
      </c>
      <c r="AI12">
        <f t="shared" si="6"/>
        <v>3101.436284494077</v>
      </c>
      <c r="AJ12">
        <f t="shared" si="7"/>
        <v>-98.054575851900154</v>
      </c>
      <c r="AK12">
        <f t="shared" si="24"/>
        <v>1016.731031885726</v>
      </c>
      <c r="AL12">
        <f t="shared" si="8"/>
        <v>4020.112740527903</v>
      </c>
      <c r="AN12">
        <f t="shared" si="9"/>
        <v>3717.9839558887161</v>
      </c>
      <c r="AO12">
        <f t="shared" si="9"/>
        <v>-185.89919779443579</v>
      </c>
      <c r="AP12">
        <f t="shared" si="9"/>
        <v>-23.586167900885485</v>
      </c>
      <c r="AQ12">
        <f t="shared" si="9"/>
        <v>-1844.098854621293</v>
      </c>
      <c r="AR12">
        <f t="shared" si="9"/>
        <v>1664.3997355721017</v>
      </c>
      <c r="AS12">
        <f t="shared" si="9"/>
        <v>-52.621429282774898</v>
      </c>
      <c r="AT12">
        <f t="shared" si="9"/>
        <v>545.63328257913929</v>
      </c>
      <c r="AU12">
        <f t="shared" si="9"/>
        <v>2157.411588868466</v>
      </c>
      <c r="AW12">
        <v>9</v>
      </c>
      <c r="AX12">
        <f>(R12*SUMPRODUCT(K13:$K$23, X13:$X$23)-$AZ$3*SUMPRODUCT(K12:$K$22, W13:$W$23))/Z12</f>
        <v>14910.650319202352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7881.7041655781941</v>
      </c>
      <c r="P13">
        <f t="shared" si="22"/>
        <v>394.0852082789097</v>
      </c>
      <c r="Q13" s="4">
        <f t="shared" si="23"/>
        <v>50</v>
      </c>
      <c r="R13">
        <f t="shared" si="0"/>
        <v>500000</v>
      </c>
      <c r="S13">
        <f t="shared" si="1"/>
        <v>14953.835897312931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13106.574250903792</v>
      </c>
      <c r="AC13">
        <f t="shared" si="2"/>
        <v>12894.348527640463</v>
      </c>
      <c r="AE13">
        <f t="shared" si="3"/>
        <v>6796.2121024066328</v>
      </c>
      <c r="AF13">
        <f t="shared" si="4"/>
        <v>-339.81060512033162</v>
      </c>
      <c r="AG13">
        <f t="shared" si="4"/>
        <v>-43.113849236360352</v>
      </c>
      <c r="AH13">
        <f t="shared" si="5"/>
        <v>-3970.2463774737912</v>
      </c>
      <c r="AI13">
        <f t="shared" si="6"/>
        <v>2443.0412705761496</v>
      </c>
      <c r="AJ13">
        <f t="shared" si="7"/>
        <v>212.2257232633292</v>
      </c>
      <c r="AK13">
        <f t="shared" si="24"/>
        <v>1011.4058461814278</v>
      </c>
      <c r="AL13">
        <f t="shared" si="8"/>
        <v>3666.6728400209067</v>
      </c>
      <c r="AN13">
        <f t="shared" si="9"/>
        <v>3467.9260256859434</v>
      </c>
      <c r="AO13">
        <f t="shared" si="9"/>
        <v>-173.39630128429715</v>
      </c>
      <c r="AP13">
        <f t="shared" si="9"/>
        <v>-21.999848971948438</v>
      </c>
      <c r="AQ13">
        <f t="shared" si="9"/>
        <v>-2025.910982965213</v>
      </c>
      <c r="AR13">
        <f t="shared" si="9"/>
        <v>1246.6188924644846</v>
      </c>
      <c r="AS13">
        <f t="shared" si="9"/>
        <v>108.29313416576569</v>
      </c>
      <c r="AT13">
        <f t="shared" si="9"/>
        <v>516.09346554405499</v>
      </c>
      <c r="AU13">
        <f t="shared" si="9"/>
        <v>1871.0054921743056</v>
      </c>
      <c r="AW13">
        <v>10</v>
      </c>
      <c r="AX13">
        <f>(R13*SUMPRODUCT(K14:$K$23, X14:$X$23)-$AZ$3*SUMPRODUCT(K13:$K$22, W14:$W$23))/Z13</f>
        <v>14953.835897312931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7881.7041655781941</v>
      </c>
      <c r="P14">
        <f t="shared" si="22"/>
        <v>394.0852082789097</v>
      </c>
      <c r="Q14" s="4">
        <f t="shared" si="23"/>
        <v>50</v>
      </c>
      <c r="R14">
        <f t="shared" si="0"/>
        <v>500000</v>
      </c>
      <c r="S14">
        <f t="shared" si="1"/>
        <v>14734.453462526668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12894.348527640463</v>
      </c>
      <c r="AC14">
        <f t="shared" si="2"/>
        <v>12443.825477047976</v>
      </c>
      <c r="AE14">
        <f t="shared" si="3"/>
        <v>6656.4091669646878</v>
      </c>
      <c r="AF14">
        <f t="shared" si="4"/>
        <v>-332.82045834823435</v>
      </c>
      <c r="AG14">
        <f t="shared" si="4"/>
        <v>-42.22696657428007</v>
      </c>
      <c r="AH14">
        <f t="shared" si="5"/>
        <v>-4557.441697166837</v>
      </c>
      <c r="AI14">
        <f t="shared" si="6"/>
        <v>1723.9200448753363</v>
      </c>
      <c r="AJ14">
        <f t="shared" si="7"/>
        <v>450.52305059248647</v>
      </c>
      <c r="AK14">
        <f t="shared" si="24"/>
        <v>1644.517325180977</v>
      </c>
      <c r="AL14">
        <f t="shared" si="8"/>
        <v>3818.9604206487998</v>
      </c>
      <c r="AN14">
        <f t="shared" si="9"/>
        <v>3128.8466460431937</v>
      </c>
      <c r="AO14">
        <f t="shared" si="9"/>
        <v>-156.44233230215966</v>
      </c>
      <c r="AP14">
        <f t="shared" si="9"/>
        <v>-19.848795262500598</v>
      </c>
      <c r="AQ14">
        <f t="shared" si="9"/>
        <v>-2142.2265084735145</v>
      </c>
      <c r="AR14">
        <f t="shared" si="9"/>
        <v>810.32901000501886</v>
      </c>
      <c r="AS14">
        <f t="shared" si="9"/>
        <v>211.76846261303865</v>
      </c>
      <c r="AT14">
        <f t="shared" si="9"/>
        <v>773.00574351542411</v>
      </c>
      <c r="AU14">
        <f t="shared" si="9"/>
        <v>1795.1032161334817</v>
      </c>
      <c r="AW14">
        <v>11</v>
      </c>
      <c r="AX14">
        <f>(R14*SUMPRODUCT(K15:$K$23, X15:$X$23)-$AZ$3*SUMPRODUCT(K14:$K$22, W15:$W$23))/Z14</f>
        <v>14734.453462526668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7881.7041655781941</v>
      </c>
      <c r="P15">
        <f t="shared" si="22"/>
        <v>394.0852082789097</v>
      </c>
      <c r="Q15" s="4">
        <f t="shared" si="23"/>
        <v>50</v>
      </c>
      <c r="R15">
        <f t="shared" si="0"/>
        <v>500000</v>
      </c>
      <c r="S15">
        <f t="shared" si="1"/>
        <v>14192.770847628655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12443.825477047976</v>
      </c>
      <c r="AC15">
        <f t="shared" si="2"/>
        <v>11718.909543628048</v>
      </c>
      <c r="AE15">
        <f t="shared" si="3"/>
        <v>6507.8890625137992</v>
      </c>
      <c r="AF15">
        <f t="shared" si="4"/>
        <v>-325.39445312569001</v>
      </c>
      <c r="AG15">
        <f t="shared" si="4"/>
        <v>-41.284783885544293</v>
      </c>
      <c r="AH15">
        <f t="shared" si="5"/>
        <v>-5199.1302299297085</v>
      </c>
      <c r="AI15">
        <f t="shared" si="6"/>
        <v>942.07959557285631</v>
      </c>
      <c r="AJ15">
        <f t="shared" si="7"/>
        <v>724.91593341992848</v>
      </c>
      <c r="AK15">
        <f t="shared" si="24"/>
        <v>1593.8914624365091</v>
      </c>
      <c r="AL15">
        <f t="shared" si="8"/>
        <v>3260.8869914292936</v>
      </c>
      <c r="AN15">
        <f t="shared" si="9"/>
        <v>2817.9012880727746</v>
      </c>
      <c r="AO15">
        <f t="shared" si="9"/>
        <v>-140.89506440363877</v>
      </c>
      <c r="AP15">
        <f t="shared" si="9"/>
        <v>-17.876218320775152</v>
      </c>
      <c r="AQ15">
        <f t="shared" si="9"/>
        <v>-2251.211664956983</v>
      </c>
      <c r="AR15">
        <f t="shared" si="9"/>
        <v>407.91834039137814</v>
      </c>
      <c r="AS15">
        <f t="shared" si="9"/>
        <v>313.88696440677273</v>
      </c>
      <c r="AT15">
        <f t="shared" si="9"/>
        <v>690.15140883688264</v>
      </c>
      <c r="AU15">
        <f t="shared" si="9"/>
        <v>1411.9567136350333</v>
      </c>
      <c r="AW15">
        <v>12</v>
      </c>
      <c r="AX15">
        <f>(R15*SUMPRODUCT(K16:$K$23, X16:$X$23)-$AZ$3*SUMPRODUCT(K15:$K$22, W16:$W$23))/Z15</f>
        <v>14192.770847628655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7881.7041655781941</v>
      </c>
      <c r="P16">
        <f t="shared" si="22"/>
        <v>394.0852082789097</v>
      </c>
      <c r="Q16" s="4">
        <f t="shared" si="23"/>
        <v>50</v>
      </c>
      <c r="R16">
        <f t="shared" si="0"/>
        <v>500000</v>
      </c>
      <c r="S16">
        <f t="shared" si="1"/>
        <v>13362.300605674609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11718.909543628048</v>
      </c>
      <c r="AC16">
        <f t="shared" si="2"/>
        <v>10766.980252920037</v>
      </c>
      <c r="AE16">
        <f t="shared" si="3"/>
        <v>6350.8639428527258</v>
      </c>
      <c r="AF16">
        <f t="shared" si="4"/>
        <v>-317.5431971426363</v>
      </c>
      <c r="AG16">
        <f t="shared" si="4"/>
        <v>-40.28864703263595</v>
      </c>
      <c r="AH16">
        <f t="shared" si="5"/>
        <v>-5832.8901405290508</v>
      </c>
      <c r="AI16">
        <f t="shared" si="6"/>
        <v>160.14195814840332</v>
      </c>
      <c r="AJ16">
        <f t="shared" si="7"/>
        <v>951.92929070801074</v>
      </c>
      <c r="AK16">
        <f t="shared" si="24"/>
        <v>1519.0938503192431</v>
      </c>
      <c r="AL16">
        <f t="shared" si="8"/>
        <v>2631.1650991756569</v>
      </c>
      <c r="AN16">
        <f t="shared" si="9"/>
        <v>2533.143601132128</v>
      </c>
      <c r="AO16">
        <f t="shared" si="9"/>
        <v>-126.65718005660641</v>
      </c>
      <c r="AP16">
        <f t="shared" si="9"/>
        <v>-16.069770876425043</v>
      </c>
      <c r="AQ16">
        <f t="shared" si="9"/>
        <v>-2326.5414703484985</v>
      </c>
      <c r="AR16">
        <f t="shared" si="9"/>
        <v>63.87517985059818</v>
      </c>
      <c r="AS16">
        <f t="shared" si="9"/>
        <v>379.69221403349496</v>
      </c>
      <c r="AT16">
        <f t="shared" si="9"/>
        <v>605.91486466750666</v>
      </c>
      <c r="AU16">
        <f t="shared" si="9"/>
        <v>1049.4822585515997</v>
      </c>
      <c r="AW16">
        <v>13</v>
      </c>
      <c r="AX16">
        <f>(R16*SUMPRODUCT(K17:$K$23, X17:$X$23)-$AZ$3*SUMPRODUCT(K16:$K$22, W17:$W$23))/Z16</f>
        <v>13362.300605674609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7881.7041655781941</v>
      </c>
      <c r="P17">
        <f t="shared" si="22"/>
        <v>394.0852082789097</v>
      </c>
      <c r="Q17" s="4">
        <f t="shared" si="23"/>
        <v>50</v>
      </c>
      <c r="R17">
        <f t="shared" si="0"/>
        <v>500000</v>
      </c>
      <c r="S17">
        <f t="shared" si="1"/>
        <v>12262.923820128997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10766.980252920037</v>
      </c>
      <c r="AC17">
        <f t="shared" si="2"/>
        <v>9623.5093823311508</v>
      </c>
      <c r="AE17">
        <f t="shared" si="3"/>
        <v>6185.2829797162012</v>
      </c>
      <c r="AF17">
        <f t="shared" si="4"/>
        <v>-309.26414898581004</v>
      </c>
      <c r="AG17">
        <f t="shared" si="4"/>
        <v>-39.238233570914893</v>
      </c>
      <c r="AH17">
        <f t="shared" si="5"/>
        <v>-6475.2699139469642</v>
      </c>
      <c r="AI17">
        <f t="shared" si="6"/>
        <v>-638.48931678748795</v>
      </c>
      <c r="AJ17">
        <f t="shared" si="7"/>
        <v>1143.4708705888861</v>
      </c>
      <c r="AK17">
        <f t="shared" si="24"/>
        <v>1424.1747175861344</v>
      </c>
      <c r="AL17">
        <f t="shared" si="8"/>
        <v>1929.1562713875326</v>
      </c>
      <c r="AN17">
        <f t="shared" si="9"/>
        <v>2272.6258481246841</v>
      </c>
      <c r="AO17">
        <f t="shared" si="9"/>
        <v>-113.63129240623419</v>
      </c>
      <c r="AP17">
        <f t="shared" si="9"/>
        <v>-14.417096863708322</v>
      </c>
      <c r="AQ17">
        <f t="shared" si="9"/>
        <v>-2379.1742153558148</v>
      </c>
      <c r="AR17">
        <f t="shared" si="9"/>
        <v>-234.59675650107332</v>
      </c>
      <c r="AS17">
        <f t="shared" si="9"/>
        <v>420.1394609753446</v>
      </c>
      <c r="AT17">
        <f t="shared" si="9"/>
        <v>523.27699250720889</v>
      </c>
      <c r="AU17">
        <f t="shared" si="9"/>
        <v>708.81969698148009</v>
      </c>
      <c r="AW17">
        <v>14</v>
      </c>
      <c r="AX17">
        <f>(R17*SUMPRODUCT(K18:$K$23, X18:$X$23)-$AZ$3*SUMPRODUCT(K17:$K$22, W18:$W$23))/Z17</f>
        <v>12262.923820128997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7881.7041655781941</v>
      </c>
      <c r="P18">
        <f t="shared" si="22"/>
        <v>394.0852082789097</v>
      </c>
      <c r="Q18" s="4">
        <f t="shared" si="23"/>
        <v>50</v>
      </c>
      <c r="R18">
        <f t="shared" si="0"/>
        <v>500000</v>
      </c>
      <c r="S18">
        <f t="shared" si="1"/>
        <v>10900.923774250017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9623.5093823311508</v>
      </c>
      <c r="AC18">
        <f t="shared" si="2"/>
        <v>8313.3060560185568</v>
      </c>
      <c r="AE18">
        <f t="shared" si="3"/>
        <v>6010.7767312551332</v>
      </c>
      <c r="AF18">
        <f t="shared" si="4"/>
        <v>-300.53883656275667</v>
      </c>
      <c r="AG18">
        <f t="shared" si="4"/>
        <v>-38.131199833064201</v>
      </c>
      <c r="AH18">
        <f t="shared" si="5"/>
        <v>-7146.5140214153926</v>
      </c>
      <c r="AI18">
        <f t="shared" si="6"/>
        <v>-1474.4073265560801</v>
      </c>
      <c r="AJ18">
        <f t="shared" si="7"/>
        <v>1310.2033263125941</v>
      </c>
      <c r="AK18">
        <f t="shared" si="24"/>
        <v>1312.1394219894573</v>
      </c>
      <c r="AL18">
        <f t="shared" si="8"/>
        <v>1147.9354217459713</v>
      </c>
      <c r="AN18">
        <f t="shared" si="9"/>
        <v>2034.4186651613613</v>
      </c>
      <c r="AO18">
        <f t="shared" si="9"/>
        <v>-101.72093325806806</v>
      </c>
      <c r="AP18">
        <f t="shared" si="9"/>
        <v>-12.905956772941872</v>
      </c>
      <c r="AQ18">
        <f t="shared" si="9"/>
        <v>-2418.8224194727177</v>
      </c>
      <c r="AR18">
        <f t="shared" si="9"/>
        <v>-499.03064434236632</v>
      </c>
      <c r="AS18">
        <f t="shared" si="9"/>
        <v>443.45385320114019</v>
      </c>
      <c r="AT18">
        <f t="shared" si="9"/>
        <v>444.10914774270373</v>
      </c>
      <c r="AU18">
        <f t="shared" si="9"/>
        <v>388.5323566014776</v>
      </c>
      <c r="AW18">
        <v>15</v>
      </c>
      <c r="AX18">
        <f>(R18*SUMPRODUCT(K19:$K$23, X19:$X$23)-$AZ$3*SUMPRODUCT(K18:$K$22, W19:$W$23))/Z18</f>
        <v>10900.923774250017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7881.7041655781941</v>
      </c>
      <c r="P19">
        <f t="shared" si="22"/>
        <v>394.0852082789097</v>
      </c>
      <c r="Q19" s="4">
        <f t="shared" si="23"/>
        <v>50</v>
      </c>
      <c r="R19">
        <f t="shared" si="0"/>
        <v>500000</v>
      </c>
      <c r="S19">
        <f t="shared" si="1"/>
        <v>9248.2825524217751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8313.3060560185568</v>
      </c>
      <c r="AC19">
        <f t="shared" si="2"/>
        <v>6835.9100976814052</v>
      </c>
      <c r="AE19">
        <f t="shared" si="3"/>
        <v>5825.7974696398951</v>
      </c>
      <c r="AF19">
        <f t="shared" si="4"/>
        <v>-291.28987348199473</v>
      </c>
      <c r="AG19">
        <f t="shared" si="4"/>
        <v>-36.957727334419182</v>
      </c>
      <c r="AH19">
        <f t="shared" si="5"/>
        <v>-7921.6050031437526</v>
      </c>
      <c r="AI19">
        <f t="shared" si="6"/>
        <v>-2424.0551343202715</v>
      </c>
      <c r="AJ19">
        <f t="shared" si="7"/>
        <v>1477.3959583371516</v>
      </c>
      <c r="AK19">
        <f t="shared" si="24"/>
        <v>1184.9851098440438</v>
      </c>
      <c r="AL19">
        <f t="shared" si="8"/>
        <v>238.3259338609239</v>
      </c>
      <c r="AN19">
        <f t="shared" si="9"/>
        <v>1816.3790521859896</v>
      </c>
      <c r="AO19">
        <f t="shared" si="9"/>
        <v>-90.818952609299473</v>
      </c>
      <c r="AP19">
        <f t="shared" si="9"/>
        <v>-11.522755828102955</v>
      </c>
      <c r="AQ19">
        <f t="shared" si="9"/>
        <v>-2469.8142121118799</v>
      </c>
      <c r="AR19">
        <f t="shared" si="9"/>
        <v>-755.77686836329292</v>
      </c>
      <c r="AS19">
        <f t="shared" si="9"/>
        <v>460.62553401358127</v>
      </c>
      <c r="AT19">
        <f t="shared" si="9"/>
        <v>369.45708152227928</v>
      </c>
      <c r="AU19">
        <f t="shared" si="9"/>
        <v>74.30574717256755</v>
      </c>
      <c r="AW19">
        <v>16</v>
      </c>
      <c r="AX19">
        <f>(R19*SUMPRODUCT(K20:$K$23, X20:$X$23)-$AZ$3*SUMPRODUCT(K19:$K$22, W20:$W$23))/Z19</f>
        <v>9248.2825524217751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7881.7041655781941</v>
      </c>
      <c r="P20">
        <f t="shared" si="22"/>
        <v>394.0852082789097</v>
      </c>
      <c r="Q20" s="4">
        <f t="shared" si="23"/>
        <v>50</v>
      </c>
      <c r="R20">
        <f t="shared" si="0"/>
        <v>500000</v>
      </c>
      <c r="S20">
        <f t="shared" si="1"/>
        <v>7316.6286345392764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6835.9100976814052</v>
      </c>
      <c r="AC20">
        <f t="shared" si="2"/>
        <v>5226.9139779111101</v>
      </c>
      <c r="AE20">
        <f t="shared" si="3"/>
        <v>5630.5973325397608</v>
      </c>
      <c r="AF20">
        <f t="shared" si="4"/>
        <v>-281.52986662698805</v>
      </c>
      <c r="AG20">
        <f t="shared" si="4"/>
        <v>-35.719415587369397</v>
      </c>
      <c r="AH20">
        <f t="shared" si="5"/>
        <v>-8687.3447370559479</v>
      </c>
      <c r="AI20">
        <f t="shared" si="6"/>
        <v>-3373.9966867305448</v>
      </c>
      <c r="AJ20">
        <f t="shared" si="7"/>
        <v>1608.9961197702951</v>
      </c>
      <c r="AK20">
        <f t="shared" si="24"/>
        <v>1042.692900071881</v>
      </c>
      <c r="AL20">
        <f t="shared" si="8"/>
        <v>-722.30766688836866</v>
      </c>
      <c r="AN20">
        <f t="shared" si="9"/>
        <v>1617.1374668327144</v>
      </c>
      <c r="AO20">
        <f t="shared" si="9"/>
        <v>-80.856873341635719</v>
      </c>
      <c r="AP20">
        <f t="shared" si="9"/>
        <v>-10.258805918491886</v>
      </c>
      <c r="AQ20">
        <f t="shared" si="9"/>
        <v>-2495.0515605860833</v>
      </c>
      <c r="AR20">
        <f t="shared" si="9"/>
        <v>-969.02977301349677</v>
      </c>
      <c r="AS20">
        <f t="shared" si="9"/>
        <v>462.11223349820813</v>
      </c>
      <c r="AT20">
        <f t="shared" si="9"/>
        <v>299.46694027685402</v>
      </c>
      <c r="AU20">
        <f t="shared" si="9"/>
        <v>-207.45059923843456</v>
      </c>
      <c r="AW20">
        <v>17</v>
      </c>
      <c r="AX20">
        <f>(R20*SUMPRODUCT(K21:$K$23, X21:$X$23)-$AZ$3*SUMPRODUCT(K20:$K$22, W21:$W$23))/Z20</f>
        <v>7316.6286345392764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7881.7041655781941</v>
      </c>
      <c r="P21">
        <f t="shared" si="22"/>
        <v>394.0852082789097</v>
      </c>
      <c r="Q21" s="4">
        <f t="shared" si="23"/>
        <v>50</v>
      </c>
      <c r="R21">
        <f t="shared" si="0"/>
        <v>500000</v>
      </c>
      <c r="S21">
        <f t="shared" si="1"/>
        <v>5137.6856867368797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5226.9139779111101</v>
      </c>
      <c r="AC21">
        <f t="shared" si="2"/>
        <v>3537.3405665963719</v>
      </c>
      <c r="AE21">
        <f t="shared" si="3"/>
        <v>5426.620774171779</v>
      </c>
      <c r="AF21">
        <f t="shared" si="4"/>
        <v>-271.33103870858895</v>
      </c>
      <c r="AG21">
        <f t="shared" si="4"/>
        <v>-34.425427928844925</v>
      </c>
      <c r="AH21">
        <f t="shared" si="5"/>
        <v>-9367.9350265077974</v>
      </c>
      <c r="AI21">
        <f t="shared" si="6"/>
        <v>-4247.070718973453</v>
      </c>
      <c r="AJ21">
        <f t="shared" si="7"/>
        <v>1689.5734113147382</v>
      </c>
      <c r="AK21">
        <f t="shared" si="24"/>
        <v>888.42593616086572</v>
      </c>
      <c r="AL21">
        <f t="shared" si="8"/>
        <v>-1669.0713714978492</v>
      </c>
      <c r="AN21">
        <f t="shared" si="9"/>
        <v>1435.6987059635244</v>
      </c>
      <c r="AO21">
        <f t="shared" si="9"/>
        <v>-71.784935298176222</v>
      </c>
      <c r="AP21">
        <f t="shared" si="9"/>
        <v>-9.107793668745261</v>
      </c>
      <c r="AQ21">
        <f t="shared" si="9"/>
        <v>-2478.4359834247516</v>
      </c>
      <c r="AR21">
        <f t="shared" si="9"/>
        <v>-1123.6300064281488</v>
      </c>
      <c r="AS21">
        <f t="shared" si="9"/>
        <v>447.0034780761265</v>
      </c>
      <c r="AT21">
        <f t="shared" si="9"/>
        <v>235.04719050231748</v>
      </c>
      <c r="AU21">
        <f t="shared" si="9"/>
        <v>-441.57933784970487</v>
      </c>
      <c r="AW21">
        <v>18</v>
      </c>
      <c r="AX21">
        <f>(R21*SUMPRODUCT(K22:$K$23, X22:$X$23)-$AZ$3*SUMPRODUCT(K21:$K$22, W22:$W$23))/Z21</f>
        <v>5137.6856867368797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7881.7041655781941</v>
      </c>
      <c r="P22">
        <f t="shared" si="22"/>
        <v>394.0852082789097</v>
      </c>
      <c r="Q22" s="4">
        <f t="shared" si="23"/>
        <v>50</v>
      </c>
      <c r="R22">
        <f t="shared" si="0"/>
        <v>500000</v>
      </c>
      <c r="S22">
        <f t="shared" si="1"/>
        <v>2700.2086395001843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3537.3405665963719</v>
      </c>
      <c r="AC22">
        <f t="shared" si="2"/>
        <v>1786.2027344066469</v>
      </c>
      <c r="AE22">
        <f t="shared" si="3"/>
        <v>5213.7902702755455</v>
      </c>
      <c r="AF22">
        <f t="shared" si="4"/>
        <v>-260.68951351377729</v>
      </c>
      <c r="AG22">
        <f t="shared" si="4"/>
        <v>-33.075272559998872</v>
      </c>
      <c r="AH22">
        <f t="shared" si="5"/>
        <v>-10059.010895576052</v>
      </c>
      <c r="AI22">
        <f t="shared" si="6"/>
        <v>-5138.9854113742822</v>
      </c>
      <c r="AJ22">
        <f t="shared" si="7"/>
        <v>1751.137832189725</v>
      </c>
      <c r="AK22">
        <f t="shared" si="24"/>
        <v>726.54404492240303</v>
      </c>
      <c r="AL22">
        <f t="shared" si="8"/>
        <v>-2661.3035342621542</v>
      </c>
      <c r="AN22">
        <f t="shared" si="9"/>
        <v>1270.658248551789</v>
      </c>
      <c r="AO22">
        <f t="shared" si="9"/>
        <v>-63.532912427589451</v>
      </c>
      <c r="AP22">
        <f t="shared" si="9"/>
        <v>-8.0608090703349475</v>
      </c>
      <c r="AQ22">
        <f t="shared" si="9"/>
        <v>-2451.4920056537931</v>
      </c>
      <c r="AR22">
        <f t="shared" si="9"/>
        <v>-1252.4274785999282</v>
      </c>
      <c r="AS22">
        <f t="shared" si="9"/>
        <v>426.77162207857231</v>
      </c>
      <c r="AT22">
        <f t="shared" si="9"/>
        <v>177.06680471595629</v>
      </c>
      <c r="AU22">
        <f t="shared" si="9"/>
        <v>-648.58905180539978</v>
      </c>
      <c r="AW22">
        <v>19</v>
      </c>
      <c r="AX22">
        <f>(R22*SUMPRODUCT(K23:$K$23, X23:$X$23)-$AZ$3*SUMPRODUCT(K22:$K$22, W23:$W$23))/Z22</f>
        <v>2700.2086395001843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7881.7041655781941</v>
      </c>
      <c r="P23">
        <f t="shared" si="22"/>
        <v>394.0852082789097</v>
      </c>
      <c r="Q23" s="4">
        <f t="shared" si="23"/>
        <v>50</v>
      </c>
      <c r="R23">
        <f t="shared" si="0"/>
        <v>500000</v>
      </c>
      <c r="S23">
        <f t="shared" si="1"/>
        <v>2819.7753715564659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1786.2027344066469</v>
      </c>
      <c r="AC23">
        <f t="shared" si="2"/>
        <v>1786.2027344066466</v>
      </c>
      <c r="AE23">
        <f t="shared" si="3"/>
        <v>4992.7102968379513</v>
      </c>
      <c r="AF23">
        <f t="shared" si="4"/>
        <v>-249.63551484189759</v>
      </c>
      <c r="AG23">
        <f t="shared" si="4"/>
        <v>-31.672784159056871</v>
      </c>
      <c r="AH23">
        <f t="shared" si="5"/>
        <v>-10717.356753420192</v>
      </c>
      <c r="AI23">
        <f t="shared" si="6"/>
        <v>-6005.9547555831959</v>
      </c>
      <c r="AJ23">
        <f t="shared" si="7"/>
        <v>0</v>
      </c>
      <c r="AK23">
        <f t="shared" si="24"/>
        <v>558.7233356336119</v>
      </c>
      <c r="AL23">
        <f t="shared" si="8"/>
        <v>-5447.2314199495841</v>
      </c>
      <c r="AN23">
        <f t="shared" si="9"/>
        <v>1120.8640406401801</v>
      </c>
      <c r="AO23">
        <f t="shared" si="9"/>
        <v>-56.043202032009006</v>
      </c>
      <c r="AP23">
        <f t="shared" si="9"/>
        <v>-7.1105437167721615</v>
      </c>
      <c r="AQ23">
        <f t="shared" si="9"/>
        <v>-2406.0478340249219</v>
      </c>
      <c r="AR23">
        <f t="shared" si="9"/>
        <v>-1348.3375391335233</v>
      </c>
      <c r="AS23">
        <f t="shared" si="9"/>
        <v>0</v>
      </c>
      <c r="AT23">
        <f t="shared" si="9"/>
        <v>125.43345364438157</v>
      </c>
      <c r="AU23">
        <f t="shared" si="9"/>
        <v>-1222.9040854891416</v>
      </c>
      <c r="AW23">
        <v>20</v>
      </c>
      <c r="AX23">
        <f>(R23*SUMPRODUCT(K$23:$K24, X$23:$X24)-$AZ$3*SUMPRODUCT(K$22:$K23, W$23:$W24))/Z23</f>
        <v>2819.7753715564659</v>
      </c>
    </row>
    <row r="25" spans="5:50" x14ac:dyDescent="0.25">
      <c r="AN25" s="8">
        <f t="shared" ref="AN25:AU25" si="25">SUM(AN3:AN23)</f>
        <v>70589.190652804959</v>
      </c>
      <c r="AO25" s="8">
        <f t="shared" si="25"/>
        <v>-9440.7376568238942</v>
      </c>
      <c r="AP25" s="8">
        <f t="shared" si="25"/>
        <v>-2917.7123157115848</v>
      </c>
      <c r="AQ25" s="8">
        <f t="shared" si="25"/>
        <v>-37449.778716200439</v>
      </c>
      <c r="AR25" s="8">
        <f t="shared" si="25"/>
        <v>20780.961964069029</v>
      </c>
      <c r="AS25" s="8">
        <f t="shared" si="25"/>
        <v>-6436.8396669127014</v>
      </c>
      <c r="AT25" s="8">
        <f t="shared" si="25"/>
        <v>10667.455756266587</v>
      </c>
      <c r="AU25" s="9">
        <f t="shared" si="25"/>
        <v>25011.578053422916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28498.842490174735</v>
      </c>
      <c r="K3">
        <v>1</v>
      </c>
      <c r="L3" s="2">
        <v>0</v>
      </c>
      <c r="O3">
        <f>$C$3</f>
        <v>28498.842490174735</v>
      </c>
      <c r="P3">
        <f>O3*B5</f>
        <v>22799.073992139791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28498.842490174735</v>
      </c>
      <c r="AF3">
        <f t="shared" ref="AF3:AG23" si="4">-$Z3*P3</f>
        <v>-22799.073992139791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3179.8602940349442</v>
      </c>
      <c r="AJ3">
        <f t="shared" ref="AJ3:AJ23" si="7">AB3-AC3</f>
        <v>0</v>
      </c>
      <c r="AL3">
        <f t="shared" ref="AL3:AL23" si="8">SUM(AI3:AK3)</f>
        <v>3179.8602940349442</v>
      </c>
      <c r="AN3">
        <f t="shared" ref="AN3:AU23" si="9">AE3*$K3</f>
        <v>28498.842490174735</v>
      </c>
      <c r="AO3">
        <f t="shared" si="9"/>
        <v>-22799.073992139791</v>
      </c>
      <c r="AP3">
        <f t="shared" si="9"/>
        <v>-2519.9082039999998</v>
      </c>
      <c r="AQ3">
        <f t="shared" si="9"/>
        <v>0</v>
      </c>
      <c r="AR3">
        <f t="shared" si="9"/>
        <v>3179.8602940349442</v>
      </c>
      <c r="AS3">
        <f t="shared" si="9"/>
        <v>0</v>
      </c>
      <c r="AT3">
        <f t="shared" si="9"/>
        <v>0</v>
      </c>
      <c r="AU3">
        <f t="shared" si="9"/>
        <v>3179.8602940349442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12511.481452800283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7711.5268957657527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7552.8952814896475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-7552.8952814896475</v>
      </c>
      <c r="AK4">
        <f>H4*SUM(AB4, AE4:AF4)</f>
        <v>0</v>
      </c>
      <c r="AL4">
        <f t="shared" si="8"/>
        <v>-12838.252281489647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-7085.9323402661103</v>
      </c>
      <c r="AT4">
        <f t="shared" si="9"/>
        <v>0</v>
      </c>
      <c r="AU4">
        <f t="shared" si="9"/>
        <v>-12044.518511576738</v>
      </c>
      <c r="AW4">
        <v>1</v>
      </c>
      <c r="AX4">
        <f>(R4*SUMPRODUCT(K5:$K$23, X5:$X$23)-$AZ$3*SUMPRODUCT(K4:$K$22, W5:$W$23))/Z4</f>
        <v>7711.5268957657527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28498.842490174735</v>
      </c>
      <c r="P5">
        <f t="shared" ref="P5:P23" si="22">O5*$C$5</f>
        <v>1424.9421245087369</v>
      </c>
      <c r="Q5" s="4">
        <f t="shared" ref="Q5:Q23" si="23">$C$8</f>
        <v>50</v>
      </c>
      <c r="R5">
        <f t="shared" si="0"/>
        <v>500000</v>
      </c>
      <c r="S5">
        <f t="shared" si="1"/>
        <v>14455.779545851812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7552.8952814896475</v>
      </c>
      <c r="AC5">
        <f t="shared" si="2"/>
        <v>13842.506410776361</v>
      </c>
      <c r="AE5">
        <f t="shared" si="3"/>
        <v>27289.805341777836</v>
      </c>
      <c r="AF5">
        <f t="shared" si="4"/>
        <v>-1364.4902670888919</v>
      </c>
      <c r="AG5">
        <f t="shared" si="4"/>
        <v>-47.87879604441175</v>
      </c>
      <c r="AH5">
        <f t="shared" si="5"/>
        <v>-6029.5361258824787</v>
      </c>
      <c r="AI5">
        <f t="shared" si="6"/>
        <v>19847.900152762053</v>
      </c>
      <c r="AJ5">
        <f t="shared" si="7"/>
        <v>-6289.6111292867135</v>
      </c>
      <c r="AK5">
        <f>H5*SUM(AB5, AE5:AF5)</f>
        <v>2892.5173747738304</v>
      </c>
      <c r="AL5">
        <f t="shared" si="8"/>
        <v>16450.806398249169</v>
      </c>
      <c r="AN5">
        <f t="shared" si="9"/>
        <v>23566.45284666977</v>
      </c>
      <c r="AO5">
        <f t="shared" si="9"/>
        <v>-1178.3226423334886</v>
      </c>
      <c r="AP5">
        <f t="shared" si="9"/>
        <v>-41.346333372652843</v>
      </c>
      <c r="AQ5">
        <f t="shared" si="9"/>
        <v>-5206.8813616771804</v>
      </c>
      <c r="AR5">
        <f t="shared" si="9"/>
        <v>17139.90250928645</v>
      </c>
      <c r="AS5">
        <f t="shared" si="9"/>
        <v>-5431.4723848656258</v>
      </c>
      <c r="AT5">
        <f t="shared" si="9"/>
        <v>2497.8695694990879</v>
      </c>
      <c r="AU5">
        <f t="shared" si="9"/>
        <v>14206.299693919911</v>
      </c>
      <c r="AW5">
        <v>2</v>
      </c>
      <c r="AX5">
        <f>(R5*SUMPRODUCT(K6:$K$23, X6:$X$23)-$AZ$3*SUMPRODUCT(K5:$K$22, W6:$W$23))/Z5</f>
        <v>14455.779545851812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28498.842490174735</v>
      </c>
      <c r="P6">
        <f t="shared" si="22"/>
        <v>1424.9421245087369</v>
      </c>
      <c r="Q6" s="4">
        <f t="shared" si="23"/>
        <v>50</v>
      </c>
      <c r="R6">
        <f t="shared" si="0"/>
        <v>500000</v>
      </c>
      <c r="S6">
        <f t="shared" si="1"/>
        <v>20246.958841417756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13842.506410776361</v>
      </c>
      <c r="AC6">
        <f t="shared" si="2"/>
        <v>18920.198328249535</v>
      </c>
      <c r="AE6">
        <f t="shared" si="3"/>
        <v>26631.345293034345</v>
      </c>
      <c r="AF6">
        <f t="shared" si="4"/>
        <v>-1331.5672646517173</v>
      </c>
      <c r="AG6">
        <f t="shared" si="4"/>
        <v>-46.723556057085077</v>
      </c>
      <c r="AH6">
        <f t="shared" si="5"/>
        <v>-6764.5202688256422</v>
      </c>
      <c r="AI6">
        <f t="shared" si="6"/>
        <v>18488.534203499901</v>
      </c>
      <c r="AJ6">
        <f t="shared" si="7"/>
        <v>-5077.6919174731738</v>
      </c>
      <c r="AK6">
        <f>H6*SUM(AB6, AE6:AF6)</f>
        <v>4258.6805469804985</v>
      </c>
      <c r="AL6">
        <f t="shared" si="8"/>
        <v>17669.522833007228</v>
      </c>
      <c r="AN6">
        <f t="shared" si="9"/>
        <v>20741.189964895751</v>
      </c>
      <c r="AO6">
        <f t="shared" si="9"/>
        <v>-1037.0594982447876</v>
      </c>
      <c r="AP6">
        <f t="shared" si="9"/>
        <v>-36.389530508206583</v>
      </c>
      <c r="AQ6">
        <f t="shared" si="9"/>
        <v>-5268.3857451917038</v>
      </c>
      <c r="AR6">
        <f t="shared" si="9"/>
        <v>14399.355190951055</v>
      </c>
      <c r="AS6">
        <f t="shared" si="9"/>
        <v>-3954.6395979880717</v>
      </c>
      <c r="AT6">
        <f t="shared" si="9"/>
        <v>3316.7720688835107</v>
      </c>
      <c r="AU6">
        <f t="shared" si="9"/>
        <v>13761.487661846495</v>
      </c>
      <c r="AW6">
        <v>3</v>
      </c>
      <c r="AX6">
        <f>(R6*SUMPRODUCT(K7:$K$23, X7:$X$23)-$AZ$3*SUMPRODUCT(K6:$K$22, W7:$W$23))/Z6</f>
        <v>20246.958841417756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28498.842490174735</v>
      </c>
      <c r="P7">
        <f t="shared" si="22"/>
        <v>1424.9421245087369</v>
      </c>
      <c r="Q7" s="4">
        <f t="shared" si="23"/>
        <v>50</v>
      </c>
      <c r="R7">
        <f t="shared" si="0"/>
        <v>500000</v>
      </c>
      <c r="S7">
        <f t="shared" si="1"/>
        <v>24976.889713804318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18920.198328249535</v>
      </c>
      <c r="AC7">
        <f t="shared" si="2"/>
        <v>22731.652353571451</v>
      </c>
      <c r="AE7">
        <f t="shared" si="3"/>
        <v>25937.007665442023</v>
      </c>
      <c r="AF7">
        <f t="shared" si="4"/>
        <v>-1296.8503832721012</v>
      </c>
      <c r="AG7">
        <f t="shared" si="4"/>
        <v>-45.50537039247132</v>
      </c>
      <c r="AH7">
        <f t="shared" si="5"/>
        <v>-7509.5010404290251</v>
      </c>
      <c r="AI7">
        <f t="shared" si="6"/>
        <v>17085.150871348425</v>
      </c>
      <c r="AJ7">
        <f t="shared" si="7"/>
        <v>-3811.4540253219166</v>
      </c>
      <c r="AK7">
        <f>H7*SUM(AB7, AE7:AF7)</f>
        <v>4560.7692324109175</v>
      </c>
      <c r="AL7">
        <f t="shared" si="8"/>
        <v>17834.466078437428</v>
      </c>
      <c r="AN7">
        <f t="shared" si="9"/>
        <v>18285.889033763873</v>
      </c>
      <c r="AO7">
        <f t="shared" si="9"/>
        <v>-914.29445168819359</v>
      </c>
      <c r="AP7">
        <f t="shared" si="9"/>
        <v>-32.08181005959824</v>
      </c>
      <c r="AQ7">
        <f t="shared" si="9"/>
        <v>-5294.2846952688096</v>
      </c>
      <c r="AR7">
        <f t="shared" si="9"/>
        <v>12045.228076747271</v>
      </c>
      <c r="AS7">
        <f t="shared" si="9"/>
        <v>-2687.1189715994337</v>
      </c>
      <c r="AT7">
        <f t="shared" si="9"/>
        <v>3215.3948199501829</v>
      </c>
      <c r="AU7">
        <f t="shared" si="9"/>
        <v>12573.503925098021</v>
      </c>
      <c r="AW7">
        <v>4</v>
      </c>
      <c r="AX7">
        <f>(R7*SUMPRODUCT(K8:$K$23, X8:$X$23)-$AZ$3*SUMPRODUCT(K7:$K$22, W8:$W$23))/Z7</f>
        <v>24976.889713804318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28498.842490174735</v>
      </c>
      <c r="P8">
        <f t="shared" si="22"/>
        <v>1424.9421245087369</v>
      </c>
      <c r="Q8" s="4">
        <f t="shared" si="23"/>
        <v>50</v>
      </c>
      <c r="R8">
        <f t="shared" si="0"/>
        <v>500000</v>
      </c>
      <c r="S8">
        <f t="shared" si="1"/>
        <v>28618.820597883769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22731.652353571451</v>
      </c>
      <c r="AC8">
        <f t="shared" si="2"/>
        <v>25311.355551250344</v>
      </c>
      <c r="AE8">
        <f t="shared" si="3"/>
        <v>25205.24326293284</v>
      </c>
      <c r="AF8">
        <f t="shared" si="4"/>
        <v>-1260.2621631466423</v>
      </c>
      <c r="AG8">
        <f t="shared" si="4"/>
        <v>-44.221521052342041</v>
      </c>
      <c r="AH8">
        <f t="shared" si="5"/>
        <v>-8287.9563620456483</v>
      </c>
      <c r="AI8">
        <f t="shared" si="6"/>
        <v>15612.803216688206</v>
      </c>
      <c r="AJ8">
        <f t="shared" si="7"/>
        <v>-2579.703197678893</v>
      </c>
      <c r="AK8">
        <f t="shared" ref="AK8:AK23" si="24">H8*SUM(AB8:AB8, AE8:AF8)</f>
        <v>3384.0559253684301</v>
      </c>
      <c r="AL8">
        <f t="shared" si="8"/>
        <v>16417.155944377744</v>
      </c>
      <c r="AN8">
        <f t="shared" si="9"/>
        <v>16568.752172229102</v>
      </c>
      <c r="AO8">
        <f t="shared" si="9"/>
        <v>-828.43760861145529</v>
      </c>
      <c r="AP8">
        <f t="shared" si="9"/>
        <v>-29.069166893254256</v>
      </c>
      <c r="AQ8">
        <f t="shared" si="9"/>
        <v>-5448.1162329795898</v>
      </c>
      <c r="AR8">
        <f t="shared" si="9"/>
        <v>10263.129163744803</v>
      </c>
      <c r="AS8">
        <f t="shared" si="9"/>
        <v>-1695.7766491032501</v>
      </c>
      <c r="AT8">
        <f t="shared" si="9"/>
        <v>2224.5206435618738</v>
      </c>
      <c r="AU8">
        <f t="shared" si="9"/>
        <v>10791.873158203427</v>
      </c>
      <c r="AW8">
        <v>5</v>
      </c>
      <c r="AX8">
        <f>(R8*SUMPRODUCT(K9:$K$23, X9:$X$23)-$AZ$3*SUMPRODUCT(K8:$K$22, W9:$W$23))/Z8</f>
        <v>28618.820597883769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28498.842490174735</v>
      </c>
      <c r="P9">
        <f t="shared" si="22"/>
        <v>1424.9421245087369</v>
      </c>
      <c r="Q9" s="4">
        <f t="shared" si="23"/>
        <v>50</v>
      </c>
      <c r="R9">
        <f t="shared" si="0"/>
        <v>500000</v>
      </c>
      <c r="S9">
        <f t="shared" si="1"/>
        <v>31317.693096924064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25311.355551250344</v>
      </c>
      <c r="AC9">
        <f t="shared" si="2"/>
        <v>26845.915702720755</v>
      </c>
      <c r="AE9">
        <f t="shared" si="3"/>
        <v>24429.561933202902</v>
      </c>
      <c r="AF9">
        <f t="shared" si="4"/>
        <v>-1221.4780966601452</v>
      </c>
      <c r="AG9">
        <f t="shared" si="4"/>
        <v>-42.860621342121597</v>
      </c>
      <c r="AH9">
        <f t="shared" si="5"/>
        <v>-9186.8449969702724</v>
      </c>
      <c r="AI9">
        <f t="shared" si="6"/>
        <v>13978.37821823036</v>
      </c>
      <c r="AJ9">
        <f t="shared" si="7"/>
        <v>-1534.5601514704103</v>
      </c>
      <c r="AK9">
        <f t="shared" si="24"/>
        <v>2532.7147360427998</v>
      </c>
      <c r="AL9">
        <f t="shared" si="8"/>
        <v>14976.532802802751</v>
      </c>
      <c r="AN9">
        <f t="shared" si="9"/>
        <v>15262.170137323816</v>
      </c>
      <c r="AO9">
        <f t="shared" si="9"/>
        <v>-763.10850686619085</v>
      </c>
      <c r="AP9">
        <f t="shared" si="9"/>
        <v>-26.776824607149578</v>
      </c>
      <c r="AQ9">
        <f t="shared" si="9"/>
        <v>-5739.4066971957218</v>
      </c>
      <c r="AR9">
        <f t="shared" si="9"/>
        <v>8732.8781086547533</v>
      </c>
      <c r="AS9">
        <f t="shared" si="9"/>
        <v>-958.70397437896975</v>
      </c>
      <c r="AT9">
        <f t="shared" si="9"/>
        <v>1582.2929333110831</v>
      </c>
      <c r="AU9">
        <f t="shared" si="9"/>
        <v>9356.4670675868656</v>
      </c>
      <c r="AW9">
        <v>6</v>
      </c>
      <c r="AX9">
        <f>(R9*SUMPRODUCT(K10:$K$23, X10:$X$23)-$AZ$3*SUMPRODUCT(K9:$K$22, W10:$W$23))/Z9</f>
        <v>31317.693096924064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28498.842490174735</v>
      </c>
      <c r="P10">
        <f t="shared" si="22"/>
        <v>1424.9421245087369</v>
      </c>
      <c r="Q10" s="4">
        <f t="shared" si="23"/>
        <v>50</v>
      </c>
      <c r="R10">
        <f t="shared" si="0"/>
        <v>500000</v>
      </c>
      <c r="S10">
        <f t="shared" si="1"/>
        <v>33272.593506787758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26845.915702720755</v>
      </c>
      <c r="AC10">
        <f t="shared" si="2"/>
        <v>27566.028461598136</v>
      </c>
      <c r="AE10">
        <f t="shared" si="3"/>
        <v>23611.020975761723</v>
      </c>
      <c r="AF10">
        <f t="shared" si="4"/>
        <v>-1180.5510487880863</v>
      </c>
      <c r="AG10">
        <f t="shared" si="4"/>
        <v>-41.424526248569329</v>
      </c>
      <c r="AH10">
        <f t="shared" si="5"/>
        <v>-10074.88880131053</v>
      </c>
      <c r="AI10">
        <f t="shared" si="6"/>
        <v>12314.156599414537</v>
      </c>
      <c r="AJ10">
        <f t="shared" si="7"/>
        <v>-720.11275887738157</v>
      </c>
      <c r="AK10">
        <f t="shared" si="24"/>
        <v>2587.0102455589558</v>
      </c>
      <c r="AL10">
        <f t="shared" si="8"/>
        <v>14181.054086096112</v>
      </c>
      <c r="AN10">
        <f t="shared" si="9"/>
        <v>14015.00554031582</v>
      </c>
      <c r="AO10">
        <f t="shared" si="9"/>
        <v>-700.75027701579108</v>
      </c>
      <c r="AP10">
        <f t="shared" si="9"/>
        <v>-24.588727674023314</v>
      </c>
      <c r="AQ10">
        <f t="shared" si="9"/>
        <v>-5980.2421298673889</v>
      </c>
      <c r="AR10">
        <f t="shared" si="9"/>
        <v>7309.4244057586156</v>
      </c>
      <c r="AS10">
        <f t="shared" si="9"/>
        <v>-427.44379057894673</v>
      </c>
      <c r="AT10">
        <f t="shared" si="9"/>
        <v>1535.5948801020816</v>
      </c>
      <c r="AU10">
        <f t="shared" si="9"/>
        <v>8417.5754952817515</v>
      </c>
      <c r="AW10">
        <v>7</v>
      </c>
      <c r="AX10">
        <f>(R10*SUMPRODUCT(K11:$K$23, X11:$X$23)-$AZ$3*SUMPRODUCT(K10:$K$22, W11:$W$23))/Z10</f>
        <v>33272.593506787758</v>
      </c>
    </row>
    <row r="11" spans="1:52" x14ac:dyDescent="0.25">
      <c r="A11" t="s">
        <v>33</v>
      </c>
      <c r="C11" s="7">
        <f>AU25</f>
        <v>94238.807580775465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28498.842490174735</v>
      </c>
      <c r="P11">
        <f t="shared" si="22"/>
        <v>1424.9421245087369</v>
      </c>
      <c r="Q11" s="4">
        <f t="shared" si="23"/>
        <v>50</v>
      </c>
      <c r="R11">
        <f t="shared" si="0"/>
        <v>500000</v>
      </c>
      <c r="S11">
        <f t="shared" si="1"/>
        <v>34548.198568175751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27566.028461598136</v>
      </c>
      <c r="AC11">
        <f t="shared" si="2"/>
        <v>27585.950708319568</v>
      </c>
      <c r="AE11">
        <f t="shared" si="3"/>
        <v>22755.677481323321</v>
      </c>
      <c r="AF11">
        <f t="shared" si="4"/>
        <v>-1137.7838740661662</v>
      </c>
      <c r="AG11">
        <f t="shared" si="4"/>
        <v>-39.923862678227316</v>
      </c>
      <c r="AH11">
        <f t="shared" si="5"/>
        <v>-10864.183078563174</v>
      </c>
      <c r="AI11">
        <f t="shared" si="6"/>
        <v>10713.786666015754</v>
      </c>
      <c r="AJ11">
        <f t="shared" si="7"/>
        <v>-19.922246721431293</v>
      </c>
      <c r="AK11">
        <f t="shared" si="24"/>
        <v>2532.9719865460474</v>
      </c>
      <c r="AL11">
        <f t="shared" si="8"/>
        <v>13226.836405840371</v>
      </c>
      <c r="AN11">
        <f t="shared" si="9"/>
        <v>12845.736213832468</v>
      </c>
      <c r="AO11">
        <f t="shared" si="9"/>
        <v>-642.28681069162349</v>
      </c>
      <c r="AP11">
        <f t="shared" si="9"/>
        <v>-22.537294660758878</v>
      </c>
      <c r="AQ11">
        <f t="shared" si="9"/>
        <v>-6132.905958108573</v>
      </c>
      <c r="AR11">
        <f t="shared" si="9"/>
        <v>6048.0061503715133</v>
      </c>
      <c r="AS11">
        <f t="shared" si="9"/>
        <v>-11.246245091161871</v>
      </c>
      <c r="AT11">
        <f t="shared" si="9"/>
        <v>1429.8800817028252</v>
      </c>
      <c r="AU11">
        <f t="shared" si="9"/>
        <v>7466.6399869831776</v>
      </c>
      <c r="AW11">
        <v>8</v>
      </c>
      <c r="AX11">
        <f>(R11*SUMPRODUCT(K12:$K$23, X12:$X$23)-$AZ$3*SUMPRODUCT(K11:$K$22, W12:$W$23))/Z11</f>
        <v>34548.198568175751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28498.842490174735</v>
      </c>
      <c r="P12">
        <f t="shared" si="22"/>
        <v>1424.9421245087369</v>
      </c>
      <c r="Q12" s="4">
        <f t="shared" si="23"/>
        <v>50</v>
      </c>
      <c r="R12">
        <f t="shared" si="0"/>
        <v>500000</v>
      </c>
      <c r="S12">
        <f t="shared" si="1"/>
        <v>35149.108740510172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27585.950708319568</v>
      </c>
      <c r="AC12">
        <f t="shared" si="2"/>
        <v>26965.032638583209</v>
      </c>
      <c r="AE12">
        <f t="shared" si="3"/>
        <v>21863.206364140933</v>
      </c>
      <c r="AF12">
        <f t="shared" si="4"/>
        <v>-1093.1603182070467</v>
      </c>
      <c r="AG12">
        <f t="shared" si="4"/>
        <v>-38.358060282059689</v>
      </c>
      <c r="AH12">
        <f t="shared" si="5"/>
        <v>-11665.637693853509</v>
      </c>
      <c r="AI12">
        <f t="shared" si="6"/>
        <v>9066.0502917983194</v>
      </c>
      <c r="AJ12">
        <f t="shared" si="7"/>
        <v>620.91806973635903</v>
      </c>
      <c r="AK12">
        <f t="shared" si="24"/>
        <v>2509.676231545754</v>
      </c>
      <c r="AL12">
        <f t="shared" si="8"/>
        <v>12196.644593080433</v>
      </c>
      <c r="AN12">
        <f t="shared" si="9"/>
        <v>11732.988058843985</v>
      </c>
      <c r="AO12">
        <f t="shared" si="9"/>
        <v>-586.64940294219923</v>
      </c>
      <c r="AP12">
        <f t="shared" si="9"/>
        <v>-20.585025624968893</v>
      </c>
      <c r="AQ12">
        <f t="shared" si="9"/>
        <v>-6260.4169526239393</v>
      </c>
      <c r="AR12">
        <f t="shared" si="9"/>
        <v>4865.3366776528783</v>
      </c>
      <c r="AS12">
        <f t="shared" si="9"/>
        <v>333.21847566174284</v>
      </c>
      <c r="AT12">
        <f t="shared" si="9"/>
        <v>1346.8290408028593</v>
      </c>
      <c r="AU12">
        <f t="shared" si="9"/>
        <v>6545.3841941174805</v>
      </c>
      <c r="AW12">
        <v>9</v>
      </c>
      <c r="AX12">
        <f>(R12*SUMPRODUCT(K13:$K$23, X13:$X$23)-$AZ$3*SUMPRODUCT(K12:$K$22, W13:$W$23))/Z12</f>
        <v>35149.108740510172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28498.842490174735</v>
      </c>
      <c r="P13">
        <f t="shared" si="22"/>
        <v>1424.9421245087369</v>
      </c>
      <c r="Q13" s="4">
        <f t="shared" si="23"/>
        <v>50</v>
      </c>
      <c r="R13">
        <f t="shared" si="0"/>
        <v>500000</v>
      </c>
      <c r="S13">
        <f t="shared" si="1"/>
        <v>35083.937664877623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26965.032638583209</v>
      </c>
      <c r="AC13">
        <f t="shared" si="2"/>
        <v>25773.75958749541</v>
      </c>
      <c r="AE13">
        <f t="shared" si="3"/>
        <v>20936.142398833119</v>
      </c>
      <c r="AF13">
        <f t="shared" si="4"/>
        <v>-1046.8071199416561</v>
      </c>
      <c r="AG13">
        <f t="shared" si="4"/>
        <v>-36.73156621369985</v>
      </c>
      <c r="AH13">
        <f t="shared" si="5"/>
        <v>-12429.134655392398</v>
      </c>
      <c r="AI13">
        <f t="shared" si="6"/>
        <v>7423.4690572853651</v>
      </c>
      <c r="AJ13">
        <f t="shared" si="7"/>
        <v>1191.2730510877991</v>
      </c>
      <c r="AK13">
        <f t="shared" si="24"/>
        <v>2422.3708213334403</v>
      </c>
      <c r="AL13">
        <f t="shared" si="8"/>
        <v>11037.112929706604</v>
      </c>
      <c r="AN13">
        <f t="shared" si="9"/>
        <v>10683.155853342168</v>
      </c>
      <c r="AO13">
        <f t="shared" si="9"/>
        <v>-534.15779266710854</v>
      </c>
      <c r="AP13">
        <f t="shared" si="9"/>
        <v>-18.743139931078421</v>
      </c>
      <c r="AQ13">
        <f t="shared" si="9"/>
        <v>-6342.2563773321463</v>
      </c>
      <c r="AR13">
        <f t="shared" si="9"/>
        <v>3787.9985434118353</v>
      </c>
      <c r="AS13">
        <f t="shared" si="9"/>
        <v>607.87490962837182</v>
      </c>
      <c r="AT13">
        <f t="shared" si="9"/>
        <v>1236.0713127522465</v>
      </c>
      <c r="AU13">
        <f t="shared" si="9"/>
        <v>5631.9447657924529</v>
      </c>
      <c r="AW13">
        <v>10</v>
      </c>
      <c r="AX13">
        <f>(R13*SUMPRODUCT(K14:$K$23, X14:$X$23)-$AZ$3*SUMPRODUCT(K13:$K$22, W14:$W$23))/Z13</f>
        <v>35083.937664877623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28498.842490174735</v>
      </c>
      <c r="P14">
        <f t="shared" si="22"/>
        <v>1424.9421245087369</v>
      </c>
      <c r="Q14" s="4">
        <f t="shared" si="23"/>
        <v>50</v>
      </c>
      <c r="R14">
        <f t="shared" si="0"/>
        <v>500000</v>
      </c>
      <c r="S14">
        <f t="shared" si="1"/>
        <v>34609.969053140354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25773.75958749541</v>
      </c>
      <c r="AC14">
        <f t="shared" si="2"/>
        <v>24257.336209068504</v>
      </c>
      <c r="AE14">
        <f t="shared" si="3"/>
        <v>19974.187286675129</v>
      </c>
      <c r="AF14">
        <f t="shared" si="4"/>
        <v>-998.70936433375653</v>
      </c>
      <c r="AG14">
        <f t="shared" si="4"/>
        <v>-35.043857120796105</v>
      </c>
      <c r="AH14">
        <f t="shared" si="5"/>
        <v>-13203.934307667549</v>
      </c>
      <c r="AI14">
        <f t="shared" si="6"/>
        <v>5736.4997575530269</v>
      </c>
      <c r="AJ14">
        <f t="shared" si="7"/>
        <v>1516.4233784269054</v>
      </c>
      <c r="AK14">
        <f t="shared" si="24"/>
        <v>3829.2817521917532</v>
      </c>
      <c r="AL14">
        <f t="shared" si="8"/>
        <v>11082.204888171686</v>
      </c>
      <c r="AN14">
        <f t="shared" si="9"/>
        <v>9388.8712865663929</v>
      </c>
      <c r="AO14">
        <f t="shared" si="9"/>
        <v>-469.44356432831961</v>
      </c>
      <c r="AP14">
        <f t="shared" si="9"/>
        <v>-16.472373026734861</v>
      </c>
      <c r="AQ14">
        <f t="shared" si="9"/>
        <v>-6206.5123307254516</v>
      </c>
      <c r="AR14">
        <f t="shared" si="9"/>
        <v>2696.4430184858857</v>
      </c>
      <c r="AS14">
        <f t="shared" si="9"/>
        <v>712.79515464883411</v>
      </c>
      <c r="AT14">
        <f t="shared" si="9"/>
        <v>1799.954760377658</v>
      </c>
      <c r="AU14">
        <f t="shared" si="9"/>
        <v>5209.1929335123777</v>
      </c>
      <c r="AW14">
        <v>11</v>
      </c>
      <c r="AX14">
        <f>(R14*SUMPRODUCT(K15:$K$23, X15:$X$23)-$AZ$3*SUMPRODUCT(K14:$K$22, W15:$W$23))/Z14</f>
        <v>34609.969053140354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28498.842490174735</v>
      </c>
      <c r="P15">
        <f t="shared" si="22"/>
        <v>1424.9421245087369</v>
      </c>
      <c r="Q15" s="4">
        <f t="shared" si="23"/>
        <v>50</v>
      </c>
      <c r="R15">
        <f t="shared" si="0"/>
        <v>500000</v>
      </c>
      <c r="S15">
        <f t="shared" si="1"/>
        <v>33499.706123753036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24257.336209068504</v>
      </c>
      <c r="AC15">
        <f t="shared" si="2"/>
        <v>22304.408766168934</v>
      </c>
      <c r="AE15">
        <f t="shared" si="3"/>
        <v>18974.7883135253</v>
      </c>
      <c r="AF15">
        <f t="shared" si="4"/>
        <v>-948.73941567626503</v>
      </c>
      <c r="AG15">
        <f t="shared" si="4"/>
        <v>-33.290454375589199</v>
      </c>
      <c r="AH15">
        <f t="shared" si="5"/>
        <v>-14029.641739989394</v>
      </c>
      <c r="AI15">
        <f t="shared" si="6"/>
        <v>3963.116703484051</v>
      </c>
      <c r="AJ15">
        <f t="shared" si="7"/>
        <v>1952.9274428995705</v>
      </c>
      <c r="AK15">
        <f t="shared" si="24"/>
        <v>3618.2738303691476</v>
      </c>
      <c r="AL15">
        <f t="shared" si="8"/>
        <v>9534.317976752769</v>
      </c>
      <c r="AN15">
        <f t="shared" si="9"/>
        <v>8216.0405495507475</v>
      </c>
      <c r="AO15">
        <f t="shared" si="9"/>
        <v>-410.80202747753742</v>
      </c>
      <c r="AP15">
        <f t="shared" si="9"/>
        <v>-14.414691671044729</v>
      </c>
      <c r="AQ15">
        <f t="shared" si="9"/>
        <v>-6074.8032350515887</v>
      </c>
      <c r="AR15">
        <f t="shared" si="9"/>
        <v>1716.0205953505767</v>
      </c>
      <c r="AS15">
        <f t="shared" si="9"/>
        <v>845.61317871231017</v>
      </c>
      <c r="AT15">
        <f t="shared" si="9"/>
        <v>1566.7044089499052</v>
      </c>
      <c r="AU15">
        <f t="shared" si="9"/>
        <v>4128.3381830127919</v>
      </c>
      <c r="AW15">
        <v>12</v>
      </c>
      <c r="AX15">
        <f>(R15*SUMPRODUCT(K16:$K$23, X16:$X$23)-$AZ$3*SUMPRODUCT(K15:$K$22, W16:$W$23))/Z15</f>
        <v>33499.706123753036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28498.842490174735</v>
      </c>
      <c r="P16">
        <f t="shared" si="22"/>
        <v>1424.9421245087369</v>
      </c>
      <c r="Q16" s="4">
        <f t="shared" si="23"/>
        <v>50</v>
      </c>
      <c r="R16">
        <f t="shared" si="0"/>
        <v>500000</v>
      </c>
      <c r="S16">
        <f t="shared" si="1"/>
        <v>31790.778946655719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22304.408766168934</v>
      </c>
      <c r="AC16">
        <f t="shared" si="2"/>
        <v>20015.005343888093</v>
      </c>
      <c r="AE16">
        <f t="shared" si="3"/>
        <v>17942.450724236718</v>
      </c>
      <c r="AF16">
        <f t="shared" si="4"/>
        <v>-897.12253621183606</v>
      </c>
      <c r="AG16">
        <f t="shared" si="4"/>
        <v>-31.479262237444487</v>
      </c>
      <c r="AH16">
        <f t="shared" si="5"/>
        <v>-14782.875943888203</v>
      </c>
      <c r="AI16">
        <f t="shared" si="6"/>
        <v>2230.9729818992364</v>
      </c>
      <c r="AJ16">
        <f t="shared" si="7"/>
        <v>2289.4034222808405</v>
      </c>
      <c r="AK16">
        <f t="shared" si="24"/>
        <v>3367.2356906442737</v>
      </c>
      <c r="AL16">
        <f t="shared" si="8"/>
        <v>7887.6120948243506</v>
      </c>
      <c r="AN16">
        <f t="shared" si="9"/>
        <v>7156.6332785131035</v>
      </c>
      <c r="AO16">
        <f t="shared" si="9"/>
        <v>-357.83166392565522</v>
      </c>
      <c r="AP16">
        <f t="shared" si="9"/>
        <v>-12.556006934282376</v>
      </c>
      <c r="AQ16">
        <f t="shared" si="9"/>
        <v>-5896.386372083055</v>
      </c>
      <c r="AR16">
        <f t="shared" si="9"/>
        <v>889.85923557011199</v>
      </c>
      <c r="AS16">
        <f t="shared" si="9"/>
        <v>913.16515071738354</v>
      </c>
      <c r="AT16">
        <f t="shared" si="9"/>
        <v>1343.0757799273269</v>
      </c>
      <c r="AU16">
        <f t="shared" si="9"/>
        <v>3146.1001662148224</v>
      </c>
      <c r="AW16">
        <v>13</v>
      </c>
      <c r="AX16">
        <f>(R16*SUMPRODUCT(K17:$K$23, X17:$X$23)-$AZ$3*SUMPRODUCT(K16:$K$22, W17:$W$23))/Z16</f>
        <v>31790.778946655719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28498.842490174735</v>
      </c>
      <c r="P17">
        <f t="shared" si="22"/>
        <v>1424.9421245087369</v>
      </c>
      <c r="Q17" s="4">
        <f t="shared" si="23"/>
        <v>50</v>
      </c>
      <c r="R17">
        <f t="shared" si="0"/>
        <v>500000</v>
      </c>
      <c r="S17">
        <f t="shared" si="1"/>
        <v>29513.054170931318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20015.005343888093</v>
      </c>
      <c r="AC17">
        <f t="shared" si="2"/>
        <v>17483.802412284047</v>
      </c>
      <c r="AE17">
        <f t="shared" si="3"/>
        <v>16882.974164286457</v>
      </c>
      <c r="AF17">
        <f t="shared" si="4"/>
        <v>-844.14870821432305</v>
      </c>
      <c r="AG17">
        <f t="shared" si="4"/>
        <v>-29.620455936249051</v>
      </c>
      <c r="AH17">
        <f t="shared" si="5"/>
        <v>-15440.136788209953</v>
      </c>
      <c r="AI17">
        <f t="shared" si="6"/>
        <v>569.0682119259327</v>
      </c>
      <c r="AJ17">
        <f t="shared" si="7"/>
        <v>2531.2029316040462</v>
      </c>
      <c r="AK17">
        <f t="shared" si="24"/>
        <v>3085.1984092141975</v>
      </c>
      <c r="AL17">
        <f t="shared" si="8"/>
        <v>6185.4695527441763</v>
      </c>
      <c r="AN17">
        <f t="shared" si="9"/>
        <v>6203.2220037148736</v>
      </c>
      <c r="AO17">
        <f t="shared" si="9"/>
        <v>-310.16110018574375</v>
      </c>
      <c r="AP17">
        <f t="shared" si="9"/>
        <v>-10.883287638530403</v>
      </c>
      <c r="AQ17">
        <f t="shared" si="9"/>
        <v>-5673.0878891941647</v>
      </c>
      <c r="AR17">
        <f t="shared" si="9"/>
        <v>209.08972669643478</v>
      </c>
      <c r="AS17">
        <f t="shared" si="9"/>
        <v>930.02652070678141</v>
      </c>
      <c r="AT17">
        <f t="shared" si="9"/>
        <v>1133.5781522634636</v>
      </c>
      <c r="AU17">
        <f t="shared" si="9"/>
        <v>2272.6943996666796</v>
      </c>
      <c r="AW17">
        <v>14</v>
      </c>
      <c r="AX17">
        <f>(R17*SUMPRODUCT(K18:$K$23, X18:$X$23)-$AZ$3*SUMPRODUCT(K17:$K$22, W18:$W$23))/Z17</f>
        <v>29513.054170931318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28498.842490174735</v>
      </c>
      <c r="P18">
        <f t="shared" si="22"/>
        <v>1424.9421245087369</v>
      </c>
      <c r="Q18" s="4">
        <f t="shared" si="23"/>
        <v>50</v>
      </c>
      <c r="R18">
        <f t="shared" si="0"/>
        <v>500000</v>
      </c>
      <c r="S18">
        <f t="shared" si="1"/>
        <v>26636.719518724047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17483.802412284047</v>
      </c>
      <c r="AC18">
        <f t="shared" si="2"/>
        <v>14765.539172561888</v>
      </c>
      <c r="AE18">
        <f t="shared" si="3"/>
        <v>15797.770249656609</v>
      </c>
      <c r="AF18">
        <f t="shared" si="4"/>
        <v>-789.88851248283049</v>
      </c>
      <c r="AG18">
        <f t="shared" si="4"/>
        <v>-27.716512091856099</v>
      </c>
      <c r="AH18">
        <f t="shared" si="5"/>
        <v>-16077.392850304614</v>
      </c>
      <c r="AI18">
        <f t="shared" si="6"/>
        <v>-1097.2276252226911</v>
      </c>
      <c r="AJ18">
        <f t="shared" si="7"/>
        <v>2718.2632397221587</v>
      </c>
      <c r="AK18">
        <f t="shared" si="24"/>
        <v>2780.3783960374053</v>
      </c>
      <c r="AL18">
        <f t="shared" si="8"/>
        <v>4401.4140105368733</v>
      </c>
      <c r="AN18">
        <f t="shared" si="9"/>
        <v>5346.9426832497129</v>
      </c>
      <c r="AO18">
        <f t="shared" si="9"/>
        <v>-267.3471341624857</v>
      </c>
      <c r="AP18">
        <f t="shared" si="9"/>
        <v>-9.3809822014580515</v>
      </c>
      <c r="AQ18">
        <f t="shared" si="9"/>
        <v>-5441.5842684214313</v>
      </c>
      <c r="AR18">
        <f t="shared" si="9"/>
        <v>-371.36970153566148</v>
      </c>
      <c r="AS18">
        <f t="shared" si="9"/>
        <v>920.02842876481179</v>
      </c>
      <c r="AT18">
        <f t="shared" si="9"/>
        <v>941.0520400295685</v>
      </c>
      <c r="AU18">
        <f t="shared" si="9"/>
        <v>1489.710767258719</v>
      </c>
      <c r="AW18">
        <v>15</v>
      </c>
      <c r="AX18">
        <f>(R18*SUMPRODUCT(K19:$K$23, X19:$X$23)-$AZ$3*SUMPRODUCT(K18:$K$22, W19:$W$23))/Z18</f>
        <v>26636.719518724047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28498.842490174735</v>
      </c>
      <c r="P19">
        <f t="shared" si="22"/>
        <v>1424.9421245087369</v>
      </c>
      <c r="Q19" s="4">
        <f t="shared" si="23"/>
        <v>50</v>
      </c>
      <c r="R19">
        <f t="shared" si="0"/>
        <v>500000</v>
      </c>
      <c r="S19">
        <f t="shared" si="1"/>
        <v>23112.59768909157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14765.539172561888</v>
      </c>
      <c r="AC19">
        <f t="shared" si="2"/>
        <v>11912.932277683223</v>
      </c>
      <c r="AE19">
        <f t="shared" si="3"/>
        <v>14689.165845604992</v>
      </c>
      <c r="AF19">
        <f t="shared" si="4"/>
        <v>-734.45829228024968</v>
      </c>
      <c r="AG19">
        <f t="shared" si="4"/>
        <v>-25.771513089819752</v>
      </c>
      <c r="AH19">
        <f t="shared" si="5"/>
        <v>-16678.338811177848</v>
      </c>
      <c r="AI19">
        <f t="shared" si="6"/>
        <v>-2749.4027709429247</v>
      </c>
      <c r="AJ19">
        <f t="shared" si="7"/>
        <v>2852.6068948786651</v>
      </c>
      <c r="AK19">
        <f t="shared" si="24"/>
        <v>2457.6489528275711</v>
      </c>
      <c r="AL19">
        <f t="shared" si="8"/>
        <v>2560.8530767633115</v>
      </c>
      <c r="AN19">
        <f t="shared" si="9"/>
        <v>4579.8181751230741</v>
      </c>
      <c r="AO19">
        <f t="shared" si="9"/>
        <v>-228.99090875615371</v>
      </c>
      <c r="AP19">
        <f t="shared" si="9"/>
        <v>-8.0350950686892144</v>
      </c>
      <c r="AQ19">
        <f t="shared" si="9"/>
        <v>-5200.0065913305034</v>
      </c>
      <c r="AR19">
        <f t="shared" si="9"/>
        <v>-857.21442003227241</v>
      </c>
      <c r="AS19">
        <f t="shared" si="9"/>
        <v>889.39161290466257</v>
      </c>
      <c r="AT19">
        <f t="shared" si="9"/>
        <v>766.25081781615108</v>
      </c>
      <c r="AU19">
        <f t="shared" si="9"/>
        <v>798.42801068854124</v>
      </c>
      <c r="AW19">
        <v>16</v>
      </c>
      <c r="AX19">
        <f>(R19*SUMPRODUCT(K20:$K$23, X20:$X$23)-$AZ$3*SUMPRODUCT(K19:$K$22, W20:$W$23))/Z19</f>
        <v>23112.59768909157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28498.842490174735</v>
      </c>
      <c r="P20">
        <f t="shared" si="22"/>
        <v>1424.9421245087369</v>
      </c>
      <c r="Q20" s="4">
        <f t="shared" si="23"/>
        <v>50</v>
      </c>
      <c r="R20">
        <f t="shared" si="0"/>
        <v>500000</v>
      </c>
      <c r="S20">
        <f t="shared" si="1"/>
        <v>18853.285236102845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11912.932277683223</v>
      </c>
      <c r="AC20">
        <f t="shared" si="2"/>
        <v>8970.042691092629</v>
      </c>
      <c r="AE20">
        <f t="shared" si="3"/>
        <v>13559.219551511665</v>
      </c>
      <c r="AF20">
        <f t="shared" si="4"/>
        <v>-677.96097757558334</v>
      </c>
      <c r="AG20">
        <f t="shared" si="4"/>
        <v>-23.78907065468772</v>
      </c>
      <c r="AH20">
        <f t="shared" si="5"/>
        <v>-17247.273042338351</v>
      </c>
      <c r="AI20">
        <f t="shared" si="6"/>
        <v>-4389.8035390569567</v>
      </c>
      <c r="AJ20">
        <f t="shared" si="7"/>
        <v>2942.8895865905943</v>
      </c>
      <c r="AK20">
        <f t="shared" si="24"/>
        <v>2121.6884995547675</v>
      </c>
      <c r="AL20">
        <f t="shared" si="8"/>
        <v>674.77454708840514</v>
      </c>
      <c r="AN20">
        <f t="shared" si="9"/>
        <v>3894.2798894606176</v>
      </c>
      <c r="AO20">
        <f t="shared" si="9"/>
        <v>-194.71399447303091</v>
      </c>
      <c r="AP20">
        <f t="shared" si="9"/>
        <v>-6.8323474730652833</v>
      </c>
      <c r="AQ20">
        <f t="shared" si="9"/>
        <v>-4953.5084450584354</v>
      </c>
      <c r="AR20">
        <f t="shared" si="9"/>
        <v>-1260.7748975439138</v>
      </c>
      <c r="AS20">
        <f t="shared" si="9"/>
        <v>845.2135235678179</v>
      </c>
      <c r="AT20">
        <f t="shared" si="9"/>
        <v>609.36020868508285</v>
      </c>
      <c r="AU20">
        <f t="shared" si="9"/>
        <v>193.7988347089869</v>
      </c>
      <c r="AW20">
        <v>17</v>
      </c>
      <c r="AX20">
        <f>(R20*SUMPRODUCT(K21:$K$23, X21:$X$23)-$AZ$3*SUMPRODUCT(K20:$K$22, W21:$W$23))/Z20</f>
        <v>18853.285236102845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28498.842490174735</v>
      </c>
      <c r="P21">
        <f t="shared" si="22"/>
        <v>1424.9421245087369</v>
      </c>
      <c r="Q21" s="4">
        <f t="shared" si="23"/>
        <v>50</v>
      </c>
      <c r="R21">
        <f t="shared" si="0"/>
        <v>500000</v>
      </c>
      <c r="S21">
        <f t="shared" si="1"/>
        <v>13726.432287473657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8970.042691092629</v>
      </c>
      <c r="AC21">
        <f t="shared" si="2"/>
        <v>5977.5520049512243</v>
      </c>
      <c r="AE21">
        <f t="shared" si="3"/>
        <v>12410.603826122582</v>
      </c>
      <c r="AF21">
        <f t="shared" si="4"/>
        <v>-620.53019130612915</v>
      </c>
      <c r="AG21">
        <f t="shared" si="4"/>
        <v>-21.773873501004935</v>
      </c>
      <c r="AH21">
        <f t="shared" si="5"/>
        <v>-17773.064471359066</v>
      </c>
      <c r="AI21">
        <f t="shared" si="6"/>
        <v>-6004.764710043617</v>
      </c>
      <c r="AJ21">
        <f t="shared" si="7"/>
        <v>2992.4906861414047</v>
      </c>
      <c r="AK21">
        <f t="shared" si="24"/>
        <v>1776.4846742406919</v>
      </c>
      <c r="AL21">
        <f t="shared" si="8"/>
        <v>-1235.7893496615204</v>
      </c>
      <c r="AN21">
        <f t="shared" si="9"/>
        <v>3283.4223349814888</v>
      </c>
      <c r="AO21">
        <f t="shared" si="9"/>
        <v>-164.17111674907446</v>
      </c>
      <c r="AP21">
        <f t="shared" si="9"/>
        <v>-5.7606240255432866</v>
      </c>
      <c r="AQ21">
        <f t="shared" si="9"/>
        <v>-4702.1464599082692</v>
      </c>
      <c r="AR21">
        <f t="shared" si="9"/>
        <v>-1588.6558657013982</v>
      </c>
      <c r="AS21">
        <f t="shared" si="9"/>
        <v>791.71093475880957</v>
      </c>
      <c r="AT21">
        <f t="shared" si="9"/>
        <v>469.99723292082376</v>
      </c>
      <c r="AU21">
        <f t="shared" si="9"/>
        <v>-326.94769802176478</v>
      </c>
      <c r="AW21">
        <v>18</v>
      </c>
      <c r="AX21">
        <f>(R21*SUMPRODUCT(K22:$K$23, X22:$X$23)-$AZ$3*SUMPRODUCT(K21:$K$22, W22:$W$23))/Z21</f>
        <v>13726.432287473657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28498.842490174735</v>
      </c>
      <c r="P22">
        <f t="shared" si="22"/>
        <v>1424.9421245087369</v>
      </c>
      <c r="Q22" s="4">
        <f t="shared" si="23"/>
        <v>50</v>
      </c>
      <c r="R22">
        <f t="shared" si="0"/>
        <v>500000</v>
      </c>
      <c r="S22">
        <f t="shared" si="1"/>
        <v>7545.504474143755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5977.5520049512243</v>
      </c>
      <c r="AC22">
        <f t="shared" si="2"/>
        <v>2978.0446870829501</v>
      </c>
      <c r="AE22">
        <f t="shared" si="3"/>
        <v>11247.866429170679</v>
      </c>
      <c r="AF22">
        <f t="shared" si="4"/>
        <v>-562.39332145853405</v>
      </c>
      <c r="AG22">
        <f t="shared" si="4"/>
        <v>-19.733900478674695</v>
      </c>
      <c r="AH22">
        <f t="shared" si="5"/>
        <v>-18222.342873201866</v>
      </c>
      <c r="AI22">
        <f t="shared" si="6"/>
        <v>-7556.6036659683959</v>
      </c>
      <c r="AJ22">
        <f t="shared" si="7"/>
        <v>2999.5073178682742</v>
      </c>
      <c r="AK22">
        <f t="shared" si="24"/>
        <v>1425.8883849408301</v>
      </c>
      <c r="AL22">
        <f t="shared" si="8"/>
        <v>-3131.2079631592915</v>
      </c>
      <c r="AN22">
        <f t="shared" si="9"/>
        <v>2741.2292240284432</v>
      </c>
      <c r="AO22">
        <f t="shared" si="9"/>
        <v>-137.06146120142219</v>
      </c>
      <c r="AP22">
        <f t="shared" si="9"/>
        <v>-4.8093694067987318</v>
      </c>
      <c r="AQ22">
        <f t="shared" si="9"/>
        <v>-4440.9861309110856</v>
      </c>
      <c r="AR22">
        <f t="shared" si="9"/>
        <v>-1841.6277374908634</v>
      </c>
      <c r="AS22">
        <f t="shared" si="9"/>
        <v>731.013047603725</v>
      </c>
      <c r="AT22">
        <f t="shared" si="9"/>
        <v>347.5047410649874</v>
      </c>
      <c r="AU22">
        <f t="shared" si="9"/>
        <v>-763.10994882215095</v>
      </c>
      <c r="AW22">
        <v>19</v>
      </c>
      <c r="AX22">
        <f>(R22*SUMPRODUCT(K23:$K$23, X23:$X$23)-$AZ$3*SUMPRODUCT(K22:$K$22, W23:$W$23))/Z22</f>
        <v>7545.504474143755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28498.842490174735</v>
      </c>
      <c r="P23">
        <f t="shared" si="22"/>
        <v>1424.9421245087369</v>
      </c>
      <c r="Q23" s="4">
        <f t="shared" si="23"/>
        <v>50</v>
      </c>
      <c r="R23">
        <f t="shared" si="0"/>
        <v>500000</v>
      </c>
      <c r="S23">
        <f t="shared" si="1"/>
        <v>8424.9394443321398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2978.0446870829501</v>
      </c>
      <c r="AC23">
        <f t="shared" si="2"/>
        <v>2978.0446870829501</v>
      </c>
      <c r="AE23">
        <f t="shared" si="3"/>
        <v>10073.761007620698</v>
      </c>
      <c r="AF23">
        <f t="shared" si="4"/>
        <v>-503.688050381035</v>
      </c>
      <c r="AG23">
        <f t="shared" si="4"/>
        <v>-17.673982743498669</v>
      </c>
      <c r="AH23">
        <f t="shared" si="5"/>
        <v>-18625.787303892786</v>
      </c>
      <c r="AI23">
        <f t="shared" si="6"/>
        <v>-9073.3883293966228</v>
      </c>
      <c r="AJ23">
        <f t="shared" si="7"/>
        <v>0</v>
      </c>
      <c r="AK23">
        <f t="shared" si="24"/>
        <v>1073.7675230599748</v>
      </c>
      <c r="AL23">
        <f t="shared" si="8"/>
        <v>-7999.6208063366485</v>
      </c>
      <c r="AN23">
        <f t="shared" si="9"/>
        <v>2261.5605144557239</v>
      </c>
      <c r="AO23">
        <f t="shared" si="9"/>
        <v>-113.07802572278621</v>
      </c>
      <c r="AP23">
        <f t="shared" si="9"/>
        <v>-3.9678111755511121</v>
      </c>
      <c r="AQ23">
        <f t="shared" si="9"/>
        <v>-4181.4914097394985</v>
      </c>
      <c r="AR23">
        <f t="shared" si="9"/>
        <v>-2036.9767321821118</v>
      </c>
      <c r="AS23">
        <f t="shared" si="9"/>
        <v>0</v>
      </c>
      <c r="AT23">
        <f t="shared" si="9"/>
        <v>241.06093345080475</v>
      </c>
      <c r="AU23">
        <f t="shared" si="9"/>
        <v>-1795.9157987313072</v>
      </c>
      <c r="AW23">
        <v>20</v>
      </c>
      <c r="AX23">
        <f>(R23*SUMPRODUCT(K$23:$K24, X$23:$X24)-$AZ$3*SUMPRODUCT(K$22:$K23, W$23:$W24))/Z23</f>
        <v>8424.9394443321398</v>
      </c>
    </row>
    <row r="25" spans="5:50" x14ac:dyDescent="0.25">
      <c r="AN25" s="8">
        <f t="shared" ref="AN25:AU25" si="25">SUM(AN3:AN23)</f>
        <v>225272.20225103569</v>
      </c>
      <c r="AO25" s="8">
        <f t="shared" si="25"/>
        <v>-32637.741980182847</v>
      </c>
      <c r="AP25" s="8">
        <f t="shared" si="25"/>
        <v>-2865.1386459533887</v>
      </c>
      <c r="AQ25" s="8">
        <f t="shared" si="25"/>
        <v>-109401.99545397917</v>
      </c>
      <c r="AR25" s="8">
        <f t="shared" si="25"/>
        <v>80367.326170920263</v>
      </c>
      <c r="AS25" s="8">
        <f t="shared" si="25"/>
        <v>-13732.283016196317</v>
      </c>
      <c r="AT25" s="8">
        <f t="shared" si="25"/>
        <v>27603.764426051526</v>
      </c>
      <c r="AU25" s="9">
        <f t="shared" si="25"/>
        <v>94238.807580775465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1717.6333898071805</v>
      </c>
      <c r="K3">
        <v>1</v>
      </c>
      <c r="L3" s="2">
        <v>0</v>
      </c>
      <c r="O3">
        <f>$C$3</f>
        <v>1717.6333898071805</v>
      </c>
      <c r="P3">
        <f>O3*B5</f>
        <v>1374.1067118457445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1717.6333898071805</v>
      </c>
      <c r="AF3">
        <f t="shared" ref="AF3:AG23" si="4">-$Z3*P3</f>
        <v>-1374.1067118457445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-2176.3815260385636</v>
      </c>
      <c r="AJ3">
        <f t="shared" ref="AJ3:AJ23" si="7">AB3-AC3</f>
        <v>0</v>
      </c>
      <c r="AL3">
        <f t="shared" ref="AL3:AL23" si="8">SUM(AI3:AK3)</f>
        <v>-2176.3815260385636</v>
      </c>
      <c r="AN3">
        <f t="shared" ref="AN3:AU23" si="9">AE3*$K3</f>
        <v>1717.6333898071805</v>
      </c>
      <c r="AO3">
        <f t="shared" si="9"/>
        <v>-1374.1067118457445</v>
      </c>
      <c r="AP3">
        <f t="shared" si="9"/>
        <v>-2519.9082039999998</v>
      </c>
      <c r="AQ3">
        <f t="shared" si="9"/>
        <v>0</v>
      </c>
      <c r="AR3">
        <f t="shared" si="9"/>
        <v>-2176.3815260385636</v>
      </c>
      <c r="AS3">
        <f t="shared" si="9"/>
        <v>0</v>
      </c>
      <c r="AT3">
        <f t="shared" si="9"/>
        <v>0</v>
      </c>
      <c r="AU3">
        <f t="shared" si="9"/>
        <v>-2176.3815260385636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1718.3389661044005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130.30372026059698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128.77990803141256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-128.77990803141256</v>
      </c>
      <c r="AK4">
        <f>G4*MAX(0, SUM(AB4, AE4:AF4))</f>
        <v>0</v>
      </c>
      <c r="AL4">
        <f t="shared" si="8"/>
        <v>-1823.0909080314125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-120.81800171818421</v>
      </c>
      <c r="AT4">
        <f t="shared" si="9"/>
        <v>0</v>
      </c>
      <c r="AU4">
        <f t="shared" si="9"/>
        <v>-1710.3770597911739</v>
      </c>
      <c r="AW4">
        <v>1</v>
      </c>
      <c r="AX4">
        <f>(R4*SUMPRODUCT(K5:$K$23, X5:$X$23)-$AZ$3*SUMPRODUCT(K4:$K$22, W5:$W$23))/Z4</f>
        <v>130.30372026059698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1717.6333898071805</v>
      </c>
      <c r="P5">
        <f t="shared" ref="P5:P23" si="22">O5*$C$5</f>
        <v>85.88166949035903</v>
      </c>
      <c r="Q5" s="4">
        <f t="shared" ref="Q5:Q23" si="23">$C$8</f>
        <v>50</v>
      </c>
      <c r="R5">
        <f t="shared" si="0"/>
        <v>1000000</v>
      </c>
      <c r="S5">
        <f t="shared" si="1"/>
        <v>276.26296752983302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128.77990803141256</v>
      </c>
      <c r="AC5">
        <f t="shared" si="2"/>
        <v>269.83736807859532</v>
      </c>
      <c r="AE5">
        <f t="shared" si="3"/>
        <v>1677.6829604548254</v>
      </c>
      <c r="AF5">
        <f t="shared" si="4"/>
        <v>-83.884148022741272</v>
      </c>
      <c r="AG5">
        <f t="shared" si="4"/>
        <v>-48.837050164795649</v>
      </c>
      <c r="AH5">
        <f t="shared" si="5"/>
        <v>-1681.6288140871029</v>
      </c>
      <c r="AI5">
        <f t="shared" si="6"/>
        <v>-136.66705181981456</v>
      </c>
      <c r="AJ5">
        <f t="shared" si="7"/>
        <v>-141.05746004718276</v>
      </c>
      <c r="AK5">
        <f>G5*SUM(AB5, AE5:AF5)</f>
        <v>70.625727539003364</v>
      </c>
      <c r="AL5">
        <f t="shared" si="8"/>
        <v>-207.09878432799394</v>
      </c>
      <c r="AN5">
        <f t="shared" si="9"/>
        <v>1448.7841112846975</v>
      </c>
      <c r="AO5">
        <f t="shared" si="9"/>
        <v>-72.439205564234868</v>
      </c>
      <c r="AP5">
        <f t="shared" si="9"/>
        <v>-42.173845707765857</v>
      </c>
      <c r="AQ5">
        <f t="shared" si="9"/>
        <v>-1452.1916025584651</v>
      </c>
      <c r="AR5">
        <f t="shared" si="9"/>
        <v>-118.02054254576859</v>
      </c>
      <c r="AS5">
        <f t="shared" si="9"/>
        <v>-121.8119345022919</v>
      </c>
      <c r="AT5">
        <f t="shared" si="9"/>
        <v>60.989730669190614</v>
      </c>
      <c r="AU5">
        <f t="shared" si="9"/>
        <v>-178.84274637886989</v>
      </c>
      <c r="AW5">
        <v>2</v>
      </c>
      <c r="AX5">
        <f>(R5*SUMPRODUCT(K6:$K$23, X6:$X$23)-$AZ$3*SUMPRODUCT(K5:$K$22, W6:$W$23))/Z5</f>
        <v>276.26296752983302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1717.6333898071805</v>
      </c>
      <c r="P6">
        <f t="shared" si="22"/>
        <v>85.88166949035903</v>
      </c>
      <c r="Q6" s="4">
        <f t="shared" si="23"/>
        <v>50</v>
      </c>
      <c r="R6">
        <f t="shared" si="0"/>
        <v>1000000</v>
      </c>
      <c r="S6">
        <f t="shared" si="1"/>
        <v>433.36399148004062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269.83736807859532</v>
      </c>
      <c r="AC6">
        <f t="shared" si="2"/>
        <v>418.3276795307047</v>
      </c>
      <c r="AE6">
        <f t="shared" si="3"/>
        <v>1658.0371336080184</v>
      </c>
      <c r="AF6">
        <f t="shared" si="4"/>
        <v>-82.901856680400925</v>
      </c>
      <c r="AG6">
        <f t="shared" si="4"/>
        <v>-48.265163667846132</v>
      </c>
      <c r="AH6">
        <f t="shared" si="5"/>
        <v>-1670.3199060313243</v>
      </c>
      <c r="AI6">
        <f t="shared" si="6"/>
        <v>-143.44979277155289</v>
      </c>
      <c r="AJ6">
        <f t="shared" si="7"/>
        <v>-148.49031145210938</v>
      </c>
      <c r="AK6">
        <f>G6*SUM(AB6, AE6:AF6)</f>
        <v>107.93089973286345</v>
      </c>
      <c r="AL6">
        <f t="shared" si="8"/>
        <v>-184.00920449079882</v>
      </c>
      <c r="AN6">
        <f t="shared" si="9"/>
        <v>1291.3227919435997</v>
      </c>
      <c r="AO6">
        <f t="shared" si="9"/>
        <v>-64.566139597179983</v>
      </c>
      <c r="AP6">
        <f t="shared" si="9"/>
        <v>-37.590174935076277</v>
      </c>
      <c r="AQ6">
        <f t="shared" si="9"/>
        <v>-1300.8889371504663</v>
      </c>
      <c r="AR6">
        <f t="shared" si="9"/>
        <v>-111.72245973912284</v>
      </c>
      <c r="AS6">
        <f t="shared" si="9"/>
        <v>-115.6481478455503</v>
      </c>
      <c r="AT6">
        <f t="shared" si="9"/>
        <v>84.059414566149087</v>
      </c>
      <c r="AU6">
        <f t="shared" si="9"/>
        <v>-143.31119301852405</v>
      </c>
      <c r="AW6">
        <v>3</v>
      </c>
      <c r="AX6">
        <f>(R6*SUMPRODUCT(K7:$K$23, X7:$X$23)-$AZ$3*SUMPRODUCT(K6:$K$22, W7:$W$23))/Z6</f>
        <v>433.36399148004062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1717.6333898071805</v>
      </c>
      <c r="P7">
        <f t="shared" si="22"/>
        <v>85.88166949035903</v>
      </c>
      <c r="Q7" s="4">
        <f t="shared" si="23"/>
        <v>50</v>
      </c>
      <c r="R7">
        <f t="shared" si="0"/>
        <v>1000000</v>
      </c>
      <c r="S7">
        <f t="shared" si="1"/>
        <v>565.97053215802941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418.3276795307047</v>
      </c>
      <c r="AC7">
        <f t="shared" si="2"/>
        <v>539.93041923457713</v>
      </c>
      <c r="AE7">
        <f t="shared" si="3"/>
        <v>1638.6056579902483</v>
      </c>
      <c r="AF7">
        <f t="shared" si="4"/>
        <v>-81.93028289951242</v>
      </c>
      <c r="AG7">
        <f t="shared" si="4"/>
        <v>-47.699516896740001</v>
      </c>
      <c r="AH7">
        <f t="shared" si="5"/>
        <v>-1659.9026885532699</v>
      </c>
      <c r="AI7">
        <f t="shared" si="6"/>
        <v>-150.92683035927394</v>
      </c>
      <c r="AJ7">
        <f t="shared" si="7"/>
        <v>-121.60273970387243</v>
      </c>
      <c r="AK7">
        <f>G7*SUM(AB7, AE7:AF7)</f>
        <v>96.972649981912738</v>
      </c>
      <c r="AL7">
        <f t="shared" si="8"/>
        <v>-175.55692008123361</v>
      </c>
      <c r="AN7">
        <f t="shared" si="9"/>
        <v>1155.2358552150922</v>
      </c>
      <c r="AO7">
        <f t="shared" si="9"/>
        <v>-57.761792760754609</v>
      </c>
      <c r="AP7">
        <f t="shared" si="9"/>
        <v>-33.628708607742468</v>
      </c>
      <c r="AQ7">
        <f t="shared" si="9"/>
        <v>-1170.2505069685774</v>
      </c>
      <c r="AR7">
        <f t="shared" si="9"/>
        <v>-106.40515312198231</v>
      </c>
      <c r="AS7">
        <f t="shared" si="9"/>
        <v>-85.731331582609073</v>
      </c>
      <c r="AT7">
        <f t="shared" si="9"/>
        <v>68.36683474639598</v>
      </c>
      <c r="AU7">
        <f t="shared" si="9"/>
        <v>-123.7696499581954</v>
      </c>
      <c r="AW7">
        <v>4</v>
      </c>
      <c r="AX7">
        <f>(R7*SUMPRODUCT(K8:$K$23, X8:$X$23)-$AZ$3*SUMPRODUCT(K7:$K$22, W8:$W$23))/Z7</f>
        <v>565.97053215802941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1717.6333898071805</v>
      </c>
      <c r="P8">
        <f t="shared" si="22"/>
        <v>85.88166949035903</v>
      </c>
      <c r="Q8" s="4">
        <f t="shared" si="23"/>
        <v>50</v>
      </c>
      <c r="R8">
        <f t="shared" si="0"/>
        <v>1000000</v>
      </c>
      <c r="S8">
        <f t="shared" si="1"/>
        <v>646.93803670873126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539.93041923457713</v>
      </c>
      <c r="AC8">
        <f t="shared" si="2"/>
        <v>609.9324038522318</v>
      </c>
      <c r="AE8">
        <f t="shared" si="3"/>
        <v>1619.3826965435126</v>
      </c>
      <c r="AF8">
        <f t="shared" si="4"/>
        <v>-80.969134827175637</v>
      </c>
      <c r="AG8">
        <f t="shared" si="4"/>
        <v>-47.139939935765412</v>
      </c>
      <c r="AH8">
        <f t="shared" si="5"/>
        <v>-1651.6358401438156</v>
      </c>
      <c r="AI8">
        <f t="shared" si="6"/>
        <v>-160.36221836324398</v>
      </c>
      <c r="AJ8">
        <f t="shared" si="7"/>
        <v>-70.001984617654671</v>
      </c>
      <c r="AK8">
        <f t="shared" ref="AK8:AK23" si="24">G8*SUM(AB8:AB8, AE8:AF8)</f>
        <v>44.268726794254469</v>
      </c>
      <c r="AL8">
        <f t="shared" si="8"/>
        <v>-186.09547618664419</v>
      </c>
      <c r="AN8">
        <f t="shared" si="9"/>
        <v>1064.5067096211599</v>
      </c>
      <c r="AO8">
        <f t="shared" si="9"/>
        <v>-53.225335481058003</v>
      </c>
      <c r="AP8">
        <f t="shared" si="9"/>
        <v>-30.987599447535779</v>
      </c>
      <c r="AQ8">
        <f t="shared" si="9"/>
        <v>-1085.7084229914342</v>
      </c>
      <c r="AR8">
        <f t="shared" si="9"/>
        <v>-105.41464829886796</v>
      </c>
      <c r="AS8">
        <f t="shared" si="9"/>
        <v>-46.016042082791479</v>
      </c>
      <c r="AT8">
        <f t="shared" si="9"/>
        <v>29.100197747854395</v>
      </c>
      <c r="AU8">
        <f t="shared" si="9"/>
        <v>-122.33049263380505</v>
      </c>
      <c r="AW8">
        <v>5</v>
      </c>
      <c r="AX8">
        <f>(R8*SUMPRODUCT(K9:$K$23, X9:$X$23)-$AZ$3*SUMPRODUCT(K8:$K$22, W9:$W$23))/Z8</f>
        <v>646.93803670873126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1717.6333898071805</v>
      </c>
      <c r="P9">
        <f t="shared" si="22"/>
        <v>85.88166949035903</v>
      </c>
      <c r="Q9" s="4">
        <f t="shared" si="23"/>
        <v>50</v>
      </c>
      <c r="R9">
        <f t="shared" si="0"/>
        <v>1000000</v>
      </c>
      <c r="S9">
        <f t="shared" si="1"/>
        <v>691.45574214095654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609.9324038522318</v>
      </c>
      <c r="AC9">
        <f t="shared" si="2"/>
        <v>644.24391671248668</v>
      </c>
      <c r="AE9">
        <f t="shared" si="3"/>
        <v>1600.3553012651716</v>
      </c>
      <c r="AF9">
        <f t="shared" si="4"/>
        <v>-80.01776506325858</v>
      </c>
      <c r="AG9">
        <f t="shared" si="4"/>
        <v>-46.586055870887137</v>
      </c>
      <c r="AH9">
        <f t="shared" si="5"/>
        <v>-1649.693310412468</v>
      </c>
      <c r="AI9">
        <f t="shared" si="6"/>
        <v>-175.94183008144205</v>
      </c>
      <c r="AJ9">
        <f t="shared" si="7"/>
        <v>-34.311512860254879</v>
      </c>
      <c r="AK9">
        <f t="shared" si="24"/>
        <v>12.568592646319455</v>
      </c>
      <c r="AL9">
        <f t="shared" si="8"/>
        <v>-197.68475029537748</v>
      </c>
      <c r="AN9">
        <f t="shared" si="9"/>
        <v>999.80895911525135</v>
      </c>
      <c r="AO9">
        <f t="shared" si="9"/>
        <v>-49.990447955762569</v>
      </c>
      <c r="AP9">
        <f t="shared" si="9"/>
        <v>-29.104259530827143</v>
      </c>
      <c r="AQ9">
        <f t="shared" si="9"/>
        <v>-1030.6324790744629</v>
      </c>
      <c r="AR9">
        <f t="shared" si="9"/>
        <v>-109.91822744580131</v>
      </c>
      <c r="AS9">
        <f t="shared" si="9"/>
        <v>-21.435838611189013</v>
      </c>
      <c r="AT9">
        <f t="shared" si="9"/>
        <v>7.8521260380903977</v>
      </c>
      <c r="AU9">
        <f t="shared" si="9"/>
        <v>-123.50194001889993</v>
      </c>
      <c r="AW9">
        <v>6</v>
      </c>
      <c r="AX9">
        <f>(R9*SUMPRODUCT(K10:$K$23, X10:$X$23)-$AZ$3*SUMPRODUCT(K9:$K$22, W10:$W$23))/Z9</f>
        <v>691.45574214095654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1717.6333898071805</v>
      </c>
      <c r="P10">
        <f t="shared" si="22"/>
        <v>85.88166949035903</v>
      </c>
      <c r="Q10" s="4">
        <f t="shared" si="23"/>
        <v>50</v>
      </c>
      <c r="R10">
        <f t="shared" si="0"/>
        <v>1000000</v>
      </c>
      <c r="S10">
        <f t="shared" si="1"/>
        <v>721.98928567199164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644.24391671248668</v>
      </c>
      <c r="AC10">
        <f t="shared" si="2"/>
        <v>664.77410940403934</v>
      </c>
      <c r="AE10">
        <f t="shared" si="3"/>
        <v>1581.5168308611997</v>
      </c>
      <c r="AF10">
        <f t="shared" si="4"/>
        <v>-79.075841543059994</v>
      </c>
      <c r="AG10">
        <f t="shared" si="4"/>
        <v>-46.0376713752269</v>
      </c>
      <c r="AH10">
        <f t="shared" si="5"/>
        <v>-1650.4787390273123</v>
      </c>
      <c r="AI10">
        <f t="shared" si="6"/>
        <v>-194.07542108439952</v>
      </c>
      <c r="AJ10">
        <f t="shared" si="7"/>
        <v>-20.530192691552656</v>
      </c>
      <c r="AK10">
        <f t="shared" si="24"/>
        <v>8.8014081147255681</v>
      </c>
      <c r="AL10">
        <f t="shared" si="8"/>
        <v>-205.8042056612266</v>
      </c>
      <c r="AN10">
        <f t="shared" si="9"/>
        <v>938.75513343434989</v>
      </c>
      <c r="AO10">
        <f t="shared" si="9"/>
        <v>-46.937756671717501</v>
      </c>
      <c r="AP10">
        <f t="shared" si="9"/>
        <v>-27.32699361240682</v>
      </c>
      <c r="AQ10">
        <f t="shared" si="9"/>
        <v>-979.68947193716167</v>
      </c>
      <c r="AR10">
        <f t="shared" si="9"/>
        <v>-115.19908878693609</v>
      </c>
      <c r="AS10">
        <f t="shared" si="9"/>
        <v>-12.186290656860477</v>
      </c>
      <c r="AT10">
        <f t="shared" si="9"/>
        <v>5.2243307740520084</v>
      </c>
      <c r="AU10">
        <f t="shared" si="9"/>
        <v>-122.16104866974455</v>
      </c>
      <c r="AW10">
        <v>7</v>
      </c>
      <c r="AX10">
        <f>(R10*SUMPRODUCT(K11:$K$23, X11:$X$23)-$AZ$3*SUMPRODUCT(K10:$K$22, W11:$W$23))/Z10</f>
        <v>721.98928567199164</v>
      </c>
    </row>
    <row r="11" spans="1:52" x14ac:dyDescent="0.25">
      <c r="A11" t="s">
        <v>33</v>
      </c>
      <c r="C11" s="7">
        <f>AU25</f>
        <v>-5964.4333810517674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1717.6333898071805</v>
      </c>
      <c r="P11">
        <f t="shared" si="22"/>
        <v>85.88166949035903</v>
      </c>
      <c r="Q11" s="4">
        <f t="shared" si="23"/>
        <v>50</v>
      </c>
      <c r="R11">
        <f t="shared" si="0"/>
        <v>1000000</v>
      </c>
      <c r="S11">
        <f t="shared" si="1"/>
        <v>738.46306891356505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664.77410940403934</v>
      </c>
      <c r="AC11">
        <f t="shared" si="2"/>
        <v>671.92378800789538</v>
      </c>
      <c r="AE11">
        <f t="shared" si="3"/>
        <v>1562.8658795165406</v>
      </c>
      <c r="AF11">
        <f t="shared" si="4"/>
        <v>-78.143293975827035</v>
      </c>
      <c r="AG11">
        <f t="shared" si="4"/>
        <v>-45.494745525760486</v>
      </c>
      <c r="AH11">
        <f t="shared" si="5"/>
        <v>-1650.982714282982</v>
      </c>
      <c r="AI11">
        <f t="shared" si="6"/>
        <v>-211.75487426802874</v>
      </c>
      <c r="AJ11">
        <f t="shared" si="7"/>
        <v>-7.1496786038560458</v>
      </c>
      <c r="AK11">
        <f t="shared" si="24"/>
        <v>5.1587920678674068</v>
      </c>
      <c r="AL11">
        <f t="shared" si="8"/>
        <v>-213.74576080401738</v>
      </c>
      <c r="AN11">
        <f t="shared" si="9"/>
        <v>882.2485220379059</v>
      </c>
      <c r="AO11">
        <f t="shared" si="9"/>
        <v>-44.112426101895295</v>
      </c>
      <c r="AP11">
        <f t="shared" si="9"/>
        <v>-25.682096286476657</v>
      </c>
      <c r="AQ11">
        <f t="shared" si="9"/>
        <v>-931.9910804098372</v>
      </c>
      <c r="AR11">
        <f t="shared" si="9"/>
        <v>-119.53708076030317</v>
      </c>
      <c r="AS11">
        <f t="shared" si="9"/>
        <v>-4.0360426726119956</v>
      </c>
      <c r="AT11">
        <f t="shared" si="9"/>
        <v>2.9121735505447273</v>
      </c>
      <c r="AU11">
        <f t="shared" si="9"/>
        <v>-120.66094988237043</v>
      </c>
      <c r="AW11">
        <v>8</v>
      </c>
      <c r="AX11">
        <f>(R11*SUMPRODUCT(K12:$K$23, X12:$X$23)-$AZ$3*SUMPRODUCT(K11:$K$22, W12:$W$23))/Z11</f>
        <v>738.46306891356505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1717.6333898071805</v>
      </c>
      <c r="P12">
        <f t="shared" si="22"/>
        <v>85.88166949035903</v>
      </c>
      <c r="Q12" s="4">
        <f t="shared" si="23"/>
        <v>50</v>
      </c>
      <c r="R12">
        <f t="shared" si="0"/>
        <v>1000000</v>
      </c>
      <c r="S12">
        <f t="shared" si="1"/>
        <v>740.44466348548235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671.92378800789538</v>
      </c>
      <c r="AC12">
        <f t="shared" si="2"/>
        <v>665.76328738267694</v>
      </c>
      <c r="AE12">
        <f t="shared" si="3"/>
        <v>1544.3925907080297</v>
      </c>
      <c r="AF12">
        <f t="shared" si="4"/>
        <v>-77.219629535401495</v>
      </c>
      <c r="AG12">
        <f t="shared" si="4"/>
        <v>-44.95699140086586</v>
      </c>
      <c r="AH12">
        <f t="shared" si="5"/>
        <v>-1656.1333927404221</v>
      </c>
      <c r="AI12">
        <f t="shared" si="6"/>
        <v>-233.91742296865982</v>
      </c>
      <c r="AJ12">
        <f t="shared" si="7"/>
        <v>6.1605006252184467</v>
      </c>
      <c r="AK12">
        <f t="shared" si="24"/>
        <v>4.9199225231152042</v>
      </c>
      <c r="AL12">
        <f t="shared" si="8"/>
        <v>-222.83699982032618</v>
      </c>
      <c r="AN12">
        <f t="shared" si="9"/>
        <v>828.80523209370699</v>
      </c>
      <c r="AO12">
        <f t="shared" si="9"/>
        <v>-41.440261604685354</v>
      </c>
      <c r="AP12">
        <f t="shared" si="9"/>
        <v>-24.126371698757783</v>
      </c>
      <c r="AQ12">
        <f t="shared" si="9"/>
        <v>-888.77143623117706</v>
      </c>
      <c r="AR12">
        <f t="shared" si="9"/>
        <v>-125.53283744091323</v>
      </c>
      <c r="AS12">
        <f t="shared" si="9"/>
        <v>3.3060603768869501</v>
      </c>
      <c r="AT12">
        <f t="shared" si="9"/>
        <v>2.6402985569777586</v>
      </c>
      <c r="AU12">
        <f t="shared" si="9"/>
        <v>-119.58647850704853</v>
      </c>
      <c r="AW12">
        <v>9</v>
      </c>
      <c r="AX12">
        <f>(R12*SUMPRODUCT(K13:$K$23, X13:$X$23)-$AZ$3*SUMPRODUCT(K12:$K$22, W13:$W$23))/Z12</f>
        <v>740.44466348548235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1717.6333898071805</v>
      </c>
      <c r="P13">
        <f t="shared" si="22"/>
        <v>85.88166949035903</v>
      </c>
      <c r="Q13" s="4">
        <f t="shared" si="23"/>
        <v>50</v>
      </c>
      <c r="R13">
        <f t="shared" si="0"/>
        <v>1000000</v>
      </c>
      <c r="S13">
        <f t="shared" si="1"/>
        <v>727.95842152577598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665.76328738267694</v>
      </c>
      <c r="AC13">
        <f t="shared" si="2"/>
        <v>646.7811025545152</v>
      </c>
      <c r="AE13">
        <f t="shared" si="3"/>
        <v>1526.0937778773962</v>
      </c>
      <c r="AF13">
        <f t="shared" si="4"/>
        <v>-76.304688893869823</v>
      </c>
      <c r="AG13">
        <f t="shared" si="4"/>
        <v>-44.424316240403137</v>
      </c>
      <c r="AH13">
        <f t="shared" si="5"/>
        <v>-1662.1049290814117</v>
      </c>
      <c r="AI13">
        <f t="shared" si="6"/>
        <v>-256.74015633828844</v>
      </c>
      <c r="AJ13">
        <f t="shared" si="7"/>
        <v>18.982184828161735</v>
      </c>
      <c r="AK13">
        <f t="shared" si="24"/>
        <v>4.2311047527324064</v>
      </c>
      <c r="AL13">
        <f t="shared" si="8"/>
        <v>-233.52686675739432</v>
      </c>
      <c r="AN13">
        <f t="shared" si="9"/>
        <v>778.72500890081108</v>
      </c>
      <c r="AO13">
        <f t="shared" si="9"/>
        <v>-38.936250445040564</v>
      </c>
      <c r="AP13">
        <f t="shared" si="9"/>
        <v>-22.668545381160467</v>
      </c>
      <c r="AQ13">
        <f t="shared" si="9"/>
        <v>-848.12787684204034</v>
      </c>
      <c r="AR13">
        <f t="shared" si="9"/>
        <v>-131.00766376743024</v>
      </c>
      <c r="AS13">
        <f t="shared" si="9"/>
        <v>9.6861033466939688</v>
      </c>
      <c r="AT13">
        <f t="shared" si="9"/>
        <v>2.1590200641631285</v>
      </c>
      <c r="AU13">
        <f t="shared" si="9"/>
        <v>-119.16254035657316</v>
      </c>
      <c r="AW13">
        <v>10</v>
      </c>
      <c r="AX13">
        <f>(R13*SUMPRODUCT(K14:$K$23, X14:$X$23)-$AZ$3*SUMPRODUCT(K13:$K$22, W14:$W$23))/Z13</f>
        <v>727.95842152577598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1717.6333898071805</v>
      </c>
      <c r="P14">
        <f t="shared" si="22"/>
        <v>85.88166949035903</v>
      </c>
      <c r="Q14" s="4">
        <f t="shared" si="23"/>
        <v>50</v>
      </c>
      <c r="R14">
        <f t="shared" si="0"/>
        <v>1000000</v>
      </c>
      <c r="S14">
        <f t="shared" si="1"/>
        <v>729.05695712677937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646.7811025545152</v>
      </c>
      <c r="AC14">
        <f t="shared" si="2"/>
        <v>640.06082813422654</v>
      </c>
      <c r="AE14">
        <f t="shared" si="3"/>
        <v>1507.9615373861718</v>
      </c>
      <c r="AF14">
        <f t="shared" si="4"/>
        <v>-75.398076869308596</v>
      </c>
      <c r="AG14">
        <f t="shared" si="4"/>
        <v>-43.896489970873645</v>
      </c>
      <c r="AH14">
        <f t="shared" si="5"/>
        <v>-1671.6621425092751</v>
      </c>
      <c r="AI14">
        <f t="shared" si="6"/>
        <v>-282.99517196328566</v>
      </c>
      <c r="AJ14">
        <f t="shared" si="7"/>
        <v>6.7202744202886606</v>
      </c>
      <c r="AK14">
        <f t="shared" si="24"/>
        <v>145.55411941499648</v>
      </c>
      <c r="AL14">
        <f t="shared" si="8"/>
        <v>-130.72077812800052</v>
      </c>
      <c r="AN14">
        <f t="shared" si="9"/>
        <v>708.81766433903647</v>
      </c>
      <c r="AO14">
        <f t="shared" si="9"/>
        <v>-35.440883216951825</v>
      </c>
      <c r="AP14">
        <f t="shared" si="9"/>
        <v>-20.633555115582833</v>
      </c>
      <c r="AQ14">
        <f t="shared" si="9"/>
        <v>-785.76517108736675</v>
      </c>
      <c r="AR14">
        <f t="shared" si="9"/>
        <v>-133.02194508086501</v>
      </c>
      <c r="AS14">
        <f t="shared" si="9"/>
        <v>3.1588665229241291</v>
      </c>
      <c r="AT14">
        <f t="shared" si="9"/>
        <v>68.417747005334931</v>
      </c>
      <c r="AU14">
        <f t="shared" si="9"/>
        <v>-61.445331552605957</v>
      </c>
      <c r="AW14">
        <v>11</v>
      </c>
      <c r="AX14">
        <f>(R14*SUMPRODUCT(K15:$K$23, X15:$X$23)-$AZ$3*SUMPRODUCT(K14:$K$22, W15:$W$23))/Z14</f>
        <v>729.05695712677937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1717.6333898071805</v>
      </c>
      <c r="P15">
        <f t="shared" si="22"/>
        <v>85.88166949035903</v>
      </c>
      <c r="Q15" s="4">
        <f t="shared" si="23"/>
        <v>50</v>
      </c>
      <c r="R15">
        <f t="shared" si="0"/>
        <v>1000000</v>
      </c>
      <c r="S15">
        <f t="shared" si="1"/>
        <v>710.84465931737668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640.06082813422654</v>
      </c>
      <c r="AC15">
        <f t="shared" si="2"/>
        <v>616.62839216662042</v>
      </c>
      <c r="AE15">
        <f t="shared" si="3"/>
        <v>1489.9760469546131</v>
      </c>
      <c r="AF15">
        <f t="shared" si="4"/>
        <v>-74.49880234773066</v>
      </c>
      <c r="AG15">
        <f t="shared" si="4"/>
        <v>-43.37293556926825</v>
      </c>
      <c r="AH15">
        <f t="shared" si="5"/>
        <v>-1691.7900379330574</v>
      </c>
      <c r="AI15">
        <f t="shared" si="6"/>
        <v>-319.68572889544316</v>
      </c>
      <c r="AJ15">
        <f t="shared" si="7"/>
        <v>23.432435967606125</v>
      </c>
      <c r="AK15">
        <f t="shared" si="24"/>
        <v>143.88766509187764</v>
      </c>
      <c r="AL15">
        <f t="shared" si="8"/>
        <v>-152.3656278359594</v>
      </c>
      <c r="AN15">
        <f t="shared" si="9"/>
        <v>645.15626827375456</v>
      </c>
      <c r="AO15">
        <f t="shared" si="9"/>
        <v>-32.257813413687728</v>
      </c>
      <c r="AP15">
        <f t="shared" si="9"/>
        <v>-18.780383290819092</v>
      </c>
      <c r="AQ15">
        <f t="shared" si="9"/>
        <v>-732.54127125498189</v>
      </c>
      <c r="AR15">
        <f t="shared" si="9"/>
        <v>-138.4231996857342</v>
      </c>
      <c r="AS15">
        <f t="shared" si="9"/>
        <v>10.146191931288795</v>
      </c>
      <c r="AT15">
        <f t="shared" si="9"/>
        <v>62.303034502491769</v>
      </c>
      <c r="AU15">
        <f t="shared" si="9"/>
        <v>-65.973973251953637</v>
      </c>
      <c r="AW15">
        <v>12</v>
      </c>
      <c r="AX15">
        <f>(R15*SUMPRODUCT(K16:$K$23, X16:$X$23)-$AZ$3*SUMPRODUCT(K15:$K$22, W16:$W$23))/Z15</f>
        <v>710.84465931737668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1717.6333898071805</v>
      </c>
      <c r="P16">
        <f t="shared" si="22"/>
        <v>85.88166949035903</v>
      </c>
      <c r="Q16" s="4">
        <f t="shared" si="23"/>
        <v>50</v>
      </c>
      <c r="R16">
        <f t="shared" si="0"/>
        <v>1000000</v>
      </c>
      <c r="S16">
        <f t="shared" si="1"/>
        <v>673.27678112169576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616.62839216662042</v>
      </c>
      <c r="AC16">
        <f t="shared" si="2"/>
        <v>577.04313527860131</v>
      </c>
      <c r="AE16">
        <f t="shared" si="3"/>
        <v>1472.1264482970428</v>
      </c>
      <c r="AF16">
        <f t="shared" si="4"/>
        <v>-73.606322414852144</v>
      </c>
      <c r="AG16">
        <f t="shared" si="4"/>
        <v>-42.853336952837822</v>
      </c>
      <c r="AH16">
        <f t="shared" si="5"/>
        <v>-1717.3852147549205</v>
      </c>
      <c r="AI16">
        <f t="shared" si="6"/>
        <v>-361.71842582556792</v>
      </c>
      <c r="AJ16">
        <f t="shared" si="7"/>
        <v>39.585256888019103</v>
      </c>
      <c r="AK16">
        <f t="shared" si="24"/>
        <v>141.06039626341678</v>
      </c>
      <c r="AL16">
        <f t="shared" si="8"/>
        <v>-181.07277267413204</v>
      </c>
      <c r="AN16">
        <f t="shared" si="9"/>
        <v>587.18116560468366</v>
      </c>
      <c r="AO16">
        <f t="shared" si="9"/>
        <v>-29.359058280234184</v>
      </c>
      <c r="AP16">
        <f t="shared" si="9"/>
        <v>-17.092738447248045</v>
      </c>
      <c r="AQ16">
        <f t="shared" si="9"/>
        <v>-685.00654502782766</v>
      </c>
      <c r="AR16">
        <f t="shared" si="9"/>
        <v>-144.27717615062627</v>
      </c>
      <c r="AS16">
        <f t="shared" si="9"/>
        <v>15.789212473667762</v>
      </c>
      <c r="AT16">
        <f t="shared" si="9"/>
        <v>56.264193877113705</v>
      </c>
      <c r="AU16">
        <f t="shared" si="9"/>
        <v>-72.223769799844803</v>
      </c>
      <c r="AW16">
        <v>13</v>
      </c>
      <c r="AX16">
        <f>(R16*SUMPRODUCT(K17:$K$23, X17:$X$23)-$AZ$3*SUMPRODUCT(K16:$K$22, W17:$W$23))/Z16</f>
        <v>673.27678112169576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1717.6333898071805</v>
      </c>
      <c r="P17">
        <f t="shared" si="22"/>
        <v>85.88166949035903</v>
      </c>
      <c r="Q17" s="4">
        <f t="shared" si="23"/>
        <v>50</v>
      </c>
      <c r="R17">
        <f t="shared" si="0"/>
        <v>1000000</v>
      </c>
      <c r="S17">
        <f t="shared" si="1"/>
        <v>618.96972805731821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577.04313527860131</v>
      </c>
      <c r="AC17">
        <f t="shared" si="2"/>
        <v>524.11463712027717</v>
      </c>
      <c r="AE17">
        <f t="shared" si="3"/>
        <v>1454.4116779828976</v>
      </c>
      <c r="AF17">
        <f t="shared" si="4"/>
        <v>-72.720583899144884</v>
      </c>
      <c r="AG17">
        <f t="shared" si="4"/>
        <v>-42.337663165309337</v>
      </c>
      <c r="AH17">
        <f t="shared" si="5"/>
        <v>-1742.8083600021346</v>
      </c>
      <c r="AI17">
        <f t="shared" si="6"/>
        <v>-403.45492908369124</v>
      </c>
      <c r="AJ17">
        <f t="shared" si="7"/>
        <v>52.928498158324146</v>
      </c>
      <c r="AK17">
        <f t="shared" si="24"/>
        <v>137.11139605536479</v>
      </c>
      <c r="AL17">
        <f t="shared" si="8"/>
        <v>-213.4150348700023</v>
      </c>
      <c r="AN17">
        <f t="shared" si="9"/>
        <v>534.38679912264672</v>
      </c>
      <c r="AO17">
        <f t="shared" si="9"/>
        <v>-26.719339956132337</v>
      </c>
      <c r="AP17">
        <f t="shared" si="9"/>
        <v>-15.555903905158608</v>
      </c>
      <c r="AQ17">
        <f t="shared" si="9"/>
        <v>-640.35086838506641</v>
      </c>
      <c r="AR17">
        <f t="shared" si="9"/>
        <v>-148.23931312371067</v>
      </c>
      <c r="AS17">
        <f t="shared" si="9"/>
        <v>19.447238454811373</v>
      </c>
      <c r="AT17">
        <f t="shared" si="9"/>
        <v>50.378115887299323</v>
      </c>
      <c r="AU17">
        <f t="shared" si="9"/>
        <v>-78.413958781599959</v>
      </c>
      <c r="AW17">
        <v>14</v>
      </c>
      <c r="AX17">
        <f>(R17*SUMPRODUCT(K18:$K$23, X18:$X$23)-$AZ$3*SUMPRODUCT(K17:$K$22, W18:$W$23))/Z17</f>
        <v>618.96972805731821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1717.6333898071805</v>
      </c>
      <c r="P18">
        <f t="shared" si="22"/>
        <v>85.88166949035903</v>
      </c>
      <c r="Q18" s="4">
        <f t="shared" si="23"/>
        <v>50</v>
      </c>
      <c r="R18">
        <f t="shared" si="0"/>
        <v>1000000</v>
      </c>
      <c r="S18">
        <f t="shared" si="1"/>
        <v>549.6473327984296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524.11463712027717</v>
      </c>
      <c r="AC18">
        <f t="shared" si="2"/>
        <v>459.78887635215665</v>
      </c>
      <c r="AE18">
        <f t="shared" si="3"/>
        <v>1436.8280880460698</v>
      </c>
      <c r="AF18">
        <f t="shared" si="4"/>
        <v>-71.841404402303482</v>
      </c>
      <c r="AG18">
        <f t="shared" si="4"/>
        <v>-41.825808015043485</v>
      </c>
      <c r="AH18">
        <f t="shared" si="5"/>
        <v>-1769.5703722551682</v>
      </c>
      <c r="AI18">
        <f t="shared" si="6"/>
        <v>-446.40949662644539</v>
      </c>
      <c r="AJ18">
        <f t="shared" si="7"/>
        <v>64.325760768120517</v>
      </c>
      <c r="AK18">
        <f t="shared" si="24"/>
        <v>132.23709245348306</v>
      </c>
      <c r="AL18">
        <f t="shared" si="8"/>
        <v>-249.84664340484181</v>
      </c>
      <c r="AN18">
        <f t="shared" si="9"/>
        <v>486.31150542479895</v>
      </c>
      <c r="AO18">
        <f t="shared" si="9"/>
        <v>-24.315575271239947</v>
      </c>
      <c r="AP18">
        <f t="shared" si="9"/>
        <v>-14.156440725671724</v>
      </c>
      <c r="AQ18">
        <f t="shared" si="9"/>
        <v>-598.93207743231426</v>
      </c>
      <c r="AR18">
        <f t="shared" si="9"/>
        <v>-151.092588004427</v>
      </c>
      <c r="AS18">
        <f t="shared" si="9"/>
        <v>21.771816556899839</v>
      </c>
      <c r="AT18">
        <f t="shared" si="9"/>
        <v>44.757212111230466</v>
      </c>
      <c r="AU18">
        <f t="shared" si="9"/>
        <v>-84.563559336296692</v>
      </c>
      <c r="AW18">
        <v>15</v>
      </c>
      <c r="AX18">
        <f>(R18*SUMPRODUCT(K19:$K$23, X19:$X$23)-$AZ$3*SUMPRODUCT(K18:$K$22, W19:$W$23))/Z18</f>
        <v>549.6473327984296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1717.6333898071805</v>
      </c>
      <c r="P19">
        <f t="shared" si="22"/>
        <v>85.88166949035903</v>
      </c>
      <c r="Q19" s="4">
        <f t="shared" si="23"/>
        <v>50</v>
      </c>
      <c r="R19">
        <f t="shared" si="0"/>
        <v>1000000</v>
      </c>
      <c r="S19">
        <f t="shared" si="1"/>
        <v>464.78859124257679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459.78887635215665</v>
      </c>
      <c r="AC19">
        <f t="shared" si="2"/>
        <v>384.07700275238471</v>
      </c>
      <c r="AE19">
        <f t="shared" si="3"/>
        <v>1419.3624727769104</v>
      </c>
      <c r="AF19">
        <f t="shared" si="4"/>
        <v>-70.968123638845526</v>
      </c>
      <c r="AG19">
        <f t="shared" si="4"/>
        <v>-41.317387086200227</v>
      </c>
      <c r="AH19">
        <f t="shared" si="5"/>
        <v>-1803.2569738565774</v>
      </c>
      <c r="AI19">
        <f t="shared" si="6"/>
        <v>-496.18001180471265</v>
      </c>
      <c r="AJ19">
        <f t="shared" si="7"/>
        <v>75.711873599771934</v>
      </c>
      <c r="AK19">
        <f t="shared" si="24"/>
        <v>126.57282578431551</v>
      </c>
      <c r="AL19">
        <f t="shared" si="8"/>
        <v>-293.8953124206252</v>
      </c>
      <c r="AN19">
        <f t="shared" si="9"/>
        <v>442.53173517380185</v>
      </c>
      <c r="AO19">
        <f t="shared" si="9"/>
        <v>-22.126586758690095</v>
      </c>
      <c r="AP19">
        <f t="shared" si="9"/>
        <v>-12.882019463521257</v>
      </c>
      <c r="AQ19">
        <f t="shared" si="9"/>
        <v>-562.22314800515119</v>
      </c>
      <c r="AR19">
        <f t="shared" si="9"/>
        <v>-154.70001905356062</v>
      </c>
      <c r="AS19">
        <f t="shared" si="9"/>
        <v>23.605602825200801</v>
      </c>
      <c r="AT19">
        <f t="shared" si="9"/>
        <v>39.463134537155177</v>
      </c>
      <c r="AU19">
        <f t="shared" si="9"/>
        <v>-91.631281691204649</v>
      </c>
      <c r="AW19">
        <v>16</v>
      </c>
      <c r="AX19">
        <f>(R19*SUMPRODUCT(K20:$K$23, X20:$X$23)-$AZ$3*SUMPRODUCT(K19:$K$22, W20:$W$23))/Z19</f>
        <v>464.78859124257679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1717.6333898071805</v>
      </c>
      <c r="P20">
        <f t="shared" si="22"/>
        <v>85.88166949035903</v>
      </c>
      <c r="Q20" s="4">
        <f t="shared" si="23"/>
        <v>50</v>
      </c>
      <c r="R20">
        <f t="shared" si="0"/>
        <v>1000000</v>
      </c>
      <c r="S20">
        <f t="shared" si="1"/>
        <v>367.25057124352423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384.07700275238471</v>
      </c>
      <c r="AC20">
        <f t="shared" si="2"/>
        <v>299.76800761337859</v>
      </c>
      <c r="AE20">
        <f t="shared" si="3"/>
        <v>1402.0169861935683</v>
      </c>
      <c r="AF20">
        <f t="shared" si="4"/>
        <v>-70.100849309678424</v>
      </c>
      <c r="AG20">
        <f t="shared" si="4"/>
        <v>-40.812463081861637</v>
      </c>
      <c r="AH20">
        <f t="shared" si="5"/>
        <v>-1835.0026695316756</v>
      </c>
      <c r="AI20">
        <f t="shared" si="6"/>
        <v>-543.89899572964714</v>
      </c>
      <c r="AJ20">
        <f t="shared" si="7"/>
        <v>84.308995139006129</v>
      </c>
      <c r="AK20">
        <f t="shared" si="24"/>
        <v>120.11951977453924</v>
      </c>
      <c r="AL20">
        <f t="shared" si="8"/>
        <v>-339.47048081610177</v>
      </c>
      <c r="AN20">
        <f t="shared" si="9"/>
        <v>402.6667267443944</v>
      </c>
      <c r="AO20">
        <f t="shared" si="9"/>
        <v>-20.13333633721972</v>
      </c>
      <c r="AP20">
        <f t="shared" si="9"/>
        <v>-11.721556216067658</v>
      </c>
      <c r="AQ20">
        <f t="shared" si="9"/>
        <v>-527.02251526468353</v>
      </c>
      <c r="AR20">
        <f t="shared" si="9"/>
        <v>-156.21068107357647</v>
      </c>
      <c r="AS20">
        <f t="shared" si="9"/>
        <v>24.213991301133632</v>
      </c>
      <c r="AT20">
        <f t="shared" si="9"/>
        <v>34.498964222281089</v>
      </c>
      <c r="AU20">
        <f t="shared" si="9"/>
        <v>-97.497725550161746</v>
      </c>
      <c r="AW20">
        <v>17</v>
      </c>
      <c r="AX20">
        <f>(R20*SUMPRODUCT(K21:$K$23, X21:$X$23)-$AZ$3*SUMPRODUCT(K20:$K$22, W21:$W$23))/Z20</f>
        <v>367.25057124352423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1717.6333898071805</v>
      </c>
      <c r="P21">
        <f t="shared" si="22"/>
        <v>85.88166949035903</v>
      </c>
      <c r="Q21" s="4">
        <f t="shared" si="23"/>
        <v>50</v>
      </c>
      <c r="R21">
        <f t="shared" si="0"/>
        <v>1000000</v>
      </c>
      <c r="S21">
        <f t="shared" si="1"/>
        <v>256.73606625046995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299.76800761337859</v>
      </c>
      <c r="AC21">
        <f t="shared" si="2"/>
        <v>206.98406992827145</v>
      </c>
      <c r="AE21">
        <f t="shared" si="3"/>
        <v>1384.7791424837749</v>
      </c>
      <c r="AF21">
        <f t="shared" si="4"/>
        <v>-69.238957124188744</v>
      </c>
      <c r="AG21">
        <f t="shared" si="4"/>
        <v>-40.310672542271334</v>
      </c>
      <c r="AH21">
        <f t="shared" si="5"/>
        <v>-1873.3181754338214</v>
      </c>
      <c r="AI21">
        <f t="shared" si="6"/>
        <v>-598.08866261650655</v>
      </c>
      <c r="AJ21">
        <f t="shared" si="7"/>
        <v>92.783937685107134</v>
      </c>
      <c r="AK21">
        <f t="shared" si="24"/>
        <v>113.07157350810753</v>
      </c>
      <c r="AL21">
        <f t="shared" si="8"/>
        <v>-392.23315142329187</v>
      </c>
      <c r="AN21">
        <f t="shared" si="9"/>
        <v>366.36531381956871</v>
      </c>
      <c r="AO21">
        <f t="shared" si="9"/>
        <v>-18.318265690978436</v>
      </c>
      <c r="AP21">
        <f t="shared" si="9"/>
        <v>-10.664828594788101</v>
      </c>
      <c r="AQ21">
        <f t="shared" si="9"/>
        <v>-495.61607347415344</v>
      </c>
      <c r="AR21">
        <f t="shared" si="9"/>
        <v>-158.23385394035131</v>
      </c>
      <c r="AS21">
        <f t="shared" si="9"/>
        <v>24.54746421617039</v>
      </c>
      <c r="AT21">
        <f t="shared" si="9"/>
        <v>29.914880461059241</v>
      </c>
      <c r="AU21">
        <f t="shared" si="9"/>
        <v>-103.77150926312167</v>
      </c>
      <c r="AW21">
        <v>18</v>
      </c>
      <c r="AX21">
        <f>(R21*SUMPRODUCT(K22:$K$23, X22:$X$23)-$AZ$3*SUMPRODUCT(K21:$K$22, W22:$W$23))/Z21</f>
        <v>256.73606625046995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1717.6333898071805</v>
      </c>
      <c r="P22">
        <f t="shared" si="22"/>
        <v>85.88166949035903</v>
      </c>
      <c r="Q22" s="4">
        <f t="shared" si="23"/>
        <v>50</v>
      </c>
      <c r="R22">
        <f t="shared" si="0"/>
        <v>1000000</v>
      </c>
      <c r="S22">
        <f t="shared" si="1"/>
        <v>134.12093379117263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206.98406992827145</v>
      </c>
      <c r="AC22">
        <f t="shared" si="2"/>
        <v>106.7919575601491</v>
      </c>
      <c r="AE22">
        <f t="shared" si="3"/>
        <v>1367.6420740835622</v>
      </c>
      <c r="AF22">
        <f t="shared" si="4"/>
        <v>-68.382103704178121</v>
      </c>
      <c r="AG22">
        <f t="shared" si="4"/>
        <v>-39.811815553873579</v>
      </c>
      <c r="AH22">
        <f t="shared" si="5"/>
        <v>-1915.0052595007485</v>
      </c>
      <c r="AI22">
        <f t="shared" si="6"/>
        <v>-655.55710467523818</v>
      </c>
      <c r="AJ22">
        <f t="shared" si="7"/>
        <v>100.19211236812235</v>
      </c>
      <c r="AK22">
        <f t="shared" si="24"/>
        <v>105.43708282153591</v>
      </c>
      <c r="AL22">
        <f t="shared" si="8"/>
        <v>-449.9279094855799</v>
      </c>
      <c r="AN22">
        <f t="shared" si="9"/>
        <v>333.30947207604368</v>
      </c>
      <c r="AO22">
        <f t="shared" si="9"/>
        <v>-16.665473603802187</v>
      </c>
      <c r="AP22">
        <f t="shared" si="9"/>
        <v>-9.7025789686546737</v>
      </c>
      <c r="AQ22">
        <f t="shared" si="9"/>
        <v>-466.70792319309885</v>
      </c>
      <c r="AR22">
        <f t="shared" si="9"/>
        <v>-159.76650368951204</v>
      </c>
      <c r="AS22">
        <f t="shared" si="9"/>
        <v>24.417923894290848</v>
      </c>
      <c r="AT22">
        <f t="shared" si="9"/>
        <v>25.696181097699249</v>
      </c>
      <c r="AU22">
        <f t="shared" si="9"/>
        <v>-109.65239869752195</v>
      </c>
      <c r="AW22">
        <v>19</v>
      </c>
      <c r="AX22">
        <f>(R22*SUMPRODUCT(K23:$K$23, X23:$X$23)-$AZ$3*SUMPRODUCT(K22:$K$22, W23:$W$23))/Z22</f>
        <v>134.12093379117263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1717.6333898071805</v>
      </c>
      <c r="P23">
        <f t="shared" si="22"/>
        <v>85.88166949035903</v>
      </c>
      <c r="Q23" s="4">
        <f t="shared" si="23"/>
        <v>50</v>
      </c>
      <c r="R23">
        <f t="shared" si="0"/>
        <v>1000000</v>
      </c>
      <c r="S23">
        <f t="shared" si="1"/>
        <v>135.81355105102489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106.7919575601491</v>
      </c>
      <c r="AC23">
        <f t="shared" si="2"/>
        <v>106.7919575601491</v>
      </c>
      <c r="AE23">
        <f t="shared" si="3"/>
        <v>1350.5974230750317</v>
      </c>
      <c r="AF23">
        <f t="shared" si="4"/>
        <v>-67.529871153751586</v>
      </c>
      <c r="AG23">
        <f t="shared" si="4"/>
        <v>-39.31564881917695</v>
      </c>
      <c r="AH23">
        <f t="shared" si="5"/>
        <v>-1960.9715831579083</v>
      </c>
      <c r="AI23">
        <f t="shared" si="6"/>
        <v>-717.21968005580516</v>
      </c>
      <c r="AJ23">
        <f t="shared" si="7"/>
        <v>0</v>
      </c>
      <c r="AK23">
        <f t="shared" si="24"/>
        <v>97.290165663700051</v>
      </c>
      <c r="AL23">
        <f t="shared" si="8"/>
        <v>-619.92951439210515</v>
      </c>
      <c r="AN23">
        <f t="shared" si="9"/>
        <v>303.20927810789607</v>
      </c>
      <c r="AO23">
        <f t="shared" si="9"/>
        <v>-15.160463905394804</v>
      </c>
      <c r="AP23">
        <f t="shared" si="9"/>
        <v>-8.8263677193051642</v>
      </c>
      <c r="AQ23">
        <f t="shared" si="9"/>
        <v>-440.23834783103655</v>
      </c>
      <c r="AR23">
        <f t="shared" si="9"/>
        <v>-161.01590134784047</v>
      </c>
      <c r="AS23">
        <f t="shared" si="9"/>
        <v>0</v>
      </c>
      <c r="AT23">
        <f t="shared" si="9"/>
        <v>21.841653474152448</v>
      </c>
      <c r="AU23">
        <f t="shared" si="9"/>
        <v>-139.17424787368805</v>
      </c>
      <c r="AW23">
        <v>20</v>
      </c>
      <c r="AX23">
        <f>(R23*SUMPRODUCT(K$23:$K24, X$23:$X24)-$AZ$3*SUMPRODUCT(K$22:$K23, W$23:$W24))/Z23</f>
        <v>135.81355105102489</v>
      </c>
    </row>
    <row r="25" spans="5:50" x14ac:dyDescent="0.25">
      <c r="AN25" s="8">
        <f t="shared" ref="AN25:AU25" si="25">SUM(AN3:AN23)</f>
        <v>15915.761642140378</v>
      </c>
      <c r="AO25" s="8">
        <f t="shared" si="25"/>
        <v>-2084.0131244624049</v>
      </c>
      <c r="AP25" s="8">
        <f t="shared" si="25"/>
        <v>-2933.2131716545668</v>
      </c>
      <c r="AQ25" s="8">
        <f t="shared" si="25"/>
        <v>-17212.214813192295</v>
      </c>
      <c r="AR25" s="8">
        <f t="shared" si="25"/>
        <v>-6313.679467168884</v>
      </c>
      <c r="AS25" s="8">
        <f t="shared" si="25"/>
        <v>-347.59315777211992</v>
      </c>
      <c r="AT25" s="8">
        <f t="shared" si="25"/>
        <v>696.83924388923549</v>
      </c>
      <c r="AU25" s="9">
        <f t="shared" si="25"/>
        <v>-5964.4333810517674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3733.6525704353844</v>
      </c>
      <c r="K3">
        <v>1</v>
      </c>
      <c r="L3" s="2">
        <v>0</v>
      </c>
      <c r="O3">
        <f>$C$3</f>
        <v>3733.6525704353844</v>
      </c>
      <c r="P3">
        <f>O3*B5</f>
        <v>2986.9220563483077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3733.6525704353844</v>
      </c>
      <c r="AF3">
        <f t="shared" ref="AF3:AG23" si="4">-$Z3*P3</f>
        <v>-2986.9220563483077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-1773.1776899129231</v>
      </c>
      <c r="AJ3">
        <f t="shared" ref="AJ3:AJ23" si="7">AB3-AC3</f>
        <v>0</v>
      </c>
      <c r="AL3">
        <f t="shared" ref="AL3:AL23" si="8">SUM(AI3:AK3)</f>
        <v>-1773.1776899129231</v>
      </c>
      <c r="AN3">
        <f t="shared" ref="AN3:AU23" si="9">AE3*$K3</f>
        <v>3733.6525704353844</v>
      </c>
      <c r="AO3">
        <f t="shared" si="9"/>
        <v>-2986.9220563483077</v>
      </c>
      <c r="AP3">
        <f t="shared" si="9"/>
        <v>-2519.9082039999998</v>
      </c>
      <c r="AQ3">
        <f t="shared" si="9"/>
        <v>0</v>
      </c>
      <c r="AR3">
        <f t="shared" si="9"/>
        <v>-1773.1776899129231</v>
      </c>
      <c r="AS3">
        <f t="shared" si="9"/>
        <v>0</v>
      </c>
      <c r="AT3">
        <f t="shared" si="9"/>
        <v>0</v>
      </c>
      <c r="AU3">
        <f t="shared" si="9"/>
        <v>-1773.1776899129231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2489.810840778448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764.60821352379469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755.54871487544733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-755.54871487544733</v>
      </c>
      <c r="AK4">
        <f>G4*MAX(0, SUM(AB4, AE4:AF4))</f>
        <v>0</v>
      </c>
      <c r="AL4">
        <f t="shared" si="8"/>
        <v>-2604.0987148754475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-708.83639635561235</v>
      </c>
      <c r="AT4">
        <f t="shared" si="9"/>
        <v>0</v>
      </c>
      <c r="AU4">
        <f t="shared" si="9"/>
        <v>-2443.098522258605</v>
      </c>
      <c r="AW4">
        <v>1</v>
      </c>
      <c r="AX4">
        <f>(R4*SUMPRODUCT(K5:$K$23, X5:$X$23)-$AZ$3*SUMPRODUCT(K4:$K$22, W5:$W$23))/Z4</f>
        <v>764.60821352379469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3733.6525704353844</v>
      </c>
      <c r="P5">
        <f t="shared" ref="P5:P23" si="22">O5*$C$5</f>
        <v>186.68262852176923</v>
      </c>
      <c r="Q5" s="4">
        <f t="shared" ref="Q5:Q23" si="23">$C$8</f>
        <v>50</v>
      </c>
      <c r="R5">
        <f t="shared" si="0"/>
        <v>1000000</v>
      </c>
      <c r="S5">
        <f t="shared" si="1"/>
        <v>1493.4606123446031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755.54871487544733</v>
      </c>
      <c r="AC5">
        <f t="shared" si="2"/>
        <v>1458.2310058768089</v>
      </c>
      <c r="AE5">
        <f t="shared" si="3"/>
        <v>3645.5785297431376</v>
      </c>
      <c r="AF5">
        <f t="shared" si="4"/>
        <v>-182.27892648715689</v>
      </c>
      <c r="AG5">
        <f t="shared" si="4"/>
        <v>-48.820537810753287</v>
      </c>
      <c r="AH5">
        <f t="shared" si="5"/>
        <v>-1859.1792849343999</v>
      </c>
      <c r="AI5">
        <f t="shared" si="6"/>
        <v>1555.2997805108278</v>
      </c>
      <c r="AJ5">
        <f t="shared" si="7"/>
        <v>-702.68229100136159</v>
      </c>
      <c r="AK5">
        <f>G5*SUM(AB5, AE5:AF5)</f>
        <v>172.97278104338855</v>
      </c>
      <c r="AL5">
        <f t="shared" si="8"/>
        <v>1025.5902705528547</v>
      </c>
      <c r="AN5">
        <f t="shared" si="9"/>
        <v>3148.1849520010687</v>
      </c>
      <c r="AO5">
        <f t="shared" si="9"/>
        <v>-157.40924760005345</v>
      </c>
      <c r="AP5">
        <f t="shared" si="9"/>
        <v>-42.159586257833787</v>
      </c>
      <c r="AQ5">
        <f t="shared" si="9"/>
        <v>-1605.5175331293665</v>
      </c>
      <c r="AR5">
        <f t="shared" si="9"/>
        <v>1343.0985850138152</v>
      </c>
      <c r="AS5">
        <f t="shared" si="9"/>
        <v>-606.8100841936847</v>
      </c>
      <c r="AT5">
        <f t="shared" si="9"/>
        <v>149.3728092657326</v>
      </c>
      <c r="AU5">
        <f t="shared" si="9"/>
        <v>885.66131008586308</v>
      </c>
      <c r="AW5">
        <v>2</v>
      </c>
      <c r="AX5">
        <f>(R5*SUMPRODUCT(K6:$K$23, X6:$X$23)-$AZ$3*SUMPRODUCT(K5:$K$22, W6:$W$23))/Z5</f>
        <v>1493.4606123446031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3733.6525704353844</v>
      </c>
      <c r="P6">
        <f t="shared" si="22"/>
        <v>186.68262852176923</v>
      </c>
      <c r="Q6" s="4">
        <f t="shared" si="23"/>
        <v>50</v>
      </c>
      <c r="R6">
        <f t="shared" si="0"/>
        <v>1000000</v>
      </c>
      <c r="S6">
        <f t="shared" si="1"/>
        <v>2168.6178097279035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1458.2310058768089</v>
      </c>
      <c r="AC6">
        <f t="shared" si="2"/>
        <v>2092.2067425954228</v>
      </c>
      <c r="AE6">
        <f t="shared" si="3"/>
        <v>3602.0976344161636</v>
      </c>
      <c r="AF6">
        <f t="shared" si="4"/>
        <v>-180.10488172080818</v>
      </c>
      <c r="AG6">
        <f t="shared" si="4"/>
        <v>-48.238254182232595</v>
      </c>
      <c r="AH6">
        <f t="shared" si="5"/>
        <v>-1881.5650082630684</v>
      </c>
      <c r="AI6">
        <f t="shared" si="6"/>
        <v>1492.1894902500542</v>
      </c>
      <c r="AJ6">
        <f t="shared" si="7"/>
        <v>-633.97573671861392</v>
      </c>
      <c r="AK6">
        <f>G6*SUM(AB6, AE6:AF6)</f>
        <v>285.49308987647163</v>
      </c>
      <c r="AL6">
        <f t="shared" si="8"/>
        <v>1143.7068434079119</v>
      </c>
      <c r="AN6">
        <f t="shared" si="9"/>
        <v>2805.4080815462507</v>
      </c>
      <c r="AO6">
        <f t="shared" si="9"/>
        <v>-140.27040407731255</v>
      </c>
      <c r="AP6">
        <f t="shared" si="9"/>
        <v>-37.569217122137175</v>
      </c>
      <c r="AQ6">
        <f t="shared" si="9"/>
        <v>-1465.4121614311578</v>
      </c>
      <c r="AR6">
        <f t="shared" si="9"/>
        <v>1162.1562989156432</v>
      </c>
      <c r="AS6">
        <f t="shared" si="9"/>
        <v>-493.75692604814998</v>
      </c>
      <c r="AT6">
        <f t="shared" si="9"/>
        <v>222.34950377597951</v>
      </c>
      <c r="AU6">
        <f t="shared" si="9"/>
        <v>890.74887664347284</v>
      </c>
      <c r="AW6">
        <v>3</v>
      </c>
      <c r="AX6">
        <f>(R6*SUMPRODUCT(K7:$K$23, X7:$X$23)-$AZ$3*SUMPRODUCT(K6:$K$22, W7:$W$23))/Z6</f>
        <v>2168.6178097279035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3733.6525704353844</v>
      </c>
      <c r="P7">
        <f t="shared" si="22"/>
        <v>186.68262852176923</v>
      </c>
      <c r="Q7" s="4">
        <f t="shared" si="23"/>
        <v>50</v>
      </c>
      <c r="R7">
        <f t="shared" si="0"/>
        <v>1000000</v>
      </c>
      <c r="S7">
        <f t="shared" si="1"/>
        <v>2744.8565357338821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2092.2067425954228</v>
      </c>
      <c r="AC7">
        <f t="shared" si="2"/>
        <v>2616.417565939204</v>
      </c>
      <c r="AE7">
        <f t="shared" si="3"/>
        <v>3558.945264798459</v>
      </c>
      <c r="AF7">
        <f t="shared" si="4"/>
        <v>-177.94726323992296</v>
      </c>
      <c r="AG7">
        <f t="shared" si="4"/>
        <v>-47.66037007540109</v>
      </c>
      <c r="AH7">
        <f t="shared" si="5"/>
        <v>-1910.0313001837619</v>
      </c>
      <c r="AI7">
        <f t="shared" si="6"/>
        <v>1423.3063312993729</v>
      </c>
      <c r="AJ7">
        <f t="shared" si="7"/>
        <v>-524.21082334378116</v>
      </c>
      <c r="AK7">
        <f>G7*SUM(AB7, AE7:AF7)</f>
        <v>268.73435293795939</v>
      </c>
      <c r="AL7">
        <f t="shared" si="8"/>
        <v>1167.8298608935511</v>
      </c>
      <c r="AN7">
        <f t="shared" si="9"/>
        <v>2509.097388132916</v>
      </c>
      <c r="AO7">
        <f t="shared" si="9"/>
        <v>-125.45486940664581</v>
      </c>
      <c r="AP7">
        <f t="shared" si="9"/>
        <v>-33.601109647975733</v>
      </c>
      <c r="AQ7">
        <f t="shared" si="9"/>
        <v>-1346.5940580613533</v>
      </c>
      <c r="AR7">
        <f t="shared" si="9"/>
        <v>1003.447351016941</v>
      </c>
      <c r="AS7">
        <f t="shared" si="9"/>
        <v>-369.57466603729046</v>
      </c>
      <c r="AT7">
        <f t="shared" si="9"/>
        <v>189.46081293453307</v>
      </c>
      <c r="AU7">
        <f t="shared" si="9"/>
        <v>823.33349791418357</v>
      </c>
      <c r="AW7">
        <v>4</v>
      </c>
      <c r="AX7">
        <f>(R7*SUMPRODUCT(K8:$K$23, X8:$X$23)-$AZ$3*SUMPRODUCT(K7:$K$22, W8:$W$23))/Z7</f>
        <v>2744.8565357338821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3733.6525704353844</v>
      </c>
      <c r="P8">
        <f t="shared" si="22"/>
        <v>186.68262852176923</v>
      </c>
      <c r="Q8" s="4">
        <f t="shared" si="23"/>
        <v>50</v>
      </c>
      <c r="R8">
        <f t="shared" si="0"/>
        <v>1000000</v>
      </c>
      <c r="S8">
        <f t="shared" si="1"/>
        <v>3202.0335201503153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2616.417565939204</v>
      </c>
      <c r="AC8">
        <f t="shared" si="2"/>
        <v>3015.4735091446273</v>
      </c>
      <c r="AE8">
        <f t="shared" si="3"/>
        <v>3516.1188499891532</v>
      </c>
      <c r="AF8">
        <f t="shared" si="4"/>
        <v>-175.80594249945767</v>
      </c>
      <c r="AG8">
        <f t="shared" si="4"/>
        <v>-47.086851061494663</v>
      </c>
      <c r="AH8">
        <f t="shared" si="5"/>
        <v>-1938.3062630482973</v>
      </c>
      <c r="AI8">
        <f t="shared" si="6"/>
        <v>1354.9197933799037</v>
      </c>
      <c r="AJ8">
        <f t="shared" si="7"/>
        <v>-399.05594320542332</v>
      </c>
      <c r="AK8">
        <f t="shared" ref="AK8:AK23" si="24">G8*SUM(AB8:AB8, AE8:AF8)</f>
        <v>126.87835908403555</v>
      </c>
      <c r="AL8">
        <f t="shared" si="8"/>
        <v>1082.7422092585159</v>
      </c>
      <c r="AN8">
        <f t="shared" si="9"/>
        <v>2311.3326551086302</v>
      </c>
      <c r="AO8">
        <f t="shared" si="9"/>
        <v>-115.56663275543153</v>
      </c>
      <c r="AP8">
        <f t="shared" si="9"/>
        <v>-30.952701295920306</v>
      </c>
      <c r="AQ8">
        <f t="shared" si="9"/>
        <v>-1274.1521980688817</v>
      </c>
      <c r="AR8">
        <f t="shared" si="9"/>
        <v>890.66112298839676</v>
      </c>
      <c r="AS8">
        <f t="shared" si="9"/>
        <v>-262.3207781354476</v>
      </c>
      <c r="AT8">
        <f t="shared" si="9"/>
        <v>83.403919801640029</v>
      </c>
      <c r="AU8">
        <f t="shared" si="9"/>
        <v>711.74426465458919</v>
      </c>
      <c r="AW8">
        <v>5</v>
      </c>
      <c r="AX8">
        <f>(R8*SUMPRODUCT(K9:$K$23, X9:$X$23)-$AZ$3*SUMPRODUCT(K8:$K$22, W9:$W$23))/Z8</f>
        <v>3202.0335201503153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3733.6525704353844</v>
      </c>
      <c r="P9">
        <f t="shared" si="22"/>
        <v>186.68262852176923</v>
      </c>
      <c r="Q9" s="4">
        <f t="shared" si="23"/>
        <v>50</v>
      </c>
      <c r="R9">
        <f t="shared" si="0"/>
        <v>1000000</v>
      </c>
      <c r="S9">
        <f t="shared" si="1"/>
        <v>3576.3523186658299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3015.4735091446273</v>
      </c>
      <c r="AC9">
        <f t="shared" si="2"/>
        <v>3327.2650329486169</v>
      </c>
      <c r="AE9">
        <f t="shared" si="3"/>
        <v>3473.6095708329885</v>
      </c>
      <c r="AF9">
        <f t="shared" si="4"/>
        <v>-173.68047854164945</v>
      </c>
      <c r="AG9">
        <f t="shared" si="4"/>
        <v>-46.517579036925873</v>
      </c>
      <c r="AH9">
        <f t="shared" si="5"/>
        <v>-1968.0702790768676</v>
      </c>
      <c r="AI9">
        <f t="shared" si="6"/>
        <v>1285.3412341775459</v>
      </c>
      <c r="AJ9">
        <f t="shared" si="7"/>
        <v>-311.79152380398955</v>
      </c>
      <c r="AK9">
        <f t="shared" si="24"/>
        <v>37.260875348472197</v>
      </c>
      <c r="AL9">
        <f t="shared" si="8"/>
        <v>1010.8105857220285</v>
      </c>
      <c r="AN9">
        <f t="shared" si="9"/>
        <v>2170.1093292481642</v>
      </c>
      <c r="AO9">
        <f t="shared" si="9"/>
        <v>-108.50546646240822</v>
      </c>
      <c r="AP9">
        <f t="shared" si="9"/>
        <v>-29.061479185717406</v>
      </c>
      <c r="AQ9">
        <f t="shared" si="9"/>
        <v>-1229.5359009552012</v>
      </c>
      <c r="AR9">
        <f t="shared" si="9"/>
        <v>803.00648264483743</v>
      </c>
      <c r="AS9">
        <f t="shared" si="9"/>
        <v>-194.78921876222307</v>
      </c>
      <c r="AT9">
        <f t="shared" si="9"/>
        <v>23.278428839163347</v>
      </c>
      <c r="AU9">
        <f t="shared" si="9"/>
        <v>631.49569272177769</v>
      </c>
      <c r="AW9">
        <v>6</v>
      </c>
      <c r="AX9">
        <f>(R9*SUMPRODUCT(K10:$K$23, X10:$X$23)-$AZ$3*SUMPRODUCT(K9:$K$22, W10:$W$23))/Z9</f>
        <v>3576.3523186658299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3733.6525704353844</v>
      </c>
      <c r="P10">
        <f t="shared" si="22"/>
        <v>186.68262852176923</v>
      </c>
      <c r="Q10" s="4">
        <f t="shared" si="23"/>
        <v>50</v>
      </c>
      <c r="R10">
        <f t="shared" si="0"/>
        <v>1000000</v>
      </c>
      <c r="S10">
        <f t="shared" si="1"/>
        <v>3899.6813020591917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3327.2650329486169</v>
      </c>
      <c r="AC10">
        <f t="shared" si="2"/>
        <v>3583.9729672589638</v>
      </c>
      <c r="AE10">
        <f t="shared" si="3"/>
        <v>3431.3855018130535</v>
      </c>
      <c r="AF10">
        <f t="shared" si="4"/>
        <v>-171.5692750906527</v>
      </c>
      <c r="AG10">
        <f t="shared" si="4"/>
        <v>-45.952126464366188</v>
      </c>
      <c r="AH10">
        <f t="shared" si="5"/>
        <v>-2005.5356438085037</v>
      </c>
      <c r="AI10">
        <f t="shared" si="6"/>
        <v>1208.3284564495307</v>
      </c>
      <c r="AJ10">
        <f t="shared" si="7"/>
        <v>-256.7079343103469</v>
      </c>
      <c r="AK10">
        <f t="shared" si="24"/>
        <v>27.007033164651173</v>
      </c>
      <c r="AL10">
        <f t="shared" si="8"/>
        <v>978.62755530383492</v>
      </c>
      <c r="AN10">
        <f t="shared" si="9"/>
        <v>2036.7982760354921</v>
      </c>
      <c r="AO10">
        <f t="shared" si="9"/>
        <v>-101.83991380177463</v>
      </c>
      <c r="AP10">
        <f t="shared" si="9"/>
        <v>-27.27621595222476</v>
      </c>
      <c r="AQ10">
        <f t="shared" si="9"/>
        <v>-1190.4437842027814</v>
      </c>
      <c r="AR10">
        <f t="shared" si="9"/>
        <v>717.23836207871136</v>
      </c>
      <c r="AS10">
        <f t="shared" si="9"/>
        <v>-152.37643155270089</v>
      </c>
      <c r="AT10">
        <f t="shared" si="9"/>
        <v>16.030806961657373</v>
      </c>
      <c r="AU10">
        <f t="shared" si="9"/>
        <v>580.89273748766777</v>
      </c>
      <c r="AW10">
        <v>7</v>
      </c>
      <c r="AX10">
        <f>(R10*SUMPRODUCT(K11:$K$23, X11:$X$23)-$AZ$3*SUMPRODUCT(K10:$K$22, W11:$W$23))/Z10</f>
        <v>3899.6813020591917</v>
      </c>
    </row>
    <row r="11" spans="1:52" x14ac:dyDescent="0.25">
      <c r="A11" t="s">
        <v>33</v>
      </c>
      <c r="C11" s="7">
        <f>AU25</f>
        <v>2130.483462088705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3733.6525704353844</v>
      </c>
      <c r="P11">
        <f t="shared" si="22"/>
        <v>186.68262852176923</v>
      </c>
      <c r="Q11" s="4">
        <f t="shared" si="23"/>
        <v>50</v>
      </c>
      <c r="R11">
        <f t="shared" si="0"/>
        <v>1000000</v>
      </c>
      <c r="S11">
        <f t="shared" si="1"/>
        <v>4175.0482176752603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3583.9729672589638</v>
      </c>
      <c r="AC11">
        <f t="shared" si="2"/>
        <v>3790.1557897751595</v>
      </c>
      <c r="AE11">
        <f t="shared" si="3"/>
        <v>3389.4518503846575</v>
      </c>
      <c r="AF11">
        <f t="shared" si="4"/>
        <v>-169.4725925192329</v>
      </c>
      <c r="AG11">
        <f t="shared" si="4"/>
        <v>-45.390563080557477</v>
      </c>
      <c r="AH11">
        <f t="shared" si="5"/>
        <v>-2040.8423833009583</v>
      </c>
      <c r="AI11">
        <f t="shared" si="6"/>
        <v>1133.7463114839088</v>
      </c>
      <c r="AJ11">
        <f t="shared" si="7"/>
        <v>-206.18282251619576</v>
      </c>
      <c r="AK11">
        <f t="shared" si="24"/>
        <v>16.329485340298529</v>
      </c>
      <c r="AL11">
        <f t="shared" si="8"/>
        <v>943.89297430801162</v>
      </c>
      <c r="AN11">
        <f t="shared" si="9"/>
        <v>1913.3688467532131</v>
      </c>
      <c r="AO11">
        <f t="shared" si="9"/>
        <v>-95.668442337660679</v>
      </c>
      <c r="AP11">
        <f t="shared" si="9"/>
        <v>-25.62328458068199</v>
      </c>
      <c r="AQ11">
        <f t="shared" si="9"/>
        <v>-1152.0695409490716</v>
      </c>
      <c r="AR11">
        <f t="shared" si="9"/>
        <v>640.00757888579892</v>
      </c>
      <c r="AS11">
        <f t="shared" si="9"/>
        <v>-116.39161928008063</v>
      </c>
      <c r="AT11">
        <f t="shared" si="9"/>
        <v>9.2181066180641213</v>
      </c>
      <c r="AU11">
        <f t="shared" si="9"/>
        <v>532.83406622378243</v>
      </c>
      <c r="AW11">
        <v>8</v>
      </c>
      <c r="AX11">
        <f>(R11*SUMPRODUCT(K12:$K$23, X12:$X$23)-$AZ$3*SUMPRODUCT(K11:$K$22, W12:$W$23))/Z11</f>
        <v>4175.0482176752603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3733.6525704353844</v>
      </c>
      <c r="P12">
        <f t="shared" si="22"/>
        <v>186.68262852176923</v>
      </c>
      <c r="Q12" s="4">
        <f t="shared" si="23"/>
        <v>50</v>
      </c>
      <c r="R12">
        <f t="shared" si="0"/>
        <v>1000000</v>
      </c>
      <c r="S12">
        <f t="shared" si="1"/>
        <v>4403.0600521705637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3790.1557897751595</v>
      </c>
      <c r="AC12">
        <f t="shared" si="2"/>
        <v>3948.0024444781975</v>
      </c>
      <c r="AE12">
        <f t="shared" si="3"/>
        <v>3347.7784314217192</v>
      </c>
      <c r="AF12">
        <f t="shared" si="4"/>
        <v>-167.38892157108597</v>
      </c>
      <c r="AG12">
        <f t="shared" si="4"/>
        <v>-44.832484654984007</v>
      </c>
      <c r="AH12">
        <f t="shared" si="5"/>
        <v>-2083.4558953579599</v>
      </c>
      <c r="AI12">
        <f t="shared" si="6"/>
        <v>1052.1011298376893</v>
      </c>
      <c r="AJ12">
        <f t="shared" si="7"/>
        <v>-157.84665470303798</v>
      </c>
      <c r="AK12">
        <f t="shared" si="24"/>
        <v>16.032254189139323</v>
      </c>
      <c r="AL12">
        <f t="shared" si="8"/>
        <v>910.28672932379061</v>
      </c>
      <c r="AN12">
        <f t="shared" si="9"/>
        <v>1796.6003570249827</v>
      </c>
      <c r="AO12">
        <f t="shared" si="9"/>
        <v>-89.830017851249153</v>
      </c>
      <c r="AP12">
        <f t="shared" si="9"/>
        <v>-24.059554593418955</v>
      </c>
      <c r="AQ12">
        <f t="shared" si="9"/>
        <v>-1118.0959798036267</v>
      </c>
      <c r="AR12">
        <f t="shared" si="9"/>
        <v>564.61480477668783</v>
      </c>
      <c r="AS12">
        <f t="shared" si="9"/>
        <v>-84.709117405432551</v>
      </c>
      <c r="AT12">
        <f t="shared" si="9"/>
        <v>8.6037813404188821</v>
      </c>
      <c r="AU12">
        <f t="shared" si="9"/>
        <v>488.50946871167423</v>
      </c>
      <c r="AW12">
        <v>9</v>
      </c>
      <c r="AX12">
        <f>(R12*SUMPRODUCT(K13:$K$23, X13:$X$23)-$AZ$3*SUMPRODUCT(K12:$K$22, W13:$W$23))/Z12</f>
        <v>4403.0600521705637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3733.6525704353844</v>
      </c>
      <c r="P13">
        <f t="shared" si="22"/>
        <v>186.68262852176923</v>
      </c>
      <c r="Q13" s="4">
        <f t="shared" si="23"/>
        <v>50</v>
      </c>
      <c r="R13">
        <f t="shared" si="0"/>
        <v>1000000</v>
      </c>
      <c r="S13">
        <f t="shared" si="1"/>
        <v>4583.8989950515324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3948.0024444781975</v>
      </c>
      <c r="AC13">
        <f t="shared" si="2"/>
        <v>4059.2872348006658</v>
      </c>
      <c r="AE13">
        <f t="shared" si="3"/>
        <v>3306.3486422171186</v>
      </c>
      <c r="AF13">
        <f t="shared" si="4"/>
        <v>-165.31743211085595</v>
      </c>
      <c r="AG13">
        <f t="shared" si="4"/>
        <v>-44.277668848973306</v>
      </c>
      <c r="AH13">
        <f t="shared" si="5"/>
        <v>-2129.8191892172149</v>
      </c>
      <c r="AI13">
        <f t="shared" si="6"/>
        <v>966.93435204007437</v>
      </c>
      <c r="AJ13">
        <f t="shared" si="7"/>
        <v>-111.28479032246833</v>
      </c>
      <c r="AK13">
        <f t="shared" si="24"/>
        <v>14.17806730916892</v>
      </c>
      <c r="AL13">
        <f t="shared" si="8"/>
        <v>869.82762902677496</v>
      </c>
      <c r="AN13">
        <f t="shared" si="9"/>
        <v>1687.1416509022424</v>
      </c>
      <c r="AO13">
        <f t="shared" si="9"/>
        <v>-84.357082545112135</v>
      </c>
      <c r="AP13">
        <f t="shared" si="9"/>
        <v>-22.593715123117406</v>
      </c>
      <c r="AQ13">
        <f t="shared" si="9"/>
        <v>-1086.790006697438</v>
      </c>
      <c r="AR13">
        <f t="shared" si="9"/>
        <v>493.40084653657487</v>
      </c>
      <c r="AS13">
        <f t="shared" si="9"/>
        <v>-56.785664544758518</v>
      </c>
      <c r="AT13">
        <f t="shared" si="9"/>
        <v>7.2346901295182837</v>
      </c>
      <c r="AU13">
        <f t="shared" si="9"/>
        <v>443.84987212133461</v>
      </c>
      <c r="AW13">
        <v>10</v>
      </c>
      <c r="AX13">
        <f>(R13*SUMPRODUCT(K14:$K$23, X14:$X$23)-$AZ$3*SUMPRODUCT(K13:$K$22, W14:$W$23))/Z13</f>
        <v>4583.8989950515324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3733.6525704353844</v>
      </c>
      <c r="P14">
        <f t="shared" si="22"/>
        <v>186.68262852176923</v>
      </c>
      <c r="Q14" s="4">
        <f t="shared" si="23"/>
        <v>50</v>
      </c>
      <c r="R14">
        <f t="shared" si="0"/>
        <v>1000000</v>
      </c>
      <c r="S14">
        <f t="shared" si="1"/>
        <v>4756.016266446788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4059.2872348006658</v>
      </c>
      <c r="AC14">
        <f t="shared" si="2"/>
        <v>4159.2166086610887</v>
      </c>
      <c r="AE14">
        <f t="shared" si="3"/>
        <v>3265.1422770525469</v>
      </c>
      <c r="AF14">
        <f t="shared" si="4"/>
        <v>-163.25711385262736</v>
      </c>
      <c r="AG14">
        <f t="shared" si="4"/>
        <v>-43.725845073364653</v>
      </c>
      <c r="AH14">
        <f t="shared" si="5"/>
        <v>-2180.9417423784062</v>
      </c>
      <c r="AI14">
        <f t="shared" si="6"/>
        <v>877.21757574814865</v>
      </c>
      <c r="AJ14">
        <f t="shared" si="7"/>
        <v>-99.929373860422857</v>
      </c>
      <c r="AK14">
        <f t="shared" si="24"/>
        <v>501.28206786004102</v>
      </c>
      <c r="AL14">
        <f t="shared" si="8"/>
        <v>1278.5702697477668</v>
      </c>
      <c r="AN14">
        <f t="shared" si="9"/>
        <v>1534.780871511274</v>
      </c>
      <c r="AO14">
        <f t="shared" si="9"/>
        <v>-76.739043575563713</v>
      </c>
      <c r="AP14">
        <f t="shared" si="9"/>
        <v>-20.553343442615787</v>
      </c>
      <c r="AQ14">
        <f t="shared" si="9"/>
        <v>-1025.1521630795319</v>
      </c>
      <c r="AR14">
        <f t="shared" si="9"/>
        <v>412.33632141356259</v>
      </c>
      <c r="AS14">
        <f t="shared" si="9"/>
        <v>-46.971824958734409</v>
      </c>
      <c r="AT14">
        <f t="shared" si="9"/>
        <v>235.6277502485157</v>
      </c>
      <c r="AU14">
        <f t="shared" si="9"/>
        <v>600.99224670334388</v>
      </c>
      <c r="AW14">
        <v>11</v>
      </c>
      <c r="AX14">
        <f>(R14*SUMPRODUCT(K15:$K$23, X15:$X$23)-$AZ$3*SUMPRODUCT(K14:$K$22, W15:$W$23))/Z14</f>
        <v>4756.016266446788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3733.6525704353844</v>
      </c>
      <c r="P15">
        <f t="shared" si="22"/>
        <v>186.68262852176923</v>
      </c>
      <c r="Q15" s="4">
        <f t="shared" si="23"/>
        <v>50</v>
      </c>
      <c r="R15">
        <f t="shared" si="0"/>
        <v>1000000</v>
      </c>
      <c r="S15">
        <f t="shared" si="1"/>
        <v>4881.0225978548751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4159.2166086610887</v>
      </c>
      <c r="AC15">
        <f t="shared" si="2"/>
        <v>4214.9422699494153</v>
      </c>
      <c r="AE15">
        <f t="shared" si="3"/>
        <v>3224.1461138388468</v>
      </c>
      <c r="AF15">
        <f t="shared" si="4"/>
        <v>-161.20730569194234</v>
      </c>
      <c r="AG15">
        <f t="shared" si="4"/>
        <v>-43.176836261747788</v>
      </c>
      <c r="AH15">
        <f t="shared" si="5"/>
        <v>-2235.0072176644685</v>
      </c>
      <c r="AI15">
        <f t="shared" si="6"/>
        <v>784.75475422068803</v>
      </c>
      <c r="AJ15">
        <f t="shared" si="7"/>
        <v>-55.725661288326592</v>
      </c>
      <c r="AK15">
        <f t="shared" si="24"/>
        <v>505.55087917655953</v>
      </c>
      <c r="AL15">
        <f t="shared" si="8"/>
        <v>1234.5799721089211</v>
      </c>
      <c r="AN15">
        <f t="shared" si="9"/>
        <v>1396.0479964930339</v>
      </c>
      <c r="AO15">
        <f t="shared" si="9"/>
        <v>-69.802399824651687</v>
      </c>
      <c r="AP15">
        <f t="shared" si="9"/>
        <v>-18.695472732887939</v>
      </c>
      <c r="AQ15">
        <f t="shared" si="9"/>
        <v>-967.7530850650237</v>
      </c>
      <c r="AR15">
        <f t="shared" si="9"/>
        <v>339.79703887047043</v>
      </c>
      <c r="AS15">
        <f t="shared" si="9"/>
        <v>-24.129085670435046</v>
      </c>
      <c r="AT15">
        <f t="shared" si="9"/>
        <v>218.90239061138425</v>
      </c>
      <c r="AU15">
        <f t="shared" si="9"/>
        <v>534.57034381141966</v>
      </c>
      <c r="AW15">
        <v>12</v>
      </c>
      <c r="AX15">
        <f>(R15*SUMPRODUCT(K16:$K$23, X16:$X$23)-$AZ$3*SUMPRODUCT(K15:$K$22, W16:$W$23))/Z15</f>
        <v>4881.0225978548751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3733.6525704353844</v>
      </c>
      <c r="P16">
        <f t="shared" si="22"/>
        <v>186.68262852176923</v>
      </c>
      <c r="Q16" s="4">
        <f t="shared" si="23"/>
        <v>50</v>
      </c>
      <c r="R16">
        <f t="shared" si="0"/>
        <v>1000000</v>
      </c>
      <c r="S16">
        <f t="shared" si="1"/>
        <v>4958.9939413788316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4214.9422699494153</v>
      </c>
      <c r="AC16">
        <f t="shared" si="2"/>
        <v>4228.0390598840404</v>
      </c>
      <c r="AE16">
        <f t="shared" si="3"/>
        <v>3183.3128030497251</v>
      </c>
      <c r="AF16">
        <f t="shared" si="4"/>
        <v>-159.16564015248628</v>
      </c>
      <c r="AG16">
        <f t="shared" si="4"/>
        <v>-42.63000832290237</v>
      </c>
      <c r="AH16">
        <f t="shared" si="5"/>
        <v>-2301.1915245587456</v>
      </c>
      <c r="AI16">
        <f t="shared" si="6"/>
        <v>680.32563001559038</v>
      </c>
      <c r="AJ16">
        <f t="shared" si="7"/>
        <v>-13.096789934625122</v>
      </c>
      <c r="AK16">
        <f t="shared" si="24"/>
        <v>506.73626029926584</v>
      </c>
      <c r="AL16">
        <f t="shared" si="8"/>
        <v>1173.965100380231</v>
      </c>
      <c r="AN16">
        <f t="shared" si="9"/>
        <v>1269.7151962328514</v>
      </c>
      <c r="AO16">
        <f t="shared" si="9"/>
        <v>-63.485759811642581</v>
      </c>
      <c r="AP16">
        <f t="shared" si="9"/>
        <v>-17.00366025332653</v>
      </c>
      <c r="AQ16">
        <f t="shared" si="9"/>
        <v>-917.86702374182028</v>
      </c>
      <c r="AR16">
        <f t="shared" si="9"/>
        <v>271.35875242606193</v>
      </c>
      <c r="AS16">
        <f t="shared" si="9"/>
        <v>-5.2238640154783473</v>
      </c>
      <c r="AT16">
        <f t="shared" si="9"/>
        <v>202.1198575169156</v>
      </c>
      <c r="AU16">
        <f t="shared" si="9"/>
        <v>468.25474592749913</v>
      </c>
      <c r="AW16">
        <v>13</v>
      </c>
      <c r="AX16">
        <f>(R16*SUMPRODUCT(K17:$K$23, X17:$X$23)-$AZ$3*SUMPRODUCT(K16:$K$22, W17:$W$23))/Z16</f>
        <v>4958.9939413788316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3733.6525704353844</v>
      </c>
      <c r="P17">
        <f t="shared" si="22"/>
        <v>186.68262852176923</v>
      </c>
      <c r="Q17" s="4">
        <f t="shared" si="23"/>
        <v>50</v>
      </c>
      <c r="R17">
        <f t="shared" si="0"/>
        <v>1000000</v>
      </c>
      <c r="S17">
        <f t="shared" si="1"/>
        <v>4990.7311881174674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4228.0390598840404</v>
      </c>
      <c r="AC17">
        <f t="shared" si="2"/>
        <v>4200.6745948478019</v>
      </c>
      <c r="AE17">
        <f t="shared" si="3"/>
        <v>3142.5975287865895</v>
      </c>
      <c r="AF17">
        <f t="shared" si="4"/>
        <v>-157.12987643932951</v>
      </c>
      <c r="AG17">
        <f t="shared" si="4"/>
        <v>-42.084761095220607</v>
      </c>
      <c r="AH17">
        <f t="shared" si="5"/>
        <v>-2378.9428890547392</v>
      </c>
      <c r="AI17">
        <f t="shared" si="6"/>
        <v>564.44000219730015</v>
      </c>
      <c r="AJ17">
        <f t="shared" si="7"/>
        <v>27.364465036238471</v>
      </c>
      <c r="AK17">
        <f t="shared" si="24"/>
        <v>504.9454698561911</v>
      </c>
      <c r="AL17">
        <f t="shared" si="8"/>
        <v>1096.7499370897297</v>
      </c>
      <c r="AN17">
        <f t="shared" si="9"/>
        <v>1154.6680075259633</v>
      </c>
      <c r="AO17">
        <f t="shared" si="9"/>
        <v>-57.733400376298171</v>
      </c>
      <c r="AP17">
        <f t="shared" si="9"/>
        <v>-15.462981433638273</v>
      </c>
      <c r="AQ17">
        <f t="shared" si="9"/>
        <v>-874.08241766915512</v>
      </c>
      <c r="AR17">
        <f t="shared" si="9"/>
        <v>207.38920804687169</v>
      </c>
      <c r="AS17">
        <f t="shared" si="9"/>
        <v>10.054380820635169</v>
      </c>
      <c r="AT17">
        <f t="shared" si="9"/>
        <v>185.52944634091688</v>
      </c>
      <c r="AU17">
        <f t="shared" si="9"/>
        <v>402.97303520842371</v>
      </c>
      <c r="AW17">
        <v>14</v>
      </c>
      <c r="AX17">
        <f>(R17*SUMPRODUCT(K18:$K$23, X18:$X$23)-$AZ$3*SUMPRODUCT(K17:$K$22, W18:$W$23))/Z17</f>
        <v>4990.7311881174674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3733.6525704353844</v>
      </c>
      <c r="P18">
        <f t="shared" si="22"/>
        <v>186.68262852176923</v>
      </c>
      <c r="Q18" s="4">
        <f t="shared" si="23"/>
        <v>50</v>
      </c>
      <c r="R18">
        <f t="shared" si="0"/>
        <v>1000000</v>
      </c>
      <c r="S18">
        <f t="shared" si="1"/>
        <v>4757.925807006558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4200.6745948478019</v>
      </c>
      <c r="AC18">
        <f t="shared" si="2"/>
        <v>3950.3327622373045</v>
      </c>
      <c r="AE18">
        <f t="shared" si="3"/>
        <v>3099.9159444820857</v>
      </c>
      <c r="AF18">
        <f t="shared" si="4"/>
        <v>-154.99579722410431</v>
      </c>
      <c r="AG18">
        <f t="shared" si="4"/>
        <v>-41.513181609725969</v>
      </c>
      <c r="AH18">
        <f t="shared" si="5"/>
        <v>-3014.6374908486123</v>
      </c>
      <c r="AI18">
        <f t="shared" si="6"/>
        <v>-111.23052520035662</v>
      </c>
      <c r="AJ18">
        <f t="shared" si="7"/>
        <v>250.34183261049748</v>
      </c>
      <c r="AK18">
        <f t="shared" si="24"/>
        <v>500.19163194740486</v>
      </c>
      <c r="AL18">
        <f t="shared" si="8"/>
        <v>639.30293935754571</v>
      </c>
      <c r="AN18">
        <f t="shared" si="9"/>
        <v>1049.203312625584</v>
      </c>
      <c r="AO18">
        <f t="shared" si="9"/>
        <v>-52.460165631279203</v>
      </c>
      <c r="AP18">
        <f t="shared" si="9"/>
        <v>-14.050628611424811</v>
      </c>
      <c r="AQ18">
        <f t="shared" si="9"/>
        <v>-1020.3398086950681</v>
      </c>
      <c r="AR18">
        <f t="shared" si="9"/>
        <v>-37.647290312188041</v>
      </c>
      <c r="AS18">
        <f t="shared" si="9"/>
        <v>84.731161995289796</v>
      </c>
      <c r="AT18">
        <f t="shared" si="9"/>
        <v>169.29578949421958</v>
      </c>
      <c r="AU18">
        <f t="shared" si="9"/>
        <v>216.37966117732134</v>
      </c>
      <c r="AW18">
        <v>15</v>
      </c>
      <c r="AX18">
        <f>(R18*SUMPRODUCT(K19:$K$23, X19:$X$23)-$AZ$3*SUMPRODUCT(K18:$K$22, W19:$W$23))/Z18</f>
        <v>4757.925807006558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3733.6525704353844</v>
      </c>
      <c r="P19">
        <f t="shared" si="22"/>
        <v>186.68262852176923</v>
      </c>
      <c r="Q19" s="4">
        <f t="shared" si="23"/>
        <v>50</v>
      </c>
      <c r="R19">
        <f t="shared" si="0"/>
        <v>1000000</v>
      </c>
      <c r="S19">
        <f t="shared" si="1"/>
        <v>4274.7763454379237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3950.3327622373045</v>
      </c>
      <c r="AC19">
        <f t="shared" si="2"/>
        <v>3497.9032597513465</v>
      </c>
      <c r="AE19">
        <f t="shared" si="3"/>
        <v>3055.1201844378629</v>
      </c>
      <c r="AF19">
        <f t="shared" si="4"/>
        <v>-152.75600922189315</v>
      </c>
      <c r="AG19">
        <f t="shared" si="4"/>
        <v>-40.913289691568743</v>
      </c>
      <c r="AH19">
        <f t="shared" si="5"/>
        <v>-3695.2020411993194</v>
      </c>
      <c r="AI19">
        <f t="shared" si="6"/>
        <v>-833.75115567491866</v>
      </c>
      <c r="AJ19">
        <f t="shared" si="7"/>
        <v>452.42950248595798</v>
      </c>
      <c r="AK19">
        <f t="shared" si="24"/>
        <v>479.68878562172927</v>
      </c>
      <c r="AL19">
        <f t="shared" si="8"/>
        <v>98.367132432768585</v>
      </c>
      <c r="AN19">
        <f t="shared" si="9"/>
        <v>952.53162057941267</v>
      </c>
      <c r="AO19">
        <f t="shared" si="9"/>
        <v>-47.626581028970634</v>
      </c>
      <c r="AP19">
        <f t="shared" si="9"/>
        <v>-12.7560291512118</v>
      </c>
      <c r="AQ19">
        <f t="shared" si="9"/>
        <v>-1152.0976512155048</v>
      </c>
      <c r="AR19">
        <f t="shared" si="9"/>
        <v>-259.94864081627452</v>
      </c>
      <c r="AS19">
        <f t="shared" si="9"/>
        <v>141.05939576324121</v>
      </c>
      <c r="AT19">
        <f t="shared" si="9"/>
        <v>149.55835082020138</v>
      </c>
      <c r="AU19">
        <f t="shared" si="9"/>
        <v>30.669105767168045</v>
      </c>
      <c r="AW19">
        <v>16</v>
      </c>
      <c r="AX19">
        <f>(R19*SUMPRODUCT(K20:$K$23, X20:$X$23)-$AZ$3*SUMPRODUCT(K19:$K$22, W20:$W$23))/Z19</f>
        <v>4274.7763454379237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3733.6525704353844</v>
      </c>
      <c r="P20">
        <f t="shared" si="22"/>
        <v>186.68262852176923</v>
      </c>
      <c r="Q20" s="4">
        <f t="shared" si="23"/>
        <v>50</v>
      </c>
      <c r="R20">
        <f t="shared" si="0"/>
        <v>1000000</v>
      </c>
      <c r="S20">
        <f t="shared" si="1"/>
        <v>3559.5818549593173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3497.9032597513465</v>
      </c>
      <c r="AC20">
        <f t="shared" si="2"/>
        <v>2867.8761618653648</v>
      </c>
      <c r="AE20">
        <f t="shared" si="3"/>
        <v>3008.1210770643629</v>
      </c>
      <c r="AF20">
        <f t="shared" si="4"/>
        <v>-150.40605385321814</v>
      </c>
      <c r="AG20">
        <f t="shared" si="4"/>
        <v>-40.283891180501342</v>
      </c>
      <c r="AH20">
        <f t="shared" si="5"/>
        <v>-4405.3122830342618</v>
      </c>
      <c r="AI20">
        <f t="shared" si="6"/>
        <v>-1587.8811510036185</v>
      </c>
      <c r="AJ20">
        <f t="shared" si="7"/>
        <v>630.02709788598168</v>
      </c>
      <c r="AK20">
        <f t="shared" si="24"/>
        <v>444.89327980737443</v>
      </c>
      <c r="AL20">
        <f t="shared" si="8"/>
        <v>-512.96077331026231</v>
      </c>
      <c r="AN20">
        <f t="shared" si="9"/>
        <v>863.9483541785678</v>
      </c>
      <c r="AO20">
        <f t="shared" si="9"/>
        <v>-43.197417708928384</v>
      </c>
      <c r="AP20">
        <f t="shared" si="9"/>
        <v>-11.569747557923179</v>
      </c>
      <c r="AQ20">
        <f t="shared" si="9"/>
        <v>-1265.229091205442</v>
      </c>
      <c r="AR20">
        <f t="shared" si="9"/>
        <v>-456.04790229372588</v>
      </c>
      <c r="AS20">
        <f t="shared" si="9"/>
        <v>180.94712957421527</v>
      </c>
      <c r="AT20">
        <f t="shared" si="9"/>
        <v>127.77571348617035</v>
      </c>
      <c r="AU20">
        <f t="shared" si="9"/>
        <v>-147.32505923334026</v>
      </c>
      <c r="AW20">
        <v>17</v>
      </c>
      <c r="AX20">
        <f>(R20*SUMPRODUCT(K21:$K$23, X21:$X$23)-$AZ$3*SUMPRODUCT(K20:$K$22, W21:$W$23))/Z20</f>
        <v>3559.5818549593173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3733.6525704353844</v>
      </c>
      <c r="P21">
        <f t="shared" si="22"/>
        <v>186.68262852176923</v>
      </c>
      <c r="Q21" s="4">
        <f t="shared" si="23"/>
        <v>50</v>
      </c>
      <c r="R21">
        <f t="shared" si="0"/>
        <v>1000000</v>
      </c>
      <c r="S21">
        <f t="shared" si="1"/>
        <v>2609.1553688559857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2867.8761618653648</v>
      </c>
      <c r="AC21">
        <f t="shared" si="2"/>
        <v>2067.5425171591937</v>
      </c>
      <c r="AE21">
        <f t="shared" si="3"/>
        <v>2958.6147018376164</v>
      </c>
      <c r="AF21">
        <f t="shared" si="4"/>
        <v>-147.93073509188082</v>
      </c>
      <c r="AG21">
        <f t="shared" si="4"/>
        <v>-39.620916060390293</v>
      </c>
      <c r="AH21">
        <f t="shared" si="5"/>
        <v>-5202.7241661206954</v>
      </c>
      <c r="AI21">
        <f t="shared" si="6"/>
        <v>-2431.66111543535</v>
      </c>
      <c r="AJ21">
        <f t="shared" si="7"/>
        <v>800.33364470617107</v>
      </c>
      <c r="AK21">
        <f t="shared" si="24"/>
        <v>397.49920900277709</v>
      </c>
      <c r="AL21">
        <f t="shared" si="8"/>
        <v>-1233.8282617264017</v>
      </c>
      <c r="AN21">
        <f t="shared" si="9"/>
        <v>782.74850512678643</v>
      </c>
      <c r="AO21">
        <f t="shared" si="9"/>
        <v>-39.13742525633932</v>
      </c>
      <c r="AP21">
        <f t="shared" si="9"/>
        <v>-10.482342563484817</v>
      </c>
      <c r="AQ21">
        <f t="shared" si="9"/>
        <v>-1376.4633026019135</v>
      </c>
      <c r="AR21">
        <f t="shared" si="9"/>
        <v>-643.33456529495106</v>
      </c>
      <c r="AS21">
        <f t="shared" si="9"/>
        <v>211.74097580442947</v>
      </c>
      <c r="AT21">
        <f t="shared" si="9"/>
        <v>105.16472842602701</v>
      </c>
      <c r="AU21">
        <f t="shared" si="9"/>
        <v>-326.42886106449458</v>
      </c>
      <c r="AW21">
        <v>18</v>
      </c>
      <c r="AX21">
        <f>(R21*SUMPRODUCT(K22:$K$23, X22:$X$23)-$AZ$3*SUMPRODUCT(K21:$K$22, W22:$W$23))/Z21</f>
        <v>2609.1553688559857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3733.6525704353844</v>
      </c>
      <c r="P22">
        <f t="shared" si="22"/>
        <v>186.68262852176923</v>
      </c>
      <c r="Q22" s="4">
        <f t="shared" si="23"/>
        <v>50</v>
      </c>
      <c r="R22">
        <f t="shared" si="0"/>
        <v>1000000</v>
      </c>
      <c r="S22">
        <f t="shared" si="1"/>
        <v>1421.2217959613884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2067.5425171591937</v>
      </c>
      <c r="AC22">
        <f t="shared" si="2"/>
        <v>1106.2905677652766</v>
      </c>
      <c r="AE22">
        <f t="shared" si="3"/>
        <v>2906.3054294007347</v>
      </c>
      <c r="AF22">
        <f t="shared" si="4"/>
        <v>-145.31527147003675</v>
      </c>
      <c r="AG22">
        <f t="shared" si="4"/>
        <v>-38.920405348023955</v>
      </c>
      <c r="AH22">
        <f t="shared" si="5"/>
        <v>-6086.0310352486631</v>
      </c>
      <c r="AI22">
        <f t="shared" si="6"/>
        <v>-3363.9612826659891</v>
      </c>
      <c r="AJ22">
        <f t="shared" si="7"/>
        <v>961.25194939391713</v>
      </c>
      <c r="AK22">
        <f t="shared" si="24"/>
        <v>337.99728725629245</v>
      </c>
      <c r="AL22">
        <f t="shared" si="8"/>
        <v>-2064.7120460157794</v>
      </c>
      <c r="AN22">
        <f t="shared" si="9"/>
        <v>708.29871844532863</v>
      </c>
      <c r="AO22">
        <f t="shared" si="9"/>
        <v>-35.414935922266437</v>
      </c>
      <c r="AP22">
        <f t="shared" si="9"/>
        <v>-9.4853324604160107</v>
      </c>
      <c r="AQ22">
        <f t="shared" si="9"/>
        <v>-1483.2329524202744</v>
      </c>
      <c r="AR22">
        <f t="shared" si="9"/>
        <v>-819.83450235762814</v>
      </c>
      <c r="AS22">
        <f t="shared" si="9"/>
        <v>234.26771218576772</v>
      </c>
      <c r="AT22">
        <f t="shared" si="9"/>
        <v>82.373670358174721</v>
      </c>
      <c r="AU22">
        <f t="shared" si="9"/>
        <v>-503.19311981368566</v>
      </c>
      <c r="AW22">
        <v>19</v>
      </c>
      <c r="AX22">
        <f>(R22*SUMPRODUCT(K23:$K$23, X23:$X$23)-$AZ$3*SUMPRODUCT(K22:$K$22, W23:$W$23))/Z22</f>
        <v>1421.2217959613884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3733.6525704353844</v>
      </c>
      <c r="P23">
        <f t="shared" si="22"/>
        <v>186.68262852176923</v>
      </c>
      <c r="Q23" s="4">
        <f t="shared" si="23"/>
        <v>50</v>
      </c>
      <c r="R23">
        <f t="shared" si="0"/>
        <v>1000000</v>
      </c>
      <c r="S23">
        <f t="shared" si="1"/>
        <v>1448.7974459285329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1106.2905677652766</v>
      </c>
      <c r="AC23">
        <f t="shared" si="2"/>
        <v>1106.2905677652766</v>
      </c>
      <c r="AE23">
        <f t="shared" si="3"/>
        <v>2850.9883376678713</v>
      </c>
      <c r="AF23">
        <f t="shared" si="4"/>
        <v>-142.54941688339358</v>
      </c>
      <c r="AG23">
        <f t="shared" si="4"/>
        <v>-38.179614785842475</v>
      </c>
      <c r="AH23">
        <f t="shared" si="5"/>
        <v>-7031.730174024814</v>
      </c>
      <c r="AI23">
        <f t="shared" si="6"/>
        <v>-4361.4708680261792</v>
      </c>
      <c r="AJ23">
        <f t="shared" si="7"/>
        <v>0</v>
      </c>
      <c r="AK23">
        <f t="shared" si="24"/>
        <v>267.03106419848285</v>
      </c>
      <c r="AL23">
        <f t="shared" si="8"/>
        <v>-4094.4398038276963</v>
      </c>
      <c r="AN23">
        <f t="shared" si="9"/>
        <v>640.04721243295467</v>
      </c>
      <c r="AO23">
        <f t="shared" si="9"/>
        <v>-32.002360621647732</v>
      </c>
      <c r="AP23">
        <f t="shared" si="9"/>
        <v>-8.5713279470767443</v>
      </c>
      <c r="AQ23">
        <f t="shared" si="9"/>
        <v>-1578.6242395319064</v>
      </c>
      <c r="AR23">
        <f t="shared" si="9"/>
        <v>-979.15071566767631</v>
      </c>
      <c r="AS23">
        <f t="shared" si="9"/>
        <v>0</v>
      </c>
      <c r="AT23">
        <f t="shared" si="9"/>
        <v>59.948504879908391</v>
      </c>
      <c r="AU23">
        <f t="shared" si="9"/>
        <v>-919.20221078776785</v>
      </c>
      <c r="AW23">
        <v>20</v>
      </c>
      <c r="AX23">
        <f>(R23*SUMPRODUCT(K$23:$K24, X$23:$X24)-$AZ$3*SUMPRODUCT(K$22:$K23, W$23:$W24))/Z23</f>
        <v>1448.7974459285329</v>
      </c>
    </row>
    <row r="25" spans="5:50" x14ac:dyDescent="0.25">
      <c r="AN25" s="8">
        <f t="shared" ref="AN25:AU25" si="25">SUM(AN3:AN23)</f>
        <v>34463.683902340097</v>
      </c>
      <c r="AO25" s="8">
        <f t="shared" si="25"/>
        <v>-4523.423622943541</v>
      </c>
      <c r="AP25" s="8">
        <f t="shared" si="25"/>
        <v>-2931.4359339130328</v>
      </c>
      <c r="AQ25" s="8">
        <f t="shared" si="25"/>
        <v>-24863.715024427518</v>
      </c>
      <c r="AR25" s="8">
        <f t="shared" si="25"/>
        <v>2145.1093210560125</v>
      </c>
      <c r="AS25" s="8">
        <f t="shared" si="25"/>
        <v>-2259.8749208164504</v>
      </c>
      <c r="AT25" s="8">
        <f t="shared" si="25"/>
        <v>2245.2490618491411</v>
      </c>
      <c r="AU25" s="9">
        <f t="shared" si="25"/>
        <v>2130.483462088705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15666.259712532186</v>
      </c>
      <c r="K3">
        <v>1</v>
      </c>
      <c r="L3" s="2">
        <v>0</v>
      </c>
      <c r="O3">
        <f>$C$3</f>
        <v>15666.259712532186</v>
      </c>
      <c r="P3">
        <f>O3*B5</f>
        <v>12533.00777002575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15666.259712532186</v>
      </c>
      <c r="AF3">
        <f t="shared" ref="AF3:AG23" si="4">-$Z3*P3</f>
        <v>-12533.00777002575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613.34373850643669</v>
      </c>
      <c r="AJ3">
        <f t="shared" ref="AJ3:AJ23" si="7">AB3-AC3</f>
        <v>0</v>
      </c>
      <c r="AL3">
        <f t="shared" ref="AL3:AL23" si="8">SUM(AI3:AK3)</f>
        <v>613.34373850643669</v>
      </c>
      <c r="AN3">
        <f t="shared" ref="AN3:AU23" si="9">AE3*$K3</f>
        <v>15666.259712532186</v>
      </c>
      <c r="AO3">
        <f t="shared" si="9"/>
        <v>-12533.00777002575</v>
      </c>
      <c r="AP3">
        <f t="shared" si="9"/>
        <v>-2519.9082039999998</v>
      </c>
      <c r="AQ3">
        <f t="shared" si="9"/>
        <v>0</v>
      </c>
      <c r="AR3">
        <f t="shared" si="9"/>
        <v>613.34373850643669</v>
      </c>
      <c r="AS3">
        <f t="shared" si="9"/>
        <v>0</v>
      </c>
      <c r="AT3">
        <f t="shared" si="9"/>
        <v>0</v>
      </c>
      <c r="AU3">
        <f t="shared" si="9"/>
        <v>613.34373850643669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7689.6139607052955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5446.9617250320816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5379.0773249983904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-5379.0773249983904</v>
      </c>
      <c r="AK4">
        <f>H4*SUM(AB4, AE4:AF4)</f>
        <v>0</v>
      </c>
      <c r="AL4">
        <f t="shared" si="8"/>
        <v>-7841.8783249983899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-5046.5121728101976</v>
      </c>
      <c r="AT4">
        <f t="shared" si="9"/>
        <v>0</v>
      </c>
      <c r="AU4">
        <f t="shared" si="9"/>
        <v>-7357.048808517111</v>
      </c>
      <c r="AW4">
        <v>1</v>
      </c>
      <c r="AX4">
        <f>(R4*SUMPRODUCT(K5:$K$23, X5:$X$23)-$AZ$3*SUMPRODUCT(K4:$K$22, W5:$W$23))/Z4</f>
        <v>5446.9617250320816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15666.259712532186</v>
      </c>
      <c r="P5">
        <f t="shared" ref="P5:P23" si="22">O5*$C$5</f>
        <v>783.31298562660936</v>
      </c>
      <c r="Q5" s="4">
        <f t="shared" ref="Q5:Q23" si="23">$C$8</f>
        <v>50</v>
      </c>
      <c r="R5">
        <f t="shared" si="0"/>
        <v>1000000</v>
      </c>
      <c r="S5">
        <f t="shared" si="1"/>
        <v>10587.07720729953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5379.0773249983904</v>
      </c>
      <c r="AC5">
        <f t="shared" si="2"/>
        <v>10323.861010597291</v>
      </c>
      <c r="AE5">
        <f t="shared" si="3"/>
        <v>15276.764744531094</v>
      </c>
      <c r="AF5">
        <f t="shared" si="4"/>
        <v>-763.83823722655472</v>
      </c>
      <c r="AG5">
        <f t="shared" si="4"/>
        <v>-48.756898662641483</v>
      </c>
      <c r="AH5">
        <f t="shared" si="5"/>
        <v>-2523.853757170295</v>
      </c>
      <c r="AI5">
        <f t="shared" si="6"/>
        <v>11940.315851471603</v>
      </c>
      <c r="AJ5">
        <f t="shared" si="7"/>
        <v>-4944.7836855989008</v>
      </c>
      <c r="AK5">
        <f>H5*SUM(AB5, AE5:AF5)</f>
        <v>1718.6691311109732</v>
      </c>
      <c r="AL5">
        <f t="shared" si="8"/>
        <v>8714.201296983676</v>
      </c>
      <c r="AN5">
        <f t="shared" si="9"/>
        <v>13192.441334512107</v>
      </c>
      <c r="AO5">
        <f t="shared" si="9"/>
        <v>-659.62206672560535</v>
      </c>
      <c r="AP5">
        <f t="shared" si="9"/>
        <v>-42.104629875243432</v>
      </c>
      <c r="AQ5">
        <f t="shared" si="9"/>
        <v>-2179.5054898830326</v>
      </c>
      <c r="AR5">
        <f t="shared" si="9"/>
        <v>10311.209148028225</v>
      </c>
      <c r="AS5">
        <f t="shared" si="9"/>
        <v>-4270.1298196968701</v>
      </c>
      <c r="AT5">
        <f t="shared" si="9"/>
        <v>1484.178231764369</v>
      </c>
      <c r="AU5">
        <f t="shared" si="9"/>
        <v>7525.2575600957252</v>
      </c>
      <c r="AW5">
        <v>2</v>
      </c>
      <c r="AX5">
        <f>(R5*SUMPRODUCT(K6:$K$23, X6:$X$23)-$AZ$3*SUMPRODUCT(K5:$K$22, W6:$W$23))/Z5</f>
        <v>10587.07720729953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15666.259712532186</v>
      </c>
      <c r="P6">
        <f t="shared" si="22"/>
        <v>783.31298562660936</v>
      </c>
      <c r="Q6" s="4">
        <f t="shared" si="23"/>
        <v>50</v>
      </c>
      <c r="R6">
        <f t="shared" si="0"/>
        <v>1000000</v>
      </c>
      <c r="S6">
        <f t="shared" si="1"/>
        <v>15346.448793100539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10323.861010597291</v>
      </c>
      <c r="AC6">
        <f t="shared" si="2"/>
        <v>14775.376770813011</v>
      </c>
      <c r="AE6">
        <f t="shared" si="3"/>
        <v>15083.286886940145</v>
      </c>
      <c r="AF6">
        <f t="shared" si="4"/>
        <v>-754.16434434700727</v>
      </c>
      <c r="AG6">
        <f t="shared" si="4"/>
        <v>-48.139400098398426</v>
      </c>
      <c r="AH6">
        <f t="shared" si="5"/>
        <v>-2598.5915523329368</v>
      </c>
      <c r="AI6">
        <f t="shared" si="6"/>
        <v>11682.391590161802</v>
      </c>
      <c r="AJ6">
        <f t="shared" si="7"/>
        <v>-4451.5157602157196</v>
      </c>
      <c r="AK6">
        <f>H6*SUM(AB6, AE6:AF6)</f>
        <v>2682.2446105871186</v>
      </c>
      <c r="AL6">
        <f t="shared" si="8"/>
        <v>9913.120440533201</v>
      </c>
      <c r="AN6">
        <f t="shared" si="9"/>
        <v>11747.259298195273</v>
      </c>
      <c r="AO6">
        <f t="shared" si="9"/>
        <v>-587.36296490976372</v>
      </c>
      <c r="AP6">
        <f t="shared" si="9"/>
        <v>-37.492226969779139</v>
      </c>
      <c r="AQ6">
        <f t="shared" si="9"/>
        <v>-2023.8512337643053</v>
      </c>
      <c r="AR6">
        <f t="shared" si="9"/>
        <v>9098.552872551425</v>
      </c>
      <c r="AS6">
        <f t="shared" si="9"/>
        <v>-3466.9571889224535</v>
      </c>
      <c r="AT6">
        <f t="shared" si="9"/>
        <v>2089.0024288429968</v>
      </c>
      <c r="AU6">
        <f t="shared" si="9"/>
        <v>7720.5981124719683</v>
      </c>
      <c r="AW6">
        <v>3</v>
      </c>
      <c r="AX6">
        <f>(R6*SUMPRODUCT(K7:$K$23, X7:$X$23)-$AZ$3*SUMPRODUCT(K6:$K$22, W7:$W$23))/Z6</f>
        <v>15346.448793100539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15666.259712532186</v>
      </c>
      <c r="P7">
        <f t="shared" si="22"/>
        <v>783.31298562660936</v>
      </c>
      <c r="Q7" s="4">
        <f t="shared" si="23"/>
        <v>50</v>
      </c>
      <c r="R7">
        <f t="shared" si="0"/>
        <v>1000000</v>
      </c>
      <c r="S7">
        <f t="shared" si="1"/>
        <v>19619.116668060455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14775.376770813011</v>
      </c>
      <c r="AC7">
        <f t="shared" si="2"/>
        <v>18647.455011483289</v>
      </c>
      <c r="AE7">
        <f t="shared" si="3"/>
        <v>14890.368314249778</v>
      </c>
      <c r="AF7">
        <f t="shared" si="4"/>
        <v>-744.51841571248895</v>
      </c>
      <c r="AG7">
        <f t="shared" si="4"/>
        <v>-47.523686532332491</v>
      </c>
      <c r="AH7">
        <f t="shared" si="5"/>
        <v>-2686.391301639067</v>
      </c>
      <c r="AI7">
        <f t="shared" si="6"/>
        <v>11411.934910365888</v>
      </c>
      <c r="AJ7">
        <f t="shared" si="7"/>
        <v>-3872.0782406702783</v>
      </c>
      <c r="AK7">
        <f>H7*SUM(AB7, AE7:AF7)</f>
        <v>3028.0524322809761</v>
      </c>
      <c r="AL7">
        <f t="shared" si="8"/>
        <v>10567.909101976586</v>
      </c>
      <c r="AN7">
        <f t="shared" si="9"/>
        <v>10497.881104034625</v>
      </c>
      <c r="AO7">
        <f t="shared" si="9"/>
        <v>-524.89405520173125</v>
      </c>
      <c r="AP7">
        <f t="shared" si="9"/>
        <v>-33.5047461763859</v>
      </c>
      <c r="AQ7">
        <f t="shared" si="9"/>
        <v>-1893.9367978246423</v>
      </c>
      <c r="AR7">
        <f t="shared" si="9"/>
        <v>8045.5455048318645</v>
      </c>
      <c r="AS7">
        <f t="shared" si="9"/>
        <v>-2729.8597414260234</v>
      </c>
      <c r="AT7">
        <f t="shared" si="9"/>
        <v>2134.8118286938511</v>
      </c>
      <c r="AU7">
        <f t="shared" si="9"/>
        <v>7450.4975920996922</v>
      </c>
      <c r="AW7">
        <v>4</v>
      </c>
      <c r="AX7">
        <f>(R7*SUMPRODUCT(K8:$K$23, X8:$X$23)-$AZ$3*SUMPRODUCT(K7:$K$22, W8:$W$23))/Z7</f>
        <v>19619.116668060455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15666.259712532186</v>
      </c>
      <c r="P8">
        <f t="shared" si="22"/>
        <v>783.31298562660936</v>
      </c>
      <c r="Q8" s="4">
        <f t="shared" si="23"/>
        <v>50</v>
      </c>
      <c r="R8">
        <f t="shared" si="0"/>
        <v>1000000</v>
      </c>
      <c r="S8">
        <f t="shared" si="1"/>
        <v>22998.343949611015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18647.455011483289</v>
      </c>
      <c r="AC8">
        <f t="shared" si="2"/>
        <v>21562.436639554086</v>
      </c>
      <c r="AE8">
        <f t="shared" si="3"/>
        <v>14688.132900803386</v>
      </c>
      <c r="AF8">
        <f t="shared" si="4"/>
        <v>-734.40664504016934</v>
      </c>
      <c r="AG8">
        <f t="shared" si="4"/>
        <v>-46.878237595709109</v>
      </c>
      <c r="AH8">
        <f t="shared" si="5"/>
        <v>-3404.2414260010373</v>
      </c>
      <c r="AI8">
        <f t="shared" si="6"/>
        <v>10502.60659216647</v>
      </c>
      <c r="AJ8">
        <f t="shared" si="7"/>
        <v>-2914.9816280707964</v>
      </c>
      <c r="AK8">
        <f t="shared" ref="AK8:AK23" si="24">H8*SUM(AB8:AB8, AE8:AF8)</f>
        <v>2363.5856418753719</v>
      </c>
      <c r="AL8">
        <f t="shared" si="8"/>
        <v>9951.2106059710459</v>
      </c>
      <c r="AN8">
        <f t="shared" si="9"/>
        <v>9655.2939944868613</v>
      </c>
      <c r="AO8">
        <f t="shared" si="9"/>
        <v>-482.76469972434307</v>
      </c>
      <c r="AP8">
        <f t="shared" si="9"/>
        <v>-30.815568526427313</v>
      </c>
      <c r="AQ8">
        <f t="shared" si="9"/>
        <v>-2237.7896508856747</v>
      </c>
      <c r="AR8">
        <f t="shared" si="9"/>
        <v>6903.9240753504155</v>
      </c>
      <c r="AS8">
        <f t="shared" si="9"/>
        <v>-1916.173062813999</v>
      </c>
      <c r="AT8">
        <f t="shared" si="9"/>
        <v>1553.7110405779636</v>
      </c>
      <c r="AU8">
        <f t="shared" si="9"/>
        <v>6541.4620531143801</v>
      </c>
      <c r="AW8">
        <v>5</v>
      </c>
      <c r="AX8">
        <f>(R8*SUMPRODUCT(K9:$K$23, X9:$X$23)-$AZ$3*SUMPRODUCT(K8:$K$22, W9:$W$23))/Z8</f>
        <v>22998.343949611015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15666.259712532186</v>
      </c>
      <c r="P9">
        <f t="shared" si="22"/>
        <v>783.31298562660936</v>
      </c>
      <c r="Q9" s="4">
        <f t="shared" si="23"/>
        <v>50</v>
      </c>
      <c r="R9">
        <f t="shared" si="0"/>
        <v>1000000</v>
      </c>
      <c r="S9">
        <f t="shared" si="1"/>
        <v>25643.199066652349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21562.436639554086</v>
      </c>
      <c r="AC9">
        <f t="shared" si="2"/>
        <v>23694.735050552241</v>
      </c>
      <c r="AE9">
        <f t="shared" si="3"/>
        <v>14475.880024046121</v>
      </c>
      <c r="AF9">
        <f t="shared" si="4"/>
        <v>-723.79400120230605</v>
      </c>
      <c r="AG9">
        <f t="shared" si="4"/>
        <v>-46.200817201013763</v>
      </c>
      <c r="AH9">
        <f t="shared" si="5"/>
        <v>-4172.7603747650801</v>
      </c>
      <c r="AI9">
        <f t="shared" si="6"/>
        <v>9533.1248308777213</v>
      </c>
      <c r="AJ9">
        <f t="shared" si="7"/>
        <v>-2132.2984109981553</v>
      </c>
      <c r="AK9">
        <f t="shared" si="24"/>
        <v>1843.4180829771706</v>
      </c>
      <c r="AL9">
        <f t="shared" si="8"/>
        <v>9244.2445028567363</v>
      </c>
      <c r="AN9">
        <f t="shared" si="9"/>
        <v>9043.688315761503</v>
      </c>
      <c r="AO9">
        <f t="shared" si="9"/>
        <v>-452.18441578807511</v>
      </c>
      <c r="AP9">
        <f t="shared" si="9"/>
        <v>-28.863584804888127</v>
      </c>
      <c r="AQ9">
        <f t="shared" si="9"/>
        <v>-2606.8981079595683</v>
      </c>
      <c r="AR9">
        <f t="shared" si="9"/>
        <v>5955.7422072089712</v>
      </c>
      <c r="AS9">
        <f t="shared" si="9"/>
        <v>-1332.1360907404683</v>
      </c>
      <c r="AT9">
        <f t="shared" si="9"/>
        <v>1151.6604552117826</v>
      </c>
      <c r="AU9">
        <f t="shared" si="9"/>
        <v>5775.2665716802849</v>
      </c>
      <c r="AW9">
        <v>6</v>
      </c>
      <c r="AX9">
        <f>(R9*SUMPRODUCT(K10:$K$23, X10:$X$23)-$AZ$3*SUMPRODUCT(K9:$K$22, W10:$W$23))/Z9</f>
        <v>25643.199066652349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15666.259712532186</v>
      </c>
      <c r="P10">
        <f t="shared" si="22"/>
        <v>783.31298562660936</v>
      </c>
      <c r="Q10" s="4">
        <f t="shared" si="23"/>
        <v>50</v>
      </c>
      <c r="R10">
        <f t="shared" si="0"/>
        <v>1000000</v>
      </c>
      <c r="S10">
        <f t="shared" si="1"/>
        <v>27677.34147505142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23694.735050552241</v>
      </c>
      <c r="AC10">
        <f t="shared" si="2"/>
        <v>25180.887818406482</v>
      </c>
      <c r="AE10">
        <f t="shared" si="3"/>
        <v>14253.187167954362</v>
      </c>
      <c r="AF10">
        <f t="shared" si="4"/>
        <v>-712.65935839771817</v>
      </c>
      <c r="AG10">
        <f t="shared" si="4"/>
        <v>-45.490076857823823</v>
      </c>
      <c r="AH10">
        <f t="shared" si="5"/>
        <v>-4974.6434235961488</v>
      </c>
      <c r="AI10">
        <f t="shared" si="6"/>
        <v>8520.3943091026704</v>
      </c>
      <c r="AJ10">
        <f t="shared" si="7"/>
        <v>-1486.1527678542407</v>
      </c>
      <c r="AK10">
        <f t="shared" si="24"/>
        <v>1954.8513001557167</v>
      </c>
      <c r="AL10">
        <f t="shared" si="8"/>
        <v>8989.0928414041464</v>
      </c>
      <c r="AN10">
        <f t="shared" si="9"/>
        <v>8460.3921758023116</v>
      </c>
      <c r="AO10">
        <f t="shared" si="9"/>
        <v>-423.01960879011557</v>
      </c>
      <c r="AP10">
        <f t="shared" si="9"/>
        <v>-27.00195302211938</v>
      </c>
      <c r="AQ10">
        <f t="shared" si="9"/>
        <v>-2952.8437255791491</v>
      </c>
      <c r="AR10">
        <f t="shared" si="9"/>
        <v>5057.5268884109264</v>
      </c>
      <c r="AS10">
        <f t="shared" si="9"/>
        <v>-882.14903102303981</v>
      </c>
      <c r="AT10">
        <f t="shared" si="9"/>
        <v>1160.3586236402502</v>
      </c>
      <c r="AU10">
        <f t="shared" si="9"/>
        <v>5335.736481028137</v>
      </c>
      <c r="AW10">
        <v>7</v>
      </c>
      <c r="AX10">
        <f>(R10*SUMPRODUCT(K11:$K$23, X11:$X$23)-$AZ$3*SUMPRODUCT(K10:$K$22, W11:$W$23))/Z10</f>
        <v>27677.34147505142</v>
      </c>
    </row>
    <row r="11" spans="1:52" x14ac:dyDescent="0.25">
      <c r="A11" t="s">
        <v>33</v>
      </c>
      <c r="C11" s="7">
        <f>AU25</f>
        <v>52130.073831091126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15666.259712532186</v>
      </c>
      <c r="P11">
        <f t="shared" si="22"/>
        <v>783.31298562660936</v>
      </c>
      <c r="Q11" s="4">
        <f t="shared" si="23"/>
        <v>50</v>
      </c>
      <c r="R11">
        <f t="shared" si="0"/>
        <v>1000000</v>
      </c>
      <c r="S11">
        <f t="shared" si="1"/>
        <v>29074.891933814997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25180.887818406482</v>
      </c>
      <c r="AC11">
        <f t="shared" si="2"/>
        <v>26017.039350103783</v>
      </c>
      <c r="AE11">
        <f t="shared" si="3"/>
        <v>14018.614285401904</v>
      </c>
      <c r="AF11">
        <f t="shared" si="4"/>
        <v>-700.93071427009522</v>
      </c>
      <c r="AG11">
        <f t="shared" si="4"/>
        <v>-44.741420551670501</v>
      </c>
      <c r="AH11">
        <f t="shared" si="5"/>
        <v>-5875.1107515016965</v>
      </c>
      <c r="AI11">
        <f t="shared" si="6"/>
        <v>7397.8313990784418</v>
      </c>
      <c r="AJ11">
        <f t="shared" si="7"/>
        <v>-836.15153169730183</v>
      </c>
      <c r="AK11">
        <f t="shared" si="24"/>
        <v>1982.6764265612223</v>
      </c>
      <c r="AL11">
        <f t="shared" si="8"/>
        <v>8544.3562939423628</v>
      </c>
      <c r="AN11">
        <f t="shared" si="9"/>
        <v>7913.6040375654047</v>
      </c>
      <c r="AO11">
        <f t="shared" si="9"/>
        <v>-395.68020187827028</v>
      </c>
      <c r="AP11">
        <f t="shared" si="9"/>
        <v>-25.256839165110154</v>
      </c>
      <c r="AQ11">
        <f t="shared" si="9"/>
        <v>-3316.5403668066483</v>
      </c>
      <c r="AR11">
        <f t="shared" si="9"/>
        <v>4176.126629715377</v>
      </c>
      <c r="AS11">
        <f t="shared" si="9"/>
        <v>-472.01328195089587</v>
      </c>
      <c r="AT11">
        <f t="shared" si="9"/>
        <v>1119.2344589122001</v>
      </c>
      <c r="AU11">
        <f t="shared" si="9"/>
        <v>4823.3478066766811</v>
      </c>
      <c r="AW11">
        <v>8</v>
      </c>
      <c r="AX11">
        <f>(R11*SUMPRODUCT(K12:$K$23, X12:$X$23)-$AZ$3*SUMPRODUCT(K11:$K$22, W12:$W$23))/Z11</f>
        <v>29074.891933814997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15666.259712532186</v>
      </c>
      <c r="P12">
        <f t="shared" si="22"/>
        <v>783.31298562660936</v>
      </c>
      <c r="Q12" s="4">
        <f t="shared" si="23"/>
        <v>50</v>
      </c>
      <c r="R12">
        <f t="shared" si="0"/>
        <v>1000000</v>
      </c>
      <c r="S12">
        <f t="shared" si="1"/>
        <v>29821.300638404704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26017.039350103783</v>
      </c>
      <c r="AC12">
        <f t="shared" si="2"/>
        <v>26213.148501807584</v>
      </c>
      <c r="AE12">
        <f t="shared" si="3"/>
        <v>13770.760614767742</v>
      </c>
      <c r="AF12">
        <f t="shared" si="4"/>
        <v>-688.53803073838708</v>
      </c>
      <c r="AG12">
        <f t="shared" si="4"/>
        <v>-43.950377650613873</v>
      </c>
      <c r="AH12">
        <f t="shared" si="5"/>
        <v>-6872.5739107985864</v>
      </c>
      <c r="AI12">
        <f t="shared" si="6"/>
        <v>6165.6982955801541</v>
      </c>
      <c r="AJ12">
        <f t="shared" si="7"/>
        <v>-196.10915170380031</v>
      </c>
      <c r="AK12">
        <f t="shared" si="24"/>
        <v>2029.2516943815099</v>
      </c>
      <c r="AL12">
        <f t="shared" si="8"/>
        <v>7998.8408382578637</v>
      </c>
      <c r="AN12">
        <f t="shared" si="9"/>
        <v>7390.1406391732417</v>
      </c>
      <c r="AO12">
        <f t="shared" si="9"/>
        <v>-369.50703195866208</v>
      </c>
      <c r="AP12">
        <f t="shared" si="9"/>
        <v>-23.586167900885485</v>
      </c>
      <c r="AQ12">
        <f t="shared" si="9"/>
        <v>-3688.1977092425859</v>
      </c>
      <c r="AR12">
        <f t="shared" si="9"/>
        <v>3308.8497300711078</v>
      </c>
      <c r="AS12">
        <f t="shared" si="9"/>
        <v>-105.2428585655498</v>
      </c>
      <c r="AT12">
        <f t="shared" si="9"/>
        <v>1089.0070514825288</v>
      </c>
      <c r="AU12">
        <f t="shared" si="9"/>
        <v>4292.6139229880873</v>
      </c>
      <c r="AW12">
        <v>9</v>
      </c>
      <c r="AX12">
        <f>(R12*SUMPRODUCT(K13:$K$23, X13:$X$23)-$AZ$3*SUMPRODUCT(K12:$K$22, W13:$W$23))/Z12</f>
        <v>29821.300638404704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15666.259712532186</v>
      </c>
      <c r="P13">
        <f t="shared" si="22"/>
        <v>783.31298562660936</v>
      </c>
      <c r="Q13" s="4">
        <f t="shared" si="23"/>
        <v>50</v>
      </c>
      <c r="R13">
        <f t="shared" si="0"/>
        <v>1000000</v>
      </c>
      <c r="S13">
        <f t="shared" si="1"/>
        <v>29907.671794625861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26213.148501807584</v>
      </c>
      <c r="AC13">
        <f t="shared" si="2"/>
        <v>25788.697055280925</v>
      </c>
      <c r="AE13">
        <f t="shared" si="3"/>
        <v>13508.655186875574</v>
      </c>
      <c r="AF13">
        <f t="shared" si="4"/>
        <v>-675.4327593437788</v>
      </c>
      <c r="AG13">
        <f t="shared" si="4"/>
        <v>-43.113849236360352</v>
      </c>
      <c r="AH13">
        <f t="shared" si="5"/>
        <v>-7940.4927549475824</v>
      </c>
      <c r="AI13">
        <f t="shared" si="6"/>
        <v>4849.6158233478518</v>
      </c>
      <c r="AJ13">
        <f t="shared" si="7"/>
        <v>424.4514465266584</v>
      </c>
      <c r="AK13">
        <f t="shared" si="24"/>
        <v>2018.697377046846</v>
      </c>
      <c r="AL13">
        <f t="shared" si="8"/>
        <v>7292.764646921356</v>
      </c>
      <c r="AN13">
        <f t="shared" si="9"/>
        <v>6893.1069526205683</v>
      </c>
      <c r="AO13">
        <f t="shared" si="9"/>
        <v>-344.65534763102846</v>
      </c>
      <c r="AP13">
        <f t="shared" si="9"/>
        <v>-21.999848971948438</v>
      </c>
      <c r="AQ13">
        <f t="shared" si="9"/>
        <v>-4051.8219659304259</v>
      </c>
      <c r="AR13">
        <f t="shared" si="9"/>
        <v>2474.6297900871655</v>
      </c>
      <c r="AS13">
        <f t="shared" si="9"/>
        <v>216.58626833153139</v>
      </c>
      <c r="AT13">
        <f t="shared" si="9"/>
        <v>1030.0875055629392</v>
      </c>
      <c r="AU13">
        <f t="shared" si="9"/>
        <v>3721.3035639816358</v>
      </c>
      <c r="AW13">
        <v>10</v>
      </c>
      <c r="AX13">
        <f>(R13*SUMPRODUCT(K14:$K$23, X14:$X$23)-$AZ$3*SUMPRODUCT(K13:$K$22, W14:$W$23))/Z13</f>
        <v>29907.671794625861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15666.259712532186</v>
      </c>
      <c r="P14">
        <f t="shared" si="22"/>
        <v>783.31298562660936</v>
      </c>
      <c r="Q14" s="4">
        <f t="shared" si="23"/>
        <v>50</v>
      </c>
      <c r="R14">
        <f t="shared" si="0"/>
        <v>1000000</v>
      </c>
      <c r="S14">
        <f t="shared" si="1"/>
        <v>29468.906925053336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25788.697055280925</v>
      </c>
      <c r="AC14">
        <f t="shared" si="2"/>
        <v>24887.650954095952</v>
      </c>
      <c r="AE14">
        <f t="shared" si="3"/>
        <v>13230.772504501741</v>
      </c>
      <c r="AF14">
        <f t="shared" si="4"/>
        <v>-661.53862522508712</v>
      </c>
      <c r="AG14">
        <f t="shared" si="4"/>
        <v>-42.22696657428007</v>
      </c>
      <c r="AH14">
        <f t="shared" si="5"/>
        <v>-9114.883394333674</v>
      </c>
      <c r="AI14">
        <f t="shared" si="6"/>
        <v>3412.1235183687004</v>
      </c>
      <c r="AJ14">
        <f t="shared" si="7"/>
        <v>901.04610118497294</v>
      </c>
      <c r="AK14">
        <f t="shared" si="24"/>
        <v>3282.364865931961</v>
      </c>
      <c r="AL14">
        <f t="shared" si="8"/>
        <v>7595.5344854856339</v>
      </c>
      <c r="AN14">
        <f t="shared" si="9"/>
        <v>6219.1276312642558</v>
      </c>
      <c r="AO14">
        <f t="shared" si="9"/>
        <v>-310.9563815632128</v>
      </c>
      <c r="AP14">
        <f t="shared" si="9"/>
        <v>-19.848795262500598</v>
      </c>
      <c r="AQ14">
        <f t="shared" si="9"/>
        <v>-4284.453016947029</v>
      </c>
      <c r="AR14">
        <f t="shared" si="9"/>
        <v>1603.8694374915137</v>
      </c>
      <c r="AS14">
        <f t="shared" si="9"/>
        <v>423.5369252260773</v>
      </c>
      <c r="AT14">
        <f t="shared" si="9"/>
        <v>1542.8763533393703</v>
      </c>
      <c r="AU14">
        <f t="shared" si="9"/>
        <v>3570.2827160569609</v>
      </c>
      <c r="AW14">
        <v>11</v>
      </c>
      <c r="AX14">
        <f>(R14*SUMPRODUCT(K15:$K$23, X15:$X$23)-$AZ$3*SUMPRODUCT(K14:$K$22, W15:$W$23))/Z14</f>
        <v>29468.906925053336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15666.259712532186</v>
      </c>
      <c r="P15">
        <f t="shared" si="22"/>
        <v>783.31298562660936</v>
      </c>
      <c r="Q15" s="4">
        <f t="shared" si="23"/>
        <v>50</v>
      </c>
      <c r="R15">
        <f t="shared" si="0"/>
        <v>1000000</v>
      </c>
      <c r="S15">
        <f t="shared" si="1"/>
        <v>28385.54169525731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24887.650954095952</v>
      </c>
      <c r="AC15">
        <f t="shared" si="2"/>
        <v>23437.819087256095</v>
      </c>
      <c r="AE15">
        <f t="shared" si="3"/>
        <v>12935.562930534012</v>
      </c>
      <c r="AF15">
        <f t="shared" si="4"/>
        <v>-646.77814652670065</v>
      </c>
      <c r="AG15">
        <f t="shared" si="4"/>
        <v>-41.284783885544293</v>
      </c>
      <c r="AH15">
        <f t="shared" si="5"/>
        <v>-10398.260459859417</v>
      </c>
      <c r="AI15">
        <f t="shared" si="6"/>
        <v>1849.2395402623497</v>
      </c>
      <c r="AJ15">
        <f t="shared" si="7"/>
        <v>1449.831866839857</v>
      </c>
      <c r="AK15">
        <f t="shared" si="24"/>
        <v>3181.2619589809724</v>
      </c>
      <c r="AL15">
        <f t="shared" si="8"/>
        <v>6480.3333660831795</v>
      </c>
      <c r="AN15">
        <f t="shared" si="9"/>
        <v>5601.0695778237905</v>
      </c>
      <c r="AO15">
        <f t="shared" si="9"/>
        <v>-280.05347889118957</v>
      </c>
      <c r="AP15">
        <f t="shared" si="9"/>
        <v>-17.876218320775152</v>
      </c>
      <c r="AQ15">
        <f t="shared" si="9"/>
        <v>-4502.423329913966</v>
      </c>
      <c r="AR15">
        <f t="shared" si="9"/>
        <v>800.71655069786027</v>
      </c>
      <c r="AS15">
        <f t="shared" si="9"/>
        <v>627.77392881354547</v>
      </c>
      <c r="AT15">
        <f t="shared" si="9"/>
        <v>1377.4792541479949</v>
      </c>
      <c r="AU15">
        <f t="shared" si="9"/>
        <v>2805.9697336594008</v>
      </c>
      <c r="AW15">
        <v>12</v>
      </c>
      <c r="AX15">
        <f>(R15*SUMPRODUCT(K16:$K$23, X16:$X$23)-$AZ$3*SUMPRODUCT(K15:$K$22, W16:$W$23))/Z15</f>
        <v>28385.54169525731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15666.259712532186</v>
      </c>
      <c r="P16">
        <f t="shared" si="22"/>
        <v>783.31298562660936</v>
      </c>
      <c r="Q16" s="4">
        <f t="shared" si="23"/>
        <v>50</v>
      </c>
      <c r="R16">
        <f t="shared" si="0"/>
        <v>1000000</v>
      </c>
      <c r="S16">
        <f t="shared" si="1"/>
        <v>26724.601211349218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23437.819087256095</v>
      </c>
      <c r="AC16">
        <f t="shared" si="2"/>
        <v>21533.960505840074</v>
      </c>
      <c r="AE16">
        <f t="shared" si="3"/>
        <v>12623.44815759628</v>
      </c>
      <c r="AF16">
        <f t="shared" si="4"/>
        <v>-631.17240787981405</v>
      </c>
      <c r="AG16">
        <f t="shared" si="4"/>
        <v>-40.28864703263595</v>
      </c>
      <c r="AH16">
        <f t="shared" si="5"/>
        <v>-11665.780281058102</v>
      </c>
      <c r="AI16">
        <f t="shared" si="6"/>
        <v>286.20682162572848</v>
      </c>
      <c r="AJ16">
        <f t="shared" si="7"/>
        <v>1903.8585814160215</v>
      </c>
      <c r="AK16">
        <f t="shared" si="24"/>
        <v>3031.8240753894161</v>
      </c>
      <c r="AL16">
        <f t="shared" si="8"/>
        <v>5221.889478431166</v>
      </c>
      <c r="AN16">
        <f t="shared" si="9"/>
        <v>5035.0640814192138</v>
      </c>
      <c r="AO16">
        <f t="shared" si="9"/>
        <v>-251.75320407096072</v>
      </c>
      <c r="AP16">
        <f t="shared" si="9"/>
        <v>-16.069770876425043</v>
      </c>
      <c r="AQ16">
        <f t="shared" si="9"/>
        <v>-4653.082940696997</v>
      </c>
      <c r="AR16">
        <f t="shared" si="9"/>
        <v>114.15816577483103</v>
      </c>
      <c r="AS16">
        <f t="shared" si="9"/>
        <v>759.38442806698993</v>
      </c>
      <c r="AT16">
        <f t="shared" si="9"/>
        <v>1209.291495682909</v>
      </c>
      <c r="AU16">
        <f t="shared" si="9"/>
        <v>2082.8340895247302</v>
      </c>
      <c r="AW16">
        <v>13</v>
      </c>
      <c r="AX16">
        <f>(R16*SUMPRODUCT(K17:$K$23, X17:$X$23)-$AZ$3*SUMPRODUCT(K16:$K$22, W17:$W$23))/Z16</f>
        <v>26724.601211349218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15666.259712532186</v>
      </c>
      <c r="P17">
        <f t="shared" si="22"/>
        <v>783.31298562660936</v>
      </c>
      <c r="Q17" s="4">
        <f t="shared" si="23"/>
        <v>50</v>
      </c>
      <c r="R17">
        <f t="shared" si="0"/>
        <v>1000000</v>
      </c>
      <c r="S17">
        <f t="shared" si="1"/>
        <v>24525.847640257994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21533.960505840074</v>
      </c>
      <c r="AC17">
        <f t="shared" si="2"/>
        <v>19247.018764662302</v>
      </c>
      <c r="AE17">
        <f t="shared" si="3"/>
        <v>12294.327155659039</v>
      </c>
      <c r="AF17">
        <f t="shared" si="4"/>
        <v>-614.71635778295195</v>
      </c>
      <c r="AG17">
        <f t="shared" si="4"/>
        <v>-39.238233570914893</v>
      </c>
      <c r="AH17">
        <f t="shared" si="5"/>
        <v>-12950.539827893928</v>
      </c>
      <c r="AI17">
        <f t="shared" si="6"/>
        <v>-1310.1672635887571</v>
      </c>
      <c r="AJ17">
        <f t="shared" si="7"/>
        <v>2286.9417411777722</v>
      </c>
      <c r="AK17">
        <f t="shared" si="24"/>
        <v>2842.1517236015998</v>
      </c>
      <c r="AL17">
        <f t="shared" si="8"/>
        <v>3818.9262011906148</v>
      </c>
      <c r="AN17">
        <f t="shared" si="9"/>
        <v>4517.239675351756</v>
      </c>
      <c r="AO17">
        <f t="shared" si="9"/>
        <v>-225.86198376758782</v>
      </c>
      <c r="AP17">
        <f t="shared" si="9"/>
        <v>-14.417096863708322</v>
      </c>
      <c r="AQ17">
        <f t="shared" si="9"/>
        <v>-4758.3484307116296</v>
      </c>
      <c r="AR17">
        <f t="shared" si="9"/>
        <v>-481.3878359911696</v>
      </c>
      <c r="AS17">
        <f t="shared" si="9"/>
        <v>840.27892195068921</v>
      </c>
      <c r="AT17">
        <f t="shared" si="9"/>
        <v>1044.2767925947799</v>
      </c>
      <c r="AU17">
        <f t="shared" si="9"/>
        <v>1403.1678785542995</v>
      </c>
      <c r="AW17">
        <v>14</v>
      </c>
      <c r="AX17">
        <f>(R17*SUMPRODUCT(K18:$K$23, X18:$X$23)-$AZ$3*SUMPRODUCT(K17:$K$22, W18:$W$23))/Z17</f>
        <v>24525.847640257994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15666.259712532186</v>
      </c>
      <c r="P18">
        <f t="shared" si="22"/>
        <v>783.31298562660936</v>
      </c>
      <c r="Q18" s="4">
        <f t="shared" si="23"/>
        <v>50</v>
      </c>
      <c r="R18">
        <f t="shared" si="0"/>
        <v>1000000</v>
      </c>
      <c r="S18">
        <f t="shared" si="1"/>
        <v>21801.847548500034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19247.018764662302</v>
      </c>
      <c r="AC18">
        <f t="shared" si="2"/>
        <v>16626.612112037114</v>
      </c>
      <c r="AE18">
        <f t="shared" si="3"/>
        <v>11947.465594704954</v>
      </c>
      <c r="AF18">
        <f t="shared" si="4"/>
        <v>-597.37327973524771</v>
      </c>
      <c r="AG18">
        <f t="shared" si="4"/>
        <v>-38.131199833064201</v>
      </c>
      <c r="AH18">
        <f t="shared" si="5"/>
        <v>-14293.028042830785</v>
      </c>
      <c r="AI18">
        <f t="shared" si="6"/>
        <v>-2981.0669276941426</v>
      </c>
      <c r="AJ18">
        <f t="shared" si="7"/>
        <v>2620.4066526251881</v>
      </c>
      <c r="AK18">
        <f t="shared" si="24"/>
        <v>2618.2559893062703</v>
      </c>
      <c r="AL18">
        <f t="shared" si="8"/>
        <v>2257.5957142373159</v>
      </c>
      <c r="AN18">
        <f t="shared" si="9"/>
        <v>4043.7614128724231</v>
      </c>
      <c r="AO18">
        <f t="shared" si="9"/>
        <v>-202.18807064362116</v>
      </c>
      <c r="AP18">
        <f t="shared" si="9"/>
        <v>-12.905956772941872</v>
      </c>
      <c r="AQ18">
        <f t="shared" si="9"/>
        <v>-4837.6448389454354</v>
      </c>
      <c r="AR18">
        <f t="shared" si="9"/>
        <v>-1008.9774534895753</v>
      </c>
      <c r="AS18">
        <f t="shared" si="9"/>
        <v>886.90770640228038</v>
      </c>
      <c r="AT18">
        <f t="shared" si="9"/>
        <v>886.17978889775327</v>
      </c>
      <c r="AU18">
        <f t="shared" si="9"/>
        <v>764.11004181045837</v>
      </c>
      <c r="AW18">
        <v>15</v>
      </c>
      <c r="AX18">
        <f>(R18*SUMPRODUCT(K19:$K$23, X19:$X$23)-$AZ$3*SUMPRODUCT(K18:$K$22, W19:$W$23))/Z18</f>
        <v>21801.847548500034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15666.259712532186</v>
      </c>
      <c r="P19">
        <f t="shared" si="22"/>
        <v>783.31298562660936</v>
      </c>
      <c r="Q19" s="4">
        <f t="shared" si="23"/>
        <v>50</v>
      </c>
      <c r="R19">
        <f t="shared" si="0"/>
        <v>1000000</v>
      </c>
      <c r="S19">
        <f t="shared" si="1"/>
        <v>18496.56510484355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16626.612112037114</v>
      </c>
      <c r="AC19">
        <f t="shared" si="2"/>
        <v>13671.82019536281</v>
      </c>
      <c r="AE19">
        <f t="shared" si="3"/>
        <v>11579.787096119217</v>
      </c>
      <c r="AF19">
        <f t="shared" si="4"/>
        <v>-578.98935480596083</v>
      </c>
      <c r="AG19">
        <f t="shared" si="4"/>
        <v>-36.957727334419182</v>
      </c>
      <c r="AH19">
        <f t="shared" si="5"/>
        <v>-15843.210006287505</v>
      </c>
      <c r="AI19">
        <f t="shared" si="6"/>
        <v>-4879.3699923086679</v>
      </c>
      <c r="AJ19">
        <f t="shared" si="7"/>
        <v>2954.7919166743031</v>
      </c>
      <c r="AK19">
        <f t="shared" si="24"/>
        <v>2364.1327159708981</v>
      </c>
      <c r="AL19">
        <f t="shared" si="8"/>
        <v>439.55464033653334</v>
      </c>
      <c r="AN19">
        <f t="shared" si="9"/>
        <v>3610.369708143096</v>
      </c>
      <c r="AO19">
        <f t="shared" si="9"/>
        <v>-180.5184854071548</v>
      </c>
      <c r="AP19">
        <f t="shared" si="9"/>
        <v>-11.522755828102955</v>
      </c>
      <c r="AQ19">
        <f t="shared" si="9"/>
        <v>-4939.6284242237598</v>
      </c>
      <c r="AR19">
        <f t="shared" si="9"/>
        <v>-1521.2999573159218</v>
      </c>
      <c r="AS19">
        <f t="shared" si="9"/>
        <v>921.25106802716255</v>
      </c>
      <c r="AT19">
        <f t="shared" si="9"/>
        <v>737.09413419456553</v>
      </c>
      <c r="AU19">
        <f t="shared" si="9"/>
        <v>137.04524490580627</v>
      </c>
      <c r="AW19">
        <v>16</v>
      </c>
      <c r="AX19">
        <f>(R19*SUMPRODUCT(K20:$K$23, X20:$X$23)-$AZ$3*SUMPRODUCT(K19:$K$22, W20:$W$23))/Z19</f>
        <v>18496.56510484355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15666.259712532186</v>
      </c>
      <c r="P20">
        <f t="shared" si="22"/>
        <v>783.31298562660936</v>
      </c>
      <c r="Q20" s="4">
        <f t="shared" si="23"/>
        <v>50</v>
      </c>
      <c r="R20">
        <f t="shared" si="0"/>
        <v>1000000</v>
      </c>
      <c r="S20">
        <f t="shared" si="1"/>
        <v>14633.257269078553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13671.82019536281</v>
      </c>
      <c r="AC20">
        <f t="shared" si="2"/>
        <v>10453.82795582222</v>
      </c>
      <c r="AE20">
        <f t="shared" si="3"/>
        <v>11191.792827431987</v>
      </c>
      <c r="AF20">
        <f t="shared" si="4"/>
        <v>-559.58964137159944</v>
      </c>
      <c r="AG20">
        <f t="shared" si="4"/>
        <v>-35.719415587369397</v>
      </c>
      <c r="AH20">
        <f t="shared" si="5"/>
        <v>-17374.689474111896</v>
      </c>
      <c r="AI20">
        <f t="shared" si="6"/>
        <v>-6778.2057036388778</v>
      </c>
      <c r="AJ20">
        <f t="shared" si="7"/>
        <v>3217.9922395405902</v>
      </c>
      <c r="AK20">
        <f t="shared" si="24"/>
        <v>2079.7438887951462</v>
      </c>
      <c r="AL20">
        <f t="shared" si="8"/>
        <v>-1480.4695753031415</v>
      </c>
      <c r="AN20">
        <f t="shared" si="9"/>
        <v>3214.3423571911235</v>
      </c>
      <c r="AO20">
        <f t="shared" si="9"/>
        <v>-160.7171178595562</v>
      </c>
      <c r="AP20">
        <f t="shared" si="9"/>
        <v>-10.258805918491886</v>
      </c>
      <c r="AQ20">
        <f t="shared" si="9"/>
        <v>-4990.1031211721665</v>
      </c>
      <c r="AR20">
        <f t="shared" si="9"/>
        <v>-1946.7366877590916</v>
      </c>
      <c r="AS20">
        <f t="shared" si="9"/>
        <v>924.22446699641625</v>
      </c>
      <c r="AT20">
        <f t="shared" si="9"/>
        <v>597.3134936413519</v>
      </c>
      <c r="AU20">
        <f t="shared" si="9"/>
        <v>-425.19872712132366</v>
      </c>
      <c r="AW20">
        <v>17</v>
      </c>
      <c r="AX20">
        <f>(R20*SUMPRODUCT(K21:$K$23, X21:$X$23)-$AZ$3*SUMPRODUCT(K20:$K$22, W21:$W$23))/Z20</f>
        <v>14633.257269078553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15666.259712532186</v>
      </c>
      <c r="P21">
        <f t="shared" si="22"/>
        <v>783.31298562660936</v>
      </c>
      <c r="Q21" s="4">
        <f t="shared" si="23"/>
        <v>50</v>
      </c>
      <c r="R21">
        <f t="shared" si="0"/>
        <v>1000000</v>
      </c>
      <c r="S21">
        <f t="shared" si="1"/>
        <v>10275.371373473759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10453.82795582222</v>
      </c>
      <c r="AC21">
        <f t="shared" si="2"/>
        <v>7074.6811331927438</v>
      </c>
      <c r="AE21">
        <f t="shared" si="3"/>
        <v>10786.353892966872</v>
      </c>
      <c r="AF21">
        <f t="shared" si="4"/>
        <v>-539.3176946483436</v>
      </c>
      <c r="AG21">
        <f t="shared" si="4"/>
        <v>-34.425427928844925</v>
      </c>
      <c r="AH21">
        <f t="shared" si="5"/>
        <v>-18735.870053015595</v>
      </c>
      <c r="AI21">
        <f t="shared" si="6"/>
        <v>-8523.2592826259115</v>
      </c>
      <c r="AJ21">
        <f t="shared" si="7"/>
        <v>3379.1468226294764</v>
      </c>
      <c r="AK21">
        <f t="shared" si="24"/>
        <v>1771.4143473981323</v>
      </c>
      <c r="AL21">
        <f t="shared" si="8"/>
        <v>-3372.6981125983029</v>
      </c>
      <c r="AN21">
        <f t="shared" si="9"/>
        <v>2853.7012204543917</v>
      </c>
      <c r="AO21">
        <f t="shared" si="9"/>
        <v>-142.68506102271959</v>
      </c>
      <c r="AP21">
        <f t="shared" si="9"/>
        <v>-9.107793668745261</v>
      </c>
      <c r="AQ21">
        <f t="shared" si="9"/>
        <v>-4956.8719668495032</v>
      </c>
      <c r="AR21">
        <f t="shared" si="9"/>
        <v>-2254.9636010865761</v>
      </c>
      <c r="AS21">
        <f t="shared" si="9"/>
        <v>894.006956152253</v>
      </c>
      <c r="AT21">
        <f t="shared" si="9"/>
        <v>468.65579743277164</v>
      </c>
      <c r="AU21">
        <f t="shared" si="9"/>
        <v>-892.30084750155163</v>
      </c>
      <c r="AW21">
        <v>18</v>
      </c>
      <c r="AX21">
        <f>(R21*SUMPRODUCT(K22:$K$23, X22:$X$23)-$AZ$3*SUMPRODUCT(K21:$K$22, W22:$W$23))/Z21</f>
        <v>10275.371373473759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15666.259712532186</v>
      </c>
      <c r="P22">
        <f t="shared" si="22"/>
        <v>783.31298562660936</v>
      </c>
      <c r="Q22" s="4">
        <f t="shared" si="23"/>
        <v>50</v>
      </c>
      <c r="R22">
        <f t="shared" si="0"/>
        <v>1000000</v>
      </c>
      <c r="S22">
        <f t="shared" si="1"/>
        <v>5400.4172790003686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7074.6811331927438</v>
      </c>
      <c r="AC22">
        <f t="shared" si="2"/>
        <v>3572.4054688132937</v>
      </c>
      <c r="AE22">
        <f t="shared" si="3"/>
        <v>10363.316199754634</v>
      </c>
      <c r="AF22">
        <f t="shared" si="4"/>
        <v>-518.16580998773168</v>
      </c>
      <c r="AG22">
        <f t="shared" si="4"/>
        <v>-33.075272559998872</v>
      </c>
      <c r="AH22">
        <f t="shared" si="5"/>
        <v>-20118.021791152103</v>
      </c>
      <c r="AI22">
        <f t="shared" si="6"/>
        <v>-10305.9466739452</v>
      </c>
      <c r="AJ22">
        <f t="shared" si="7"/>
        <v>3502.2756643794501</v>
      </c>
      <c r="AK22">
        <f t="shared" si="24"/>
        <v>1447.8638230827032</v>
      </c>
      <c r="AL22">
        <f t="shared" si="8"/>
        <v>-5355.8071864830472</v>
      </c>
      <c r="AN22">
        <f t="shared" si="9"/>
        <v>2525.6545677800486</v>
      </c>
      <c r="AO22">
        <f t="shared" si="9"/>
        <v>-126.28272838900241</v>
      </c>
      <c r="AP22">
        <f t="shared" si="9"/>
        <v>-8.0608090703349475</v>
      </c>
      <c r="AQ22">
        <f t="shared" si="9"/>
        <v>-4902.9840113075861</v>
      </c>
      <c r="AR22">
        <f t="shared" si="9"/>
        <v>-2511.6729809868748</v>
      </c>
      <c r="AS22">
        <f t="shared" si="9"/>
        <v>853.54324415714461</v>
      </c>
      <c r="AT22">
        <f t="shared" si="9"/>
        <v>352.8603979466431</v>
      </c>
      <c r="AU22">
        <f t="shared" si="9"/>
        <v>-1305.2693388830871</v>
      </c>
      <c r="AW22">
        <v>19</v>
      </c>
      <c r="AX22">
        <f>(R22*SUMPRODUCT(K23:$K$23, X23:$X$23)-$AZ$3*SUMPRODUCT(K22:$K$22, W23:$W$23))/Z22</f>
        <v>5400.4172790003686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15666.259712532186</v>
      </c>
      <c r="P23">
        <f t="shared" si="22"/>
        <v>783.31298562660936</v>
      </c>
      <c r="Q23" s="4">
        <f t="shared" si="23"/>
        <v>50</v>
      </c>
      <c r="R23">
        <f t="shared" si="0"/>
        <v>1000000</v>
      </c>
      <c r="S23">
        <f t="shared" si="1"/>
        <v>5639.5507431129317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3572.4054688132937</v>
      </c>
      <c r="AC23">
        <f t="shared" si="2"/>
        <v>3572.4054688132933</v>
      </c>
      <c r="AE23">
        <f t="shared" si="3"/>
        <v>9923.8812490952059</v>
      </c>
      <c r="AF23">
        <f t="shared" si="4"/>
        <v>-496.19406245476034</v>
      </c>
      <c r="AG23">
        <f t="shared" si="4"/>
        <v>-31.672784159056871</v>
      </c>
      <c r="AH23">
        <f t="shared" si="5"/>
        <v>-21434.713506840384</v>
      </c>
      <c r="AI23">
        <f t="shared" si="6"/>
        <v>-12038.699104358995</v>
      </c>
      <c r="AJ23">
        <f t="shared" si="7"/>
        <v>0</v>
      </c>
      <c r="AK23">
        <f t="shared" si="24"/>
        <v>1112.4439287124876</v>
      </c>
      <c r="AL23">
        <f t="shared" si="8"/>
        <v>-10926.255175646507</v>
      </c>
      <c r="AN23">
        <f t="shared" si="9"/>
        <v>2227.9124912853317</v>
      </c>
      <c r="AO23">
        <f t="shared" si="9"/>
        <v>-111.39562456426661</v>
      </c>
      <c r="AP23">
        <f t="shared" si="9"/>
        <v>-7.1105437167721615</v>
      </c>
      <c r="AQ23">
        <f t="shared" si="9"/>
        <v>-4812.0956680498439</v>
      </c>
      <c r="AR23">
        <f t="shared" si="9"/>
        <v>-2702.6893450455505</v>
      </c>
      <c r="AS23">
        <f t="shared" si="9"/>
        <v>0</v>
      </c>
      <c r="AT23">
        <f t="shared" si="9"/>
        <v>249.74379100506135</v>
      </c>
      <c r="AU23">
        <f t="shared" si="9"/>
        <v>-2452.9455540404892</v>
      </c>
      <c r="AW23">
        <v>20</v>
      </c>
      <c r="AX23">
        <f>(R23*SUMPRODUCT(K$23:$K24, X$23:$X24)-$AZ$3*SUMPRODUCT(K$22:$K23, W$23:$W24))/Z23</f>
        <v>5639.5507431129317</v>
      </c>
    </row>
    <row r="25" spans="5:50" x14ac:dyDescent="0.25">
      <c r="AN25" s="8">
        <f t="shared" ref="AN25:AU25" si="25">SUM(AN3:AN23)</f>
        <v>140308.31028826954</v>
      </c>
      <c r="AO25" s="8">
        <f t="shared" si="25"/>
        <v>-18765.110298812619</v>
      </c>
      <c r="AP25" s="8">
        <f t="shared" si="25"/>
        <v>-2917.7123157115848</v>
      </c>
      <c r="AQ25" s="8">
        <f t="shared" si="25"/>
        <v>-74899.557432400878</v>
      </c>
      <c r="AR25" s="8">
        <f t="shared" si="25"/>
        <v>43725.930241344446</v>
      </c>
      <c r="AS25" s="8">
        <f t="shared" si="25"/>
        <v>-12873.679333825403</v>
      </c>
      <c r="AT25" s="8">
        <f t="shared" si="25"/>
        <v>21277.822923572083</v>
      </c>
      <c r="AU25" s="9">
        <f t="shared" si="25"/>
        <v>52130.073831091126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56885.765278585495</v>
      </c>
      <c r="K3">
        <v>1</v>
      </c>
      <c r="L3" s="2">
        <v>0</v>
      </c>
      <c r="O3">
        <f>$C$3</f>
        <v>56885.765278585495</v>
      </c>
      <c r="P3">
        <f>O3*B5</f>
        <v>45508.612222868396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56885.765278585495</v>
      </c>
      <c r="AF3">
        <f t="shared" ref="AF3:AG23" si="4">-$Z3*P3</f>
        <v>-45508.612222868396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8857.2448517170997</v>
      </c>
      <c r="AJ3">
        <f t="shared" ref="AJ3:AJ23" si="7">AB3-AC3</f>
        <v>0</v>
      </c>
      <c r="AL3">
        <f t="shared" ref="AL3:AL23" si="8">SUM(AI3:AK3)</f>
        <v>8857.2448517170997</v>
      </c>
      <c r="AN3">
        <f t="shared" ref="AN3:AU23" si="9">AE3*$K3</f>
        <v>56885.765278585495</v>
      </c>
      <c r="AO3">
        <f t="shared" si="9"/>
        <v>-45508.612222868396</v>
      </c>
      <c r="AP3">
        <f t="shared" si="9"/>
        <v>-2519.9082039999998</v>
      </c>
      <c r="AQ3">
        <f t="shared" si="9"/>
        <v>0</v>
      </c>
      <c r="AR3">
        <f t="shared" si="9"/>
        <v>8857.2448517170997</v>
      </c>
      <c r="AS3">
        <f t="shared" si="9"/>
        <v>0</v>
      </c>
      <c r="AT3">
        <f t="shared" si="9"/>
        <v>0</v>
      </c>
      <c r="AU3">
        <f t="shared" si="9"/>
        <v>8857.2448517170997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25022.962905600565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15423.053791531505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15105.790562979295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-15105.790562979295</v>
      </c>
      <c r="AK4">
        <f>H4*SUM(AB4, AE4:AF4)</f>
        <v>0</v>
      </c>
      <c r="AL4">
        <f t="shared" si="8"/>
        <v>-25676.504562979295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-14171.864680532221</v>
      </c>
      <c r="AT4">
        <f t="shared" si="9"/>
        <v>0</v>
      </c>
      <c r="AU4">
        <f t="shared" si="9"/>
        <v>-24089.037023153476</v>
      </c>
      <c r="AW4">
        <v>1</v>
      </c>
      <c r="AX4">
        <f>(R4*SUMPRODUCT(K5:$K$23, X5:$X$23)-$AZ$3*SUMPRODUCT(K4:$K$22, W5:$W$23))/Z4</f>
        <v>15423.053791531505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56885.765278585495</v>
      </c>
      <c r="P5">
        <f t="shared" ref="P5:P23" si="22">O5*$C$5</f>
        <v>2844.2882639292748</v>
      </c>
      <c r="Q5" s="4">
        <f t="shared" ref="Q5:Q23" si="23">$C$8</f>
        <v>50</v>
      </c>
      <c r="R5">
        <f t="shared" si="0"/>
        <v>1000000</v>
      </c>
      <c r="S5">
        <f t="shared" si="1"/>
        <v>28911.559091703624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15105.790562979295</v>
      </c>
      <c r="AC5">
        <f t="shared" si="2"/>
        <v>27685.012821552722</v>
      </c>
      <c r="AE5">
        <f t="shared" si="3"/>
        <v>54472.439072073495</v>
      </c>
      <c r="AF5">
        <f t="shared" si="4"/>
        <v>-2723.6219536036747</v>
      </c>
      <c r="AG5">
        <f t="shared" si="4"/>
        <v>-47.87879604441175</v>
      </c>
      <c r="AH5">
        <f t="shared" si="5"/>
        <v>-12059.072251764957</v>
      </c>
      <c r="AI5">
        <f t="shared" si="6"/>
        <v>39641.866070660457</v>
      </c>
      <c r="AJ5">
        <f t="shared" si="7"/>
        <v>-12579.222258573427</v>
      </c>
      <c r="AK5">
        <f>H5*SUM(AB5, AE5:AF5)</f>
        <v>5776.2381036772031</v>
      </c>
      <c r="AL5">
        <f t="shared" si="8"/>
        <v>32838.881915764236</v>
      </c>
      <c r="AN5">
        <f t="shared" si="9"/>
        <v>47040.356307337519</v>
      </c>
      <c r="AO5">
        <f t="shared" si="9"/>
        <v>-2352.0178153668758</v>
      </c>
      <c r="AP5">
        <f t="shared" si="9"/>
        <v>-41.346333372652843</v>
      </c>
      <c r="AQ5">
        <f t="shared" si="9"/>
        <v>-10413.762723354361</v>
      </c>
      <c r="AR5">
        <f t="shared" si="9"/>
        <v>34233.229435243637</v>
      </c>
      <c r="AS5">
        <f t="shared" si="9"/>
        <v>-10862.944769731252</v>
      </c>
      <c r="AT5">
        <f t="shared" si="9"/>
        <v>4988.1426853951289</v>
      </c>
      <c r="AU5">
        <f t="shared" si="9"/>
        <v>28358.427350907514</v>
      </c>
      <c r="AW5">
        <v>2</v>
      </c>
      <c r="AX5">
        <f>(R5*SUMPRODUCT(K6:$K$23, X6:$X$23)-$AZ$3*SUMPRODUCT(K5:$K$22, W6:$W$23))/Z5</f>
        <v>28911.559091703624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56885.765278585495</v>
      </c>
      <c r="P6">
        <f t="shared" si="22"/>
        <v>2844.2882639292748</v>
      </c>
      <c r="Q6" s="4">
        <f t="shared" si="23"/>
        <v>50</v>
      </c>
      <c r="R6">
        <f t="shared" si="0"/>
        <v>1000000</v>
      </c>
      <c r="S6">
        <f t="shared" si="1"/>
        <v>40493.917682835512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27685.012821552722</v>
      </c>
      <c r="AC6">
        <f t="shared" si="2"/>
        <v>37840.39665649907</v>
      </c>
      <c r="AE6">
        <f t="shared" si="3"/>
        <v>53158.104856883467</v>
      </c>
      <c r="AF6">
        <f t="shared" si="4"/>
        <v>-2657.9052428441732</v>
      </c>
      <c r="AG6">
        <f t="shared" si="4"/>
        <v>-46.723556057085077</v>
      </c>
      <c r="AH6">
        <f t="shared" si="5"/>
        <v>-13529.040537651284</v>
      </c>
      <c r="AI6">
        <f t="shared" si="6"/>
        <v>36924.435520330924</v>
      </c>
      <c r="AJ6">
        <f t="shared" si="7"/>
        <v>-10155.383834946348</v>
      </c>
      <c r="AK6">
        <f>H6*SUM(AB6, AE6:AF6)</f>
        <v>8506.5511129924107</v>
      </c>
      <c r="AL6">
        <f t="shared" si="8"/>
        <v>35275.602798376989</v>
      </c>
      <c r="AN6">
        <f t="shared" si="9"/>
        <v>41400.925821755314</v>
      </c>
      <c r="AO6">
        <f t="shared" si="9"/>
        <v>-2070.0462910877659</v>
      </c>
      <c r="AP6">
        <f t="shared" si="9"/>
        <v>-36.389530508206583</v>
      </c>
      <c r="AQ6">
        <f t="shared" si="9"/>
        <v>-10536.771490383408</v>
      </c>
      <c r="AR6">
        <f t="shared" si="9"/>
        <v>28757.718509775936</v>
      </c>
      <c r="AS6">
        <f t="shared" si="9"/>
        <v>-7909.2791959761435</v>
      </c>
      <c r="AT6">
        <f t="shared" si="9"/>
        <v>6625.1250411603996</v>
      </c>
      <c r="AU6">
        <f t="shared" si="9"/>
        <v>27473.564354960195</v>
      </c>
      <c r="AW6">
        <v>3</v>
      </c>
      <c r="AX6">
        <f>(R6*SUMPRODUCT(K7:$K$23, X7:$X$23)-$AZ$3*SUMPRODUCT(K6:$K$22, W7:$W$23))/Z6</f>
        <v>40493.917682835512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56885.765278585495</v>
      </c>
      <c r="P7">
        <f t="shared" si="22"/>
        <v>2844.2882639292748</v>
      </c>
      <c r="Q7" s="4">
        <f t="shared" si="23"/>
        <v>50</v>
      </c>
      <c r="R7">
        <f t="shared" si="0"/>
        <v>1000000</v>
      </c>
      <c r="S7">
        <f t="shared" si="1"/>
        <v>49953.779427608635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37840.39665649907</v>
      </c>
      <c r="AC7">
        <f t="shared" si="2"/>
        <v>45463.304707142903</v>
      </c>
      <c r="AE7">
        <f t="shared" si="3"/>
        <v>51772.156381224355</v>
      </c>
      <c r="AF7">
        <f t="shared" si="4"/>
        <v>-2588.6078190612175</v>
      </c>
      <c r="AG7">
        <f t="shared" si="4"/>
        <v>-45.50537039247132</v>
      </c>
      <c r="AH7">
        <f t="shared" si="5"/>
        <v>-15019.00208085805</v>
      </c>
      <c r="AI7">
        <f t="shared" si="6"/>
        <v>34119.041110912614</v>
      </c>
      <c r="AJ7">
        <f t="shared" si="7"/>
        <v>-7622.9080506438331</v>
      </c>
      <c r="AK7">
        <f>H7*SUM(AB7, AE7:AF7)</f>
        <v>9111.407064393934</v>
      </c>
      <c r="AL7">
        <f t="shared" si="8"/>
        <v>35607.540124662715</v>
      </c>
      <c r="AN7">
        <f t="shared" si="9"/>
        <v>36499.966335249366</v>
      </c>
      <c r="AO7">
        <f t="shared" si="9"/>
        <v>-1824.9983167624682</v>
      </c>
      <c r="AP7">
        <f t="shared" si="9"/>
        <v>-32.08181005959824</v>
      </c>
      <c r="AQ7">
        <f t="shared" si="9"/>
        <v>-10588.569390537619</v>
      </c>
      <c r="AR7">
        <f t="shared" si="9"/>
        <v>24054.316817889685</v>
      </c>
      <c r="AS7">
        <f t="shared" si="9"/>
        <v>-5374.2379431988675</v>
      </c>
      <c r="AT7">
        <f t="shared" si="9"/>
        <v>6423.646885949297</v>
      </c>
      <c r="AU7">
        <f t="shared" si="9"/>
        <v>25103.725760640114</v>
      </c>
      <c r="AW7">
        <v>4</v>
      </c>
      <c r="AX7">
        <f>(R7*SUMPRODUCT(K8:$K$23, X8:$X$23)-$AZ$3*SUMPRODUCT(K7:$K$22, W8:$W$23))/Z7</f>
        <v>49953.779427608635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56885.765278585495</v>
      </c>
      <c r="P8">
        <f t="shared" si="22"/>
        <v>2844.2882639292748</v>
      </c>
      <c r="Q8" s="4">
        <f t="shared" si="23"/>
        <v>50</v>
      </c>
      <c r="R8">
        <f t="shared" si="0"/>
        <v>1000000</v>
      </c>
      <c r="S8">
        <f t="shared" si="1"/>
        <v>57237.641195767537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45463.304707142903</v>
      </c>
      <c r="AC8">
        <f t="shared" si="2"/>
        <v>50622.711102500689</v>
      </c>
      <c r="AE8">
        <f t="shared" si="3"/>
        <v>50311.501336911133</v>
      </c>
      <c r="AF8">
        <f t="shared" si="4"/>
        <v>-2515.5750668455566</v>
      </c>
      <c r="AG8">
        <f t="shared" si="4"/>
        <v>-44.221521052342041</v>
      </c>
      <c r="AH8">
        <f t="shared" si="5"/>
        <v>-16575.912724091297</v>
      </c>
      <c r="AI8">
        <f t="shared" si="6"/>
        <v>31175.792024921935</v>
      </c>
      <c r="AJ8">
        <f t="shared" si="7"/>
        <v>-5159.4063953577861</v>
      </c>
      <c r="AK8">
        <f t="shared" ref="AK8:AK23" si="24">H8*SUM(AB8:AB8, AE8:AF8)</f>
        <v>6761.2942458476164</v>
      </c>
      <c r="AL8">
        <f t="shared" si="8"/>
        <v>32777.679875411763</v>
      </c>
      <c r="AN8">
        <f t="shared" si="9"/>
        <v>33072.436094673802</v>
      </c>
      <c r="AO8">
        <f t="shared" si="9"/>
        <v>-1653.6218047336902</v>
      </c>
      <c r="AP8">
        <f t="shared" si="9"/>
        <v>-29.069166893254256</v>
      </c>
      <c r="AQ8">
        <f t="shared" si="9"/>
        <v>-10896.23246595918</v>
      </c>
      <c r="AR8">
        <f t="shared" si="9"/>
        <v>20493.512657087678</v>
      </c>
      <c r="AS8">
        <f t="shared" si="9"/>
        <v>-3391.5532982065001</v>
      </c>
      <c r="AT8">
        <f t="shared" si="9"/>
        <v>4444.5597114198472</v>
      </c>
      <c r="AU8">
        <f t="shared" si="9"/>
        <v>21546.519070301023</v>
      </c>
      <c r="AW8">
        <v>5</v>
      </c>
      <c r="AX8">
        <f>(R8*SUMPRODUCT(K9:$K$23, X9:$X$23)-$AZ$3*SUMPRODUCT(K8:$K$22, W9:$W$23))/Z8</f>
        <v>57237.641195767537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56885.765278585495</v>
      </c>
      <c r="P9">
        <f t="shared" si="22"/>
        <v>2844.2882639292748</v>
      </c>
      <c r="Q9" s="4">
        <f t="shared" si="23"/>
        <v>50</v>
      </c>
      <c r="R9">
        <f t="shared" si="0"/>
        <v>1000000</v>
      </c>
      <c r="S9">
        <f t="shared" si="1"/>
        <v>62635.386193848128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50622.711102500689</v>
      </c>
      <c r="AC9">
        <f t="shared" si="2"/>
        <v>53691.83140544151</v>
      </c>
      <c r="AE9">
        <f t="shared" si="3"/>
        <v>48763.184907245224</v>
      </c>
      <c r="AF9">
        <f t="shared" si="4"/>
        <v>-2438.1592453622611</v>
      </c>
      <c r="AG9">
        <f t="shared" si="4"/>
        <v>-42.860621342121597</v>
      </c>
      <c r="AH9">
        <f t="shared" si="5"/>
        <v>-18373.689993940545</v>
      </c>
      <c r="AI9">
        <f t="shared" si="6"/>
        <v>27908.475046600299</v>
      </c>
      <c r="AJ9">
        <f t="shared" si="7"/>
        <v>-3069.1203029408207</v>
      </c>
      <c r="AK9">
        <f t="shared" si="24"/>
        <v>5060.6718591008275</v>
      </c>
      <c r="AL9">
        <f t="shared" si="8"/>
        <v>29900.026602760307</v>
      </c>
      <c r="AN9">
        <f t="shared" si="9"/>
        <v>30464.403190163262</v>
      </c>
      <c r="AO9">
        <f t="shared" si="9"/>
        <v>-1523.2201595081631</v>
      </c>
      <c r="AP9">
        <f t="shared" si="9"/>
        <v>-26.776824607149578</v>
      </c>
      <c r="AQ9">
        <f t="shared" si="9"/>
        <v>-11478.813394391444</v>
      </c>
      <c r="AR9">
        <f t="shared" si="9"/>
        <v>17435.592811656508</v>
      </c>
      <c r="AS9">
        <f t="shared" si="9"/>
        <v>-1917.4079487579395</v>
      </c>
      <c r="AT9">
        <f t="shared" si="9"/>
        <v>3161.6135866025866</v>
      </c>
      <c r="AU9">
        <f t="shared" si="9"/>
        <v>18679.798449501155</v>
      </c>
      <c r="AW9">
        <v>6</v>
      </c>
      <c r="AX9">
        <f>(R9*SUMPRODUCT(K10:$K$23, X10:$X$23)-$AZ$3*SUMPRODUCT(K9:$K$22, W10:$W$23))/Z9</f>
        <v>62635.386193848128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56885.765278585495</v>
      </c>
      <c r="P10">
        <f t="shared" si="22"/>
        <v>2844.2882639292748</v>
      </c>
      <c r="Q10" s="4">
        <f t="shared" si="23"/>
        <v>50</v>
      </c>
      <c r="R10">
        <f t="shared" si="0"/>
        <v>1000000</v>
      </c>
      <c r="S10">
        <f t="shared" si="1"/>
        <v>66545.187013575516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53691.83140544151</v>
      </c>
      <c r="AC10">
        <f t="shared" si="2"/>
        <v>55132.056923196273</v>
      </c>
      <c r="AE10">
        <f t="shared" si="3"/>
        <v>47129.317539054369</v>
      </c>
      <c r="AF10">
        <f t="shared" si="4"/>
        <v>-2356.4658769527186</v>
      </c>
      <c r="AG10">
        <f t="shared" si="4"/>
        <v>-41.424526248569329</v>
      </c>
      <c r="AH10">
        <f t="shared" si="5"/>
        <v>-20149.777602621059</v>
      </c>
      <c r="AI10">
        <f t="shared" si="6"/>
        <v>24581.649533232023</v>
      </c>
      <c r="AJ10">
        <f t="shared" si="7"/>
        <v>-1440.2255177547631</v>
      </c>
      <c r="AK10">
        <f t="shared" si="24"/>
        <v>5169.3958610460168</v>
      </c>
      <c r="AL10">
        <f t="shared" si="8"/>
        <v>28310.819876523277</v>
      </c>
      <c r="AN10">
        <f t="shared" si="9"/>
        <v>27974.971819270992</v>
      </c>
      <c r="AO10">
        <f t="shared" si="9"/>
        <v>-1398.7485909635498</v>
      </c>
      <c r="AP10">
        <f t="shared" si="9"/>
        <v>-24.588727674023314</v>
      </c>
      <c r="AQ10">
        <f t="shared" si="9"/>
        <v>-11960.484259734778</v>
      </c>
      <c r="AR10">
        <f t="shared" si="9"/>
        <v>14591.150240898643</v>
      </c>
      <c r="AS10">
        <f t="shared" si="9"/>
        <v>-854.88758115789346</v>
      </c>
      <c r="AT10">
        <f t="shared" si="9"/>
        <v>3068.4446770438008</v>
      </c>
      <c r="AU10">
        <f t="shared" si="9"/>
        <v>16804.707336784551</v>
      </c>
      <c r="AW10">
        <v>7</v>
      </c>
      <c r="AX10">
        <f>(R10*SUMPRODUCT(K11:$K$23, X11:$X$23)-$AZ$3*SUMPRODUCT(K10:$K$22, W11:$W$23))/Z10</f>
        <v>66545.187013575516</v>
      </c>
    </row>
    <row r="11" spans="1:52" x14ac:dyDescent="0.25">
      <c r="A11" t="s">
        <v>33</v>
      </c>
      <c r="C11" s="7">
        <f>AU25</f>
        <v>190529.14498382751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56885.765278585495</v>
      </c>
      <c r="P11">
        <f t="shared" si="22"/>
        <v>2844.2882639292748</v>
      </c>
      <c r="Q11" s="4">
        <f t="shared" si="23"/>
        <v>50</v>
      </c>
      <c r="R11">
        <f t="shared" si="0"/>
        <v>1000000</v>
      </c>
      <c r="S11">
        <f t="shared" si="1"/>
        <v>69096.397136351501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55132.056923196273</v>
      </c>
      <c r="AC11">
        <f t="shared" si="2"/>
        <v>55171.901416639135</v>
      </c>
      <c r="AE11">
        <f t="shared" si="3"/>
        <v>45421.989626562376</v>
      </c>
      <c r="AF11">
        <f t="shared" si="4"/>
        <v>-2271.0994813281191</v>
      </c>
      <c r="AG11">
        <f t="shared" si="4"/>
        <v>-39.923862678227316</v>
      </c>
      <c r="AH11">
        <f t="shared" si="5"/>
        <v>-21728.366157126347</v>
      </c>
      <c r="AI11">
        <f t="shared" si="6"/>
        <v>21382.600125429683</v>
      </c>
      <c r="AJ11">
        <f t="shared" si="7"/>
        <v>-39.844493442862586</v>
      </c>
      <c r="AK11">
        <f t="shared" si="24"/>
        <v>5061.5717740241726</v>
      </c>
      <c r="AL11">
        <f t="shared" si="8"/>
        <v>26404.327406010991</v>
      </c>
      <c r="AN11">
        <f t="shared" si="9"/>
        <v>25641.025081724954</v>
      </c>
      <c r="AO11">
        <f t="shared" si="9"/>
        <v>-1282.0512540862478</v>
      </c>
      <c r="AP11">
        <f t="shared" si="9"/>
        <v>-22.537294660758878</v>
      </c>
      <c r="AQ11">
        <f t="shared" si="9"/>
        <v>-12265.811916217146</v>
      </c>
      <c r="AR11">
        <f t="shared" si="9"/>
        <v>12070.624616760802</v>
      </c>
      <c r="AS11">
        <f t="shared" si="9"/>
        <v>-22.492490182323742</v>
      </c>
      <c r="AT11">
        <f t="shared" si="9"/>
        <v>2857.292027005537</v>
      </c>
      <c r="AU11">
        <f t="shared" si="9"/>
        <v>14905.424153584016</v>
      </c>
      <c r="AW11">
        <v>8</v>
      </c>
      <c r="AX11">
        <f>(R11*SUMPRODUCT(K12:$K$23, X12:$X$23)-$AZ$3*SUMPRODUCT(K11:$K$22, W12:$W$23))/Z11</f>
        <v>69096.397136351501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56885.765278585495</v>
      </c>
      <c r="P12">
        <f t="shared" si="22"/>
        <v>2844.2882639292748</v>
      </c>
      <c r="Q12" s="4">
        <f t="shared" si="23"/>
        <v>50</v>
      </c>
      <c r="R12">
        <f t="shared" si="0"/>
        <v>1000000</v>
      </c>
      <c r="S12">
        <f t="shared" si="1"/>
        <v>70298.217481020343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55171.901416639135</v>
      </c>
      <c r="AC12">
        <f t="shared" si="2"/>
        <v>53930.065277166417</v>
      </c>
      <c r="AE12">
        <f t="shared" si="3"/>
        <v>43640.552274941612</v>
      </c>
      <c r="AF12">
        <f t="shared" si="4"/>
        <v>-2182.0276137470805</v>
      </c>
      <c r="AG12">
        <f t="shared" si="4"/>
        <v>-38.358060282059689</v>
      </c>
      <c r="AH12">
        <f t="shared" si="5"/>
        <v>-23331.275387707017</v>
      </c>
      <c r="AI12">
        <f t="shared" si="6"/>
        <v>18088.891213205457</v>
      </c>
      <c r="AJ12">
        <f t="shared" si="7"/>
        <v>1241.8361394727181</v>
      </c>
      <c r="AK12">
        <f t="shared" si="24"/>
        <v>5015.1191134395676</v>
      </c>
      <c r="AL12">
        <f t="shared" si="8"/>
        <v>24345.846466117742</v>
      </c>
      <c r="AN12">
        <f t="shared" si="9"/>
        <v>23419.898719112964</v>
      </c>
      <c r="AO12">
        <f t="shared" si="9"/>
        <v>-1170.9949359556481</v>
      </c>
      <c r="AP12">
        <f t="shared" si="9"/>
        <v>-20.585025624968893</v>
      </c>
      <c r="AQ12">
        <f t="shared" si="9"/>
        <v>-12520.833905247879</v>
      </c>
      <c r="AR12">
        <f t="shared" si="9"/>
        <v>9707.4848522844695</v>
      </c>
      <c r="AS12">
        <f t="shared" si="9"/>
        <v>666.43695132348569</v>
      </c>
      <c r="AT12">
        <f t="shared" si="9"/>
        <v>2691.3862354689786</v>
      </c>
      <c r="AU12">
        <f t="shared" si="9"/>
        <v>13065.308039076932</v>
      </c>
      <c r="AW12">
        <v>9</v>
      </c>
      <c r="AX12">
        <f>(R12*SUMPRODUCT(K13:$K$23, X13:$X$23)-$AZ$3*SUMPRODUCT(K12:$K$22, W13:$W$23))/Z12</f>
        <v>70298.217481020343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56885.765278585495</v>
      </c>
      <c r="P13">
        <f t="shared" si="22"/>
        <v>2844.2882639292748</v>
      </c>
      <c r="Q13" s="4">
        <f t="shared" si="23"/>
        <v>50</v>
      </c>
      <c r="R13">
        <f t="shared" si="0"/>
        <v>1000000</v>
      </c>
      <c r="S13">
        <f t="shared" si="1"/>
        <v>70167.875329755247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53930.065277166417</v>
      </c>
      <c r="AC13">
        <f t="shared" si="2"/>
        <v>51547.519174990819</v>
      </c>
      <c r="AE13">
        <f t="shared" si="3"/>
        <v>41790.065078947024</v>
      </c>
      <c r="AF13">
        <f t="shared" si="4"/>
        <v>-2089.5032539473509</v>
      </c>
      <c r="AG13">
        <f t="shared" si="4"/>
        <v>-36.73156621369985</v>
      </c>
      <c r="AH13">
        <f t="shared" si="5"/>
        <v>-24858.269310784795</v>
      </c>
      <c r="AI13">
        <f t="shared" si="6"/>
        <v>14805.560948001177</v>
      </c>
      <c r="AJ13">
        <f t="shared" si="7"/>
        <v>2382.5461021755982</v>
      </c>
      <c r="AK13">
        <f t="shared" si="24"/>
        <v>4840.7034211819873</v>
      </c>
      <c r="AL13">
        <f t="shared" si="8"/>
        <v>22028.810471358764</v>
      </c>
      <c r="AN13">
        <f t="shared" si="9"/>
        <v>21324.357174060206</v>
      </c>
      <c r="AO13">
        <f t="shared" si="9"/>
        <v>-1066.2178587030101</v>
      </c>
      <c r="AP13">
        <f t="shared" si="9"/>
        <v>-18.743139931078421</v>
      </c>
      <c r="AQ13">
        <f t="shared" si="9"/>
        <v>-12684.512754664293</v>
      </c>
      <c r="AR13">
        <f t="shared" si="9"/>
        <v>7554.8834207618238</v>
      </c>
      <c r="AS13">
        <f t="shared" si="9"/>
        <v>1215.7498192567436</v>
      </c>
      <c r="AT13">
        <f t="shared" si="9"/>
        <v>2470.0820286346593</v>
      </c>
      <c r="AU13">
        <f t="shared" si="9"/>
        <v>11240.715268653226</v>
      </c>
      <c r="AW13">
        <v>10</v>
      </c>
      <c r="AX13">
        <f>(R13*SUMPRODUCT(K14:$K$23, X14:$X$23)-$AZ$3*SUMPRODUCT(K13:$K$22, W14:$W$23))/Z13</f>
        <v>70167.875329755247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56885.765278585495</v>
      </c>
      <c r="P14">
        <f t="shared" si="22"/>
        <v>2844.2882639292748</v>
      </c>
      <c r="Q14" s="4">
        <f t="shared" si="23"/>
        <v>50</v>
      </c>
      <c r="R14">
        <f t="shared" si="0"/>
        <v>1000000</v>
      </c>
      <c r="S14">
        <f t="shared" si="1"/>
        <v>69219.938106280708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51547.519174990819</v>
      </c>
      <c r="AC14">
        <f t="shared" si="2"/>
        <v>48514.672418137008</v>
      </c>
      <c r="AE14">
        <f t="shared" si="3"/>
        <v>39869.932612597877</v>
      </c>
      <c r="AF14">
        <f t="shared" si="4"/>
        <v>-1993.4966306298938</v>
      </c>
      <c r="AG14">
        <f t="shared" si="4"/>
        <v>-35.043857120796105</v>
      </c>
      <c r="AH14">
        <f t="shared" si="5"/>
        <v>-26407.868615335097</v>
      </c>
      <c r="AI14">
        <f t="shared" si="6"/>
        <v>11433.523509512084</v>
      </c>
      <c r="AJ14">
        <f t="shared" si="7"/>
        <v>3032.8467568538108</v>
      </c>
      <c r="AK14">
        <f t="shared" si="24"/>
        <v>7652.1866906912801</v>
      </c>
      <c r="AL14">
        <f t="shared" si="8"/>
        <v>22118.556957057175</v>
      </c>
      <c r="AN14">
        <f t="shared" si="9"/>
        <v>18740.87091160284</v>
      </c>
      <c r="AO14">
        <f t="shared" si="9"/>
        <v>-937.04354558014199</v>
      </c>
      <c r="AP14">
        <f t="shared" si="9"/>
        <v>-16.472373026734861</v>
      </c>
      <c r="AQ14">
        <f t="shared" si="9"/>
        <v>-12413.024661450903</v>
      </c>
      <c r="AR14">
        <f t="shared" si="9"/>
        <v>5374.3303315450576</v>
      </c>
      <c r="AS14">
        <f t="shared" si="9"/>
        <v>1425.5903092976682</v>
      </c>
      <c r="AT14">
        <f t="shared" si="9"/>
        <v>3596.9120980258981</v>
      </c>
      <c r="AU14">
        <f t="shared" si="9"/>
        <v>10396.832738868623</v>
      </c>
      <c r="AW14">
        <v>11</v>
      </c>
      <c r="AX14">
        <f>(R14*SUMPRODUCT(K15:$K$23, X15:$X$23)-$AZ$3*SUMPRODUCT(K14:$K$22, W15:$W$23))/Z14</f>
        <v>69219.938106280708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56885.765278585495</v>
      </c>
      <c r="P15">
        <f t="shared" si="22"/>
        <v>2844.2882639292748</v>
      </c>
      <c r="Q15" s="4">
        <f t="shared" si="23"/>
        <v>50</v>
      </c>
      <c r="R15">
        <f t="shared" si="0"/>
        <v>1000000</v>
      </c>
      <c r="S15">
        <f t="shared" si="1"/>
        <v>66999.412247506072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48514.672418137008</v>
      </c>
      <c r="AC15">
        <f t="shared" si="2"/>
        <v>44608.817532337867</v>
      </c>
      <c r="AE15">
        <f t="shared" si="3"/>
        <v>37875.059472544533</v>
      </c>
      <c r="AF15">
        <f t="shared" si="4"/>
        <v>-1893.7529736272268</v>
      </c>
      <c r="AG15">
        <f t="shared" si="4"/>
        <v>-33.290454375589199</v>
      </c>
      <c r="AH15">
        <f t="shared" si="5"/>
        <v>-28059.283479978789</v>
      </c>
      <c r="AI15">
        <f t="shared" si="6"/>
        <v>7888.7325645629317</v>
      </c>
      <c r="AJ15">
        <f t="shared" si="7"/>
        <v>3905.8548857991409</v>
      </c>
      <c r="AK15">
        <f t="shared" si="24"/>
        <v>7230.4899078901735</v>
      </c>
      <c r="AL15">
        <f t="shared" si="8"/>
        <v>19025.077358252245</v>
      </c>
      <c r="AN15">
        <f t="shared" si="9"/>
        <v>16399.815339244637</v>
      </c>
      <c r="AO15">
        <f t="shared" si="9"/>
        <v>-819.99076696223176</v>
      </c>
      <c r="AP15">
        <f t="shared" si="9"/>
        <v>-14.414691671044729</v>
      </c>
      <c r="AQ15">
        <f t="shared" si="9"/>
        <v>-12149.606470103177</v>
      </c>
      <c r="AR15">
        <f t="shared" si="9"/>
        <v>3415.803410508182</v>
      </c>
      <c r="AS15">
        <f t="shared" si="9"/>
        <v>1691.2263574246203</v>
      </c>
      <c r="AT15">
        <f t="shared" si="9"/>
        <v>3130.7858245774632</v>
      </c>
      <c r="AU15">
        <f t="shared" si="9"/>
        <v>8237.8155925102656</v>
      </c>
      <c r="AW15">
        <v>12</v>
      </c>
      <c r="AX15">
        <f>(R15*SUMPRODUCT(K16:$K$23, X16:$X$23)-$AZ$3*SUMPRODUCT(K15:$K$22, W16:$W$23))/Z15</f>
        <v>66999.412247506072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56885.765278585495</v>
      </c>
      <c r="P16">
        <f t="shared" si="22"/>
        <v>2844.2882639292748</v>
      </c>
      <c r="Q16" s="4">
        <f t="shared" si="23"/>
        <v>50</v>
      </c>
      <c r="R16">
        <f t="shared" si="0"/>
        <v>1000000</v>
      </c>
      <c r="S16">
        <f t="shared" si="1"/>
        <v>63581.557893311438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44608.817532337867</v>
      </c>
      <c r="AC16">
        <f t="shared" si="2"/>
        <v>40030.010687776186</v>
      </c>
      <c r="AE16">
        <f t="shared" si="3"/>
        <v>35814.438455646145</v>
      </c>
      <c r="AF16">
        <f t="shared" si="4"/>
        <v>-1790.7219227823073</v>
      </c>
      <c r="AG16">
        <f t="shared" si="4"/>
        <v>-31.479262237444487</v>
      </c>
      <c r="AH16">
        <f t="shared" si="5"/>
        <v>-29565.751887776405</v>
      </c>
      <c r="AI16">
        <f t="shared" si="6"/>
        <v>4426.4853828499872</v>
      </c>
      <c r="AJ16">
        <f t="shared" si="7"/>
        <v>4578.8068445616809</v>
      </c>
      <c r="AK16">
        <f t="shared" si="24"/>
        <v>6728.743205027441</v>
      </c>
      <c r="AL16">
        <f t="shared" si="8"/>
        <v>15734.035432439108</v>
      </c>
      <c r="AN16">
        <f t="shared" si="9"/>
        <v>14285.161265997584</v>
      </c>
      <c r="AO16">
        <f t="shared" si="9"/>
        <v>-714.25806329987915</v>
      </c>
      <c r="AP16">
        <f t="shared" si="9"/>
        <v>-12.556006934282376</v>
      </c>
      <c r="AQ16">
        <f t="shared" si="9"/>
        <v>-11792.77274416611</v>
      </c>
      <c r="AR16">
        <f t="shared" si="9"/>
        <v>1765.574451597312</v>
      </c>
      <c r="AS16">
        <f t="shared" si="9"/>
        <v>1826.3303014347671</v>
      </c>
      <c r="AT16">
        <f t="shared" si="9"/>
        <v>2683.8667851889477</v>
      </c>
      <c r="AU16">
        <f t="shared" si="9"/>
        <v>6275.7715382210263</v>
      </c>
      <c r="AW16">
        <v>13</v>
      </c>
      <c r="AX16">
        <f>(R16*SUMPRODUCT(K17:$K$23, X17:$X$23)-$AZ$3*SUMPRODUCT(K16:$K$22, W17:$W$23))/Z16</f>
        <v>63581.557893311438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56885.765278585495</v>
      </c>
      <c r="P17">
        <f t="shared" si="22"/>
        <v>2844.2882639292748</v>
      </c>
      <c r="Q17" s="4">
        <f t="shared" si="23"/>
        <v>50</v>
      </c>
      <c r="R17">
        <f t="shared" si="0"/>
        <v>1000000</v>
      </c>
      <c r="S17">
        <f t="shared" si="1"/>
        <v>59026.108341862637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40030.010687776186</v>
      </c>
      <c r="AC17">
        <f t="shared" si="2"/>
        <v>34967.604824568094</v>
      </c>
      <c r="AE17">
        <f t="shared" si="3"/>
        <v>33699.646076682955</v>
      </c>
      <c r="AF17">
        <f t="shared" si="4"/>
        <v>-1684.9823038341478</v>
      </c>
      <c r="AG17">
        <f t="shared" si="4"/>
        <v>-29.620455936249051</v>
      </c>
      <c r="AH17">
        <f t="shared" si="5"/>
        <v>-30880.273576419906</v>
      </c>
      <c r="AI17">
        <f t="shared" si="6"/>
        <v>1104.7697404926512</v>
      </c>
      <c r="AJ17">
        <f t="shared" si="7"/>
        <v>5062.4058632080923</v>
      </c>
      <c r="AK17">
        <f t="shared" si="24"/>
        <v>6165.0068829446027</v>
      </c>
      <c r="AL17">
        <f t="shared" si="8"/>
        <v>12332.182486645346</v>
      </c>
      <c r="AN17">
        <f t="shared" si="9"/>
        <v>12382.08292129543</v>
      </c>
      <c r="AO17">
        <f t="shared" si="9"/>
        <v>-619.1041460647715</v>
      </c>
      <c r="AP17">
        <f t="shared" si="9"/>
        <v>-10.883287638530403</v>
      </c>
      <c r="AQ17">
        <f t="shared" si="9"/>
        <v>-11346.175778388329</v>
      </c>
      <c r="AR17">
        <f t="shared" si="9"/>
        <v>405.91970920379748</v>
      </c>
      <c r="AS17">
        <f t="shared" si="9"/>
        <v>1860.0530414135628</v>
      </c>
      <c r="AT17">
        <f t="shared" si="9"/>
        <v>2265.1759090073751</v>
      </c>
      <c r="AU17">
        <f t="shared" si="9"/>
        <v>4531.148659624735</v>
      </c>
      <c r="AW17">
        <v>14</v>
      </c>
      <c r="AX17">
        <f>(R17*SUMPRODUCT(K18:$K$23, X18:$X$23)-$AZ$3*SUMPRODUCT(K17:$K$22, W18:$W$23))/Z17</f>
        <v>59026.108341862637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56885.765278585495</v>
      </c>
      <c r="P18">
        <f t="shared" si="22"/>
        <v>2844.2882639292748</v>
      </c>
      <c r="Q18" s="4">
        <f t="shared" si="23"/>
        <v>50</v>
      </c>
      <c r="R18">
        <f t="shared" si="0"/>
        <v>1000000</v>
      </c>
      <c r="S18">
        <f t="shared" si="1"/>
        <v>53273.439037448094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34967.604824568094</v>
      </c>
      <c r="AC18">
        <f t="shared" si="2"/>
        <v>29531.078345123777</v>
      </c>
      <c r="AE18">
        <f t="shared" si="3"/>
        <v>31533.500023968056</v>
      </c>
      <c r="AF18">
        <f t="shared" si="4"/>
        <v>-1576.6750011984027</v>
      </c>
      <c r="AG18">
        <f t="shared" si="4"/>
        <v>-27.716512091856099</v>
      </c>
      <c r="AH18">
        <f t="shared" si="5"/>
        <v>-32154.785700609227</v>
      </c>
      <c r="AI18">
        <f t="shared" si="6"/>
        <v>-2225.6771899314299</v>
      </c>
      <c r="AJ18">
        <f t="shared" si="7"/>
        <v>5436.5264794443174</v>
      </c>
      <c r="AK18">
        <f t="shared" si="24"/>
        <v>5555.7133108963862</v>
      </c>
      <c r="AL18">
        <f t="shared" si="8"/>
        <v>8766.5626004092737</v>
      </c>
      <c r="AN18">
        <f t="shared" si="9"/>
        <v>10672.887031894619</v>
      </c>
      <c r="AO18">
        <f t="shared" si="9"/>
        <v>-533.64435159473101</v>
      </c>
      <c r="AP18">
        <f t="shared" si="9"/>
        <v>-9.3809822014580515</v>
      </c>
      <c r="AQ18">
        <f t="shared" si="9"/>
        <v>-10883.168536842863</v>
      </c>
      <c r="AR18">
        <f t="shared" si="9"/>
        <v>-753.30683874443105</v>
      </c>
      <c r="AS18">
        <f t="shared" si="9"/>
        <v>1840.0568575296236</v>
      </c>
      <c r="AT18">
        <f t="shared" si="9"/>
        <v>1880.3970540447747</v>
      </c>
      <c r="AU18">
        <f t="shared" si="9"/>
        <v>2967.1470728299673</v>
      </c>
      <c r="AW18">
        <v>15</v>
      </c>
      <c r="AX18">
        <f>(R18*SUMPRODUCT(K19:$K$23, X19:$X$23)-$AZ$3*SUMPRODUCT(K18:$K$22, W19:$W$23))/Z18</f>
        <v>53273.439037448094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56885.765278585495</v>
      </c>
      <c r="P19">
        <f t="shared" si="22"/>
        <v>2844.2882639292748</v>
      </c>
      <c r="Q19" s="4">
        <f t="shared" si="23"/>
        <v>50</v>
      </c>
      <c r="R19">
        <f t="shared" si="0"/>
        <v>1000000</v>
      </c>
      <c r="S19">
        <f t="shared" si="1"/>
        <v>46225.19537818314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29531.078345123777</v>
      </c>
      <c r="AC19">
        <f t="shared" si="2"/>
        <v>23825.864555366446</v>
      </c>
      <c r="AE19">
        <f t="shared" si="3"/>
        <v>29320.644890029602</v>
      </c>
      <c r="AF19">
        <f t="shared" si="4"/>
        <v>-1466.0322445014801</v>
      </c>
      <c r="AG19">
        <f t="shared" si="4"/>
        <v>-25.771513089819752</v>
      </c>
      <c r="AH19">
        <f t="shared" si="5"/>
        <v>-33356.677622355695</v>
      </c>
      <c r="AI19">
        <f t="shared" si="6"/>
        <v>-5527.8364899173939</v>
      </c>
      <c r="AJ19">
        <f t="shared" si="7"/>
        <v>5705.2137897573302</v>
      </c>
      <c r="AK19">
        <f t="shared" si="24"/>
        <v>4910.6083494520644</v>
      </c>
      <c r="AL19">
        <f t="shared" si="8"/>
        <v>5087.9856492920007</v>
      </c>
      <c r="AN19">
        <f t="shared" si="9"/>
        <v>9141.6506413714887</v>
      </c>
      <c r="AO19">
        <f t="shared" si="9"/>
        <v>-457.08253206857449</v>
      </c>
      <c r="AP19">
        <f t="shared" si="9"/>
        <v>-8.0350950686892144</v>
      </c>
      <c r="AQ19">
        <f t="shared" si="9"/>
        <v>-10400.013182661007</v>
      </c>
      <c r="AR19">
        <f t="shared" si="9"/>
        <v>-1723.4801684267813</v>
      </c>
      <c r="AS19">
        <f t="shared" si="9"/>
        <v>1778.7832258093251</v>
      </c>
      <c r="AT19">
        <f t="shared" si="9"/>
        <v>1531.0395162064708</v>
      </c>
      <c r="AU19">
        <f t="shared" si="9"/>
        <v>1586.3425735890148</v>
      </c>
      <c r="AW19">
        <v>16</v>
      </c>
      <c r="AX19">
        <f>(R19*SUMPRODUCT(K20:$K$23, X20:$X$23)-$AZ$3*SUMPRODUCT(K19:$K$22, W20:$W$23))/Z19</f>
        <v>46225.19537818314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56885.765278585495</v>
      </c>
      <c r="P20">
        <f t="shared" si="22"/>
        <v>2844.2882639292748</v>
      </c>
      <c r="Q20" s="4">
        <f t="shared" si="23"/>
        <v>50</v>
      </c>
      <c r="R20">
        <f t="shared" si="0"/>
        <v>1000000</v>
      </c>
      <c r="S20">
        <f t="shared" si="1"/>
        <v>37706.570472205691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23825.864555366446</v>
      </c>
      <c r="AC20">
        <f t="shared" si="2"/>
        <v>17940.085382185258</v>
      </c>
      <c r="AE20">
        <f t="shared" si="3"/>
        <v>27065.189789165037</v>
      </c>
      <c r="AF20">
        <f t="shared" si="4"/>
        <v>-1353.2594894582517</v>
      </c>
      <c r="AG20">
        <f t="shared" si="4"/>
        <v>-23.78907065468772</v>
      </c>
      <c r="AH20">
        <f t="shared" si="5"/>
        <v>-34494.546084676702</v>
      </c>
      <c r="AI20">
        <f t="shared" si="6"/>
        <v>-8806.4048556246016</v>
      </c>
      <c r="AJ20">
        <f t="shared" si="7"/>
        <v>5885.7791731811885</v>
      </c>
      <c r="AK20">
        <f t="shared" si="24"/>
        <v>4239.0481813383267</v>
      </c>
      <c r="AL20">
        <f t="shared" si="8"/>
        <v>1318.4224988949136</v>
      </c>
      <c r="AN20">
        <f t="shared" si="9"/>
        <v>7773.266293090569</v>
      </c>
      <c r="AO20">
        <f t="shared" si="9"/>
        <v>-388.66331465452839</v>
      </c>
      <c r="AP20">
        <f t="shared" si="9"/>
        <v>-6.8323474730652833</v>
      </c>
      <c r="AQ20">
        <f t="shared" si="9"/>
        <v>-9907.0168901168709</v>
      </c>
      <c r="AR20">
        <f t="shared" si="9"/>
        <v>-2529.2462591538938</v>
      </c>
      <c r="AS20">
        <f t="shared" si="9"/>
        <v>1690.4270471356358</v>
      </c>
      <c r="AT20">
        <f t="shared" si="9"/>
        <v>1217.4771579091389</v>
      </c>
      <c r="AU20">
        <f t="shared" si="9"/>
        <v>378.65794589088068</v>
      </c>
      <c r="AW20">
        <v>17</v>
      </c>
      <c r="AX20">
        <f>(R20*SUMPRODUCT(K21:$K$23, X21:$X$23)-$AZ$3*SUMPRODUCT(K20:$K$22, W21:$W$23))/Z20</f>
        <v>37706.570472205691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56885.765278585495</v>
      </c>
      <c r="P21">
        <f t="shared" si="22"/>
        <v>2844.2882639292748</v>
      </c>
      <c r="Q21" s="4">
        <f t="shared" si="23"/>
        <v>50</v>
      </c>
      <c r="R21">
        <f t="shared" si="0"/>
        <v>1000000</v>
      </c>
      <c r="S21">
        <f t="shared" si="1"/>
        <v>27452.864574947314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17940.085382185258</v>
      </c>
      <c r="AC21">
        <f t="shared" si="2"/>
        <v>11955.104009902449</v>
      </c>
      <c r="AE21">
        <f t="shared" si="3"/>
        <v>24772.469143675586</v>
      </c>
      <c r="AF21">
        <f t="shared" si="4"/>
        <v>-1238.6234571837792</v>
      </c>
      <c r="AG21">
        <f t="shared" si="4"/>
        <v>-21.773873501004935</v>
      </c>
      <c r="AH21">
        <f t="shared" si="5"/>
        <v>-35546.128942718133</v>
      </c>
      <c r="AI21">
        <f t="shared" si="6"/>
        <v>-12034.057129727331</v>
      </c>
      <c r="AJ21">
        <f t="shared" si="7"/>
        <v>5984.9813722828094</v>
      </c>
      <c r="AK21">
        <f t="shared" si="24"/>
        <v>3549.0072294088345</v>
      </c>
      <c r="AL21">
        <f t="shared" si="8"/>
        <v>-2500.068528035687</v>
      </c>
      <c r="AN21">
        <f t="shared" si="9"/>
        <v>6553.9501235047137</v>
      </c>
      <c r="AO21">
        <f t="shared" si="9"/>
        <v>-327.69750617523567</v>
      </c>
      <c r="AP21">
        <f t="shared" si="9"/>
        <v>-5.7606240255432866</v>
      </c>
      <c r="AQ21">
        <f t="shared" si="9"/>
        <v>-9404.2929198165384</v>
      </c>
      <c r="AR21">
        <f t="shared" si="9"/>
        <v>-3183.8009265126038</v>
      </c>
      <c r="AS21">
        <f t="shared" si="9"/>
        <v>1583.4218695176191</v>
      </c>
      <c r="AT21">
        <f t="shared" si="9"/>
        <v>938.94622431859761</v>
      </c>
      <c r="AU21">
        <f t="shared" si="9"/>
        <v>-661.43283267638719</v>
      </c>
      <c r="AW21">
        <v>18</v>
      </c>
      <c r="AX21">
        <f>(R21*SUMPRODUCT(K22:$K$23, X22:$X$23)-$AZ$3*SUMPRODUCT(K21:$K$22, W22:$W$23))/Z21</f>
        <v>27452.864574947314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56885.765278585495</v>
      </c>
      <c r="P22">
        <f t="shared" si="22"/>
        <v>2844.2882639292748</v>
      </c>
      <c r="Q22" s="4">
        <f t="shared" si="23"/>
        <v>50</v>
      </c>
      <c r="R22">
        <f t="shared" si="0"/>
        <v>1000000</v>
      </c>
      <c r="S22">
        <f t="shared" si="1"/>
        <v>15091.00894828751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11955.104009902449</v>
      </c>
      <c r="AC22">
        <f t="shared" si="2"/>
        <v>5956.0893741659002</v>
      </c>
      <c r="AE22">
        <f t="shared" si="3"/>
        <v>22451.560613217094</v>
      </c>
      <c r="AF22">
        <f t="shared" si="4"/>
        <v>-1122.5780306608547</v>
      </c>
      <c r="AG22">
        <f t="shared" si="4"/>
        <v>-19.733900478674695</v>
      </c>
      <c r="AH22">
        <f t="shared" si="5"/>
        <v>-36444.685746403731</v>
      </c>
      <c r="AI22">
        <f t="shared" si="6"/>
        <v>-15135.437064326165</v>
      </c>
      <c r="AJ22">
        <f t="shared" si="7"/>
        <v>5999.0146357365484</v>
      </c>
      <c r="AK22">
        <f t="shared" si="24"/>
        <v>2848.1858578898746</v>
      </c>
      <c r="AL22">
        <f t="shared" si="8"/>
        <v>-6288.2365706997416</v>
      </c>
      <c r="AN22">
        <f t="shared" si="9"/>
        <v>5471.6931842632521</v>
      </c>
      <c r="AO22">
        <f t="shared" si="9"/>
        <v>-273.58465921316258</v>
      </c>
      <c r="AP22">
        <f t="shared" si="9"/>
        <v>-4.8093694067987318</v>
      </c>
      <c r="AQ22">
        <f t="shared" si="9"/>
        <v>-8881.9722618221713</v>
      </c>
      <c r="AR22">
        <f t="shared" si="9"/>
        <v>-3688.6731061788792</v>
      </c>
      <c r="AS22">
        <f t="shared" si="9"/>
        <v>1462.02609520745</v>
      </c>
      <c r="AT22">
        <f t="shared" si="9"/>
        <v>694.1343372342933</v>
      </c>
      <c r="AU22">
        <f t="shared" si="9"/>
        <v>-1532.5126737371361</v>
      </c>
      <c r="AW22">
        <v>19</v>
      </c>
      <c r="AX22">
        <f>(R22*SUMPRODUCT(K23:$K$23, X23:$X$23)-$AZ$3*SUMPRODUCT(K22:$K$22, W23:$W$23))/Z22</f>
        <v>15091.00894828751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56885.765278585495</v>
      </c>
      <c r="P23">
        <f t="shared" si="22"/>
        <v>2844.2882639292748</v>
      </c>
      <c r="Q23" s="4">
        <f t="shared" si="23"/>
        <v>50</v>
      </c>
      <c r="R23">
        <f t="shared" si="0"/>
        <v>1000000</v>
      </c>
      <c r="S23">
        <f t="shared" si="1"/>
        <v>16849.87888866428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5956.0893741659002</v>
      </c>
      <c r="AC23">
        <f t="shared" si="2"/>
        <v>5956.0893741659002</v>
      </c>
      <c r="AE23">
        <f t="shared" si="3"/>
        <v>20107.960677688716</v>
      </c>
      <c r="AF23">
        <f t="shared" si="4"/>
        <v>-1005.3980338844359</v>
      </c>
      <c r="AG23">
        <f t="shared" si="4"/>
        <v>-17.673982743498669</v>
      </c>
      <c r="AH23">
        <f t="shared" si="5"/>
        <v>-37251.574607785573</v>
      </c>
      <c r="AI23">
        <f t="shared" si="6"/>
        <v>-18166.685946724792</v>
      </c>
      <c r="AJ23">
        <f t="shared" si="7"/>
        <v>0</v>
      </c>
      <c r="AK23">
        <f t="shared" si="24"/>
        <v>2144.3189704817446</v>
      </c>
      <c r="AL23">
        <f t="shared" si="8"/>
        <v>-16022.366976243047</v>
      </c>
      <c r="AN23">
        <f t="shared" si="9"/>
        <v>4514.2395040429783</v>
      </c>
      <c r="AO23">
        <f t="shared" si="9"/>
        <v>-225.71197520214895</v>
      </c>
      <c r="AP23">
        <f t="shared" si="9"/>
        <v>-3.9678111755511121</v>
      </c>
      <c r="AQ23">
        <f t="shared" si="9"/>
        <v>-8362.982819478997</v>
      </c>
      <c r="AR23">
        <f t="shared" si="9"/>
        <v>-4078.4231018137175</v>
      </c>
      <c r="AS23">
        <f t="shared" si="9"/>
        <v>0</v>
      </c>
      <c r="AT23">
        <f t="shared" si="9"/>
        <v>481.3998575478671</v>
      </c>
      <c r="AU23">
        <f t="shared" si="9"/>
        <v>-3597.0232442658503</v>
      </c>
      <c r="AW23">
        <v>20</v>
      </c>
      <c r="AX23">
        <f>(R23*SUMPRODUCT(K$23:$K24, X$23:$X24)-$AZ$3*SUMPRODUCT(K$22:$K23, W$23:$W24))/Z23</f>
        <v>16849.87888866428</v>
      </c>
    </row>
    <row r="25" spans="5:50" x14ac:dyDescent="0.25">
      <c r="AN25" s="8">
        <f t="shared" ref="AN25:AU25" si="25">SUM(AN3:AN23)</f>
        <v>449659.72303824202</v>
      </c>
      <c r="AO25" s="8">
        <f t="shared" si="25"/>
        <v>-65147.31011085122</v>
      </c>
      <c r="AP25" s="8">
        <f t="shared" si="25"/>
        <v>-2865.1386459533887</v>
      </c>
      <c r="AQ25" s="8">
        <f t="shared" si="25"/>
        <v>-218803.99090795833</v>
      </c>
      <c r="AR25" s="8">
        <f t="shared" si="25"/>
        <v>162843.28337347903</v>
      </c>
      <c r="AS25" s="8">
        <f t="shared" si="25"/>
        <v>-27464.566032392635</v>
      </c>
      <c r="AT25" s="8">
        <f t="shared" si="25"/>
        <v>55150.427642741066</v>
      </c>
      <c r="AU25" s="9">
        <f t="shared" si="25"/>
        <v>190529.14498382751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3338.2381832337751</v>
      </c>
      <c r="K3">
        <v>1</v>
      </c>
      <c r="L3" s="2">
        <v>0</v>
      </c>
      <c r="O3">
        <f>$C$3</f>
        <v>3338.2381832337751</v>
      </c>
      <c r="P3">
        <f>O3*B5</f>
        <v>2670.5905465870201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3338.2381832337751</v>
      </c>
      <c r="AF3">
        <f t="shared" ref="AF3:AG23" si="4">-$Z3*P3</f>
        <v>-2670.5905465870201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-1852.2605673532448</v>
      </c>
      <c r="AJ3">
        <f t="shared" ref="AJ3:AJ23" si="7">AB3-AC3</f>
        <v>0</v>
      </c>
      <c r="AL3">
        <f t="shared" ref="AL3:AL23" si="8">SUM(AI3:AK3)</f>
        <v>-1852.2605673532448</v>
      </c>
      <c r="AN3">
        <f t="shared" ref="AN3:AU23" si="9">AE3*$K3</f>
        <v>3338.2381832337751</v>
      </c>
      <c r="AO3">
        <f t="shared" si="9"/>
        <v>-2670.5905465870201</v>
      </c>
      <c r="AP3">
        <f t="shared" si="9"/>
        <v>-2519.9082039999998</v>
      </c>
      <c r="AQ3">
        <f t="shared" si="9"/>
        <v>0</v>
      </c>
      <c r="AR3">
        <f t="shared" si="9"/>
        <v>-1852.2605673532448</v>
      </c>
      <c r="AS3">
        <f t="shared" si="9"/>
        <v>0</v>
      </c>
      <c r="AT3">
        <f t="shared" si="9"/>
        <v>0</v>
      </c>
      <c r="AU3">
        <f t="shared" si="9"/>
        <v>-1852.2605673532448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3436.6779322088009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260.60744052119395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257.55981606282512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-257.55981606282512</v>
      </c>
      <c r="AK4">
        <f>G4*MAX(0, SUM(AB4, AE4:AF4))</f>
        <v>0</v>
      </c>
      <c r="AL4">
        <f t="shared" si="8"/>
        <v>-3646.181816062825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-241.63600343636841</v>
      </c>
      <c r="AT4">
        <f t="shared" si="9"/>
        <v>0</v>
      </c>
      <c r="AU4">
        <f t="shared" si="9"/>
        <v>-3420.7541195823478</v>
      </c>
      <c r="AW4">
        <v>1</v>
      </c>
      <c r="AX4">
        <f>(R4*SUMPRODUCT(K5:$K$23, X5:$X$23)-$AZ$3*SUMPRODUCT(K4:$K$22, W5:$W$23))/Z4</f>
        <v>260.60744052119395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3338.2381832337751</v>
      </c>
      <c r="P5">
        <f t="shared" ref="P5:P23" si="22">O5*$C$5</f>
        <v>166.91190916168875</v>
      </c>
      <c r="Q5" s="4">
        <f t="shared" ref="Q5:Q23" si="23">$C$8</f>
        <v>50</v>
      </c>
      <c r="R5">
        <f t="shared" si="0"/>
        <v>2000000</v>
      </c>
      <c r="S5">
        <f t="shared" si="1"/>
        <v>552.52593505966604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257.55981606282512</v>
      </c>
      <c r="AC5">
        <f t="shared" si="2"/>
        <v>539.67473615719064</v>
      </c>
      <c r="AE5">
        <f t="shared" si="3"/>
        <v>3260.5941123324833</v>
      </c>
      <c r="AF5">
        <f t="shared" si="4"/>
        <v>-163.02970561662417</v>
      </c>
      <c r="AG5">
        <f t="shared" si="4"/>
        <v>-48.837050164795649</v>
      </c>
      <c r="AH5">
        <f t="shared" si="5"/>
        <v>-3363.2576281742058</v>
      </c>
      <c r="AI5">
        <f t="shared" si="6"/>
        <v>-314.5302716231422</v>
      </c>
      <c r="AJ5">
        <f t="shared" si="7"/>
        <v>-282.11492009436552</v>
      </c>
      <c r="AK5">
        <f>G5*SUM(AB5, AE5:AF5)</f>
        <v>137.56009313392607</v>
      </c>
      <c r="AL5">
        <f t="shared" si="8"/>
        <v>-459.08509858358161</v>
      </c>
      <c r="AN5">
        <f t="shared" si="9"/>
        <v>2815.7268415094768</v>
      </c>
      <c r="AO5">
        <f t="shared" si="9"/>
        <v>-140.78634207547384</v>
      </c>
      <c r="AP5">
        <f t="shared" si="9"/>
        <v>-42.173845707765857</v>
      </c>
      <c r="AQ5">
        <f t="shared" si="9"/>
        <v>-2904.3832051169302</v>
      </c>
      <c r="AR5">
        <f t="shared" si="9"/>
        <v>-271.6165513906933</v>
      </c>
      <c r="AS5">
        <f t="shared" si="9"/>
        <v>-243.62386900458381</v>
      </c>
      <c r="AT5">
        <f t="shared" si="9"/>
        <v>118.79173954609743</v>
      </c>
      <c r="AU5">
        <f t="shared" si="9"/>
        <v>-396.44868084917965</v>
      </c>
      <c r="AW5">
        <v>2</v>
      </c>
      <c r="AX5">
        <f>(R5*SUMPRODUCT(K6:$K$23, X6:$X$23)-$AZ$3*SUMPRODUCT(K5:$K$22, W6:$W$23))/Z5</f>
        <v>552.52593505966604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3338.2381832337751</v>
      </c>
      <c r="P6">
        <f t="shared" si="22"/>
        <v>166.91190916168875</v>
      </c>
      <c r="Q6" s="4">
        <f t="shared" si="23"/>
        <v>50</v>
      </c>
      <c r="R6">
        <f t="shared" si="0"/>
        <v>2000000</v>
      </c>
      <c r="S6">
        <f t="shared" si="1"/>
        <v>866.72798296008125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539.67473615719064</v>
      </c>
      <c r="AC6">
        <f t="shared" si="2"/>
        <v>836.6553590614094</v>
      </c>
      <c r="AE6">
        <f t="shared" si="3"/>
        <v>3222.4122455206293</v>
      </c>
      <c r="AF6">
        <f t="shared" si="4"/>
        <v>-161.12061227603147</v>
      </c>
      <c r="AG6">
        <f t="shared" si="4"/>
        <v>-48.265163667846132</v>
      </c>
      <c r="AH6">
        <f t="shared" si="5"/>
        <v>-3340.6398120626486</v>
      </c>
      <c r="AI6">
        <f t="shared" si="6"/>
        <v>-327.61334248589674</v>
      </c>
      <c r="AJ6">
        <f t="shared" si="7"/>
        <v>-296.98062290421876</v>
      </c>
      <c r="AK6">
        <f>G6*SUM(AB6, AE6:AF6)</f>
        <v>210.65653261000463</v>
      </c>
      <c r="AL6">
        <f t="shared" si="8"/>
        <v>-413.93743278011084</v>
      </c>
      <c r="AN6">
        <f t="shared" si="9"/>
        <v>2509.6991456541764</v>
      </c>
      <c r="AO6">
        <f t="shared" si="9"/>
        <v>-125.48495728270882</v>
      </c>
      <c r="AP6">
        <f t="shared" si="9"/>
        <v>-37.590174935076277</v>
      </c>
      <c r="AQ6">
        <f t="shared" si="9"/>
        <v>-2601.7778743009326</v>
      </c>
      <c r="AR6">
        <f t="shared" si="9"/>
        <v>-255.15386086454109</v>
      </c>
      <c r="AS6">
        <f t="shared" si="9"/>
        <v>-231.2962956911006</v>
      </c>
      <c r="AT6">
        <f t="shared" si="9"/>
        <v>164.06483082749793</v>
      </c>
      <c r="AU6">
        <f t="shared" si="9"/>
        <v>-322.38532572814375</v>
      </c>
      <c r="AW6">
        <v>3</v>
      </c>
      <c r="AX6">
        <f>(R6*SUMPRODUCT(K7:$K$23, X7:$X$23)-$AZ$3*SUMPRODUCT(K6:$K$22, W7:$W$23))/Z6</f>
        <v>866.72798296008125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3338.2381832337751</v>
      </c>
      <c r="P7">
        <f t="shared" si="22"/>
        <v>166.91190916168875</v>
      </c>
      <c r="Q7" s="4">
        <f t="shared" si="23"/>
        <v>50</v>
      </c>
      <c r="R7">
        <f t="shared" si="0"/>
        <v>2000000</v>
      </c>
      <c r="S7">
        <f t="shared" si="1"/>
        <v>1131.9410643160588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836.6553590614094</v>
      </c>
      <c r="AC7">
        <f t="shared" si="2"/>
        <v>1079.8608384691543</v>
      </c>
      <c r="AE7">
        <f t="shared" si="3"/>
        <v>3184.6469725300421</v>
      </c>
      <c r="AF7">
        <f t="shared" si="4"/>
        <v>-159.2323486265021</v>
      </c>
      <c r="AG7">
        <f t="shared" si="4"/>
        <v>-47.699516896740001</v>
      </c>
      <c r="AH7">
        <f t="shared" si="5"/>
        <v>-3319.8053771065397</v>
      </c>
      <c r="AI7">
        <f t="shared" si="6"/>
        <v>-342.09027009973988</v>
      </c>
      <c r="AJ7">
        <f t="shared" si="7"/>
        <v>-243.20547940774486</v>
      </c>
      <c r="AK7">
        <f>G7*SUM(AB7, AE7:AF7)</f>
        <v>189.62763616357901</v>
      </c>
      <c r="AL7">
        <f t="shared" si="8"/>
        <v>-395.6681133439057</v>
      </c>
      <c r="AN7">
        <f t="shared" si="9"/>
        <v>2245.2127825441648</v>
      </c>
      <c r="AO7">
        <f t="shared" si="9"/>
        <v>-112.26063912720822</v>
      </c>
      <c r="AP7">
        <f t="shared" si="9"/>
        <v>-33.628708607742468</v>
      </c>
      <c r="AQ7">
        <f t="shared" si="9"/>
        <v>-2340.5010139371548</v>
      </c>
      <c r="AR7">
        <f t="shared" si="9"/>
        <v>-241.17757912794096</v>
      </c>
      <c r="AS7">
        <f t="shared" si="9"/>
        <v>-171.46266316521815</v>
      </c>
      <c r="AT7">
        <f t="shared" si="9"/>
        <v>133.68966680154855</v>
      </c>
      <c r="AU7">
        <f t="shared" si="9"/>
        <v>-278.95057549161055</v>
      </c>
      <c r="AW7">
        <v>4</v>
      </c>
      <c r="AX7">
        <f>(R7*SUMPRODUCT(K8:$K$23, X8:$X$23)-$AZ$3*SUMPRODUCT(K7:$K$22, W8:$W$23))/Z7</f>
        <v>1131.9410643160588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3338.2381832337751</v>
      </c>
      <c r="P8">
        <f t="shared" si="22"/>
        <v>166.91190916168875</v>
      </c>
      <c r="Q8" s="4">
        <f t="shared" si="23"/>
        <v>50</v>
      </c>
      <c r="R8">
        <f t="shared" si="0"/>
        <v>2000000</v>
      </c>
      <c r="S8">
        <f t="shared" si="1"/>
        <v>1293.8760734174625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1079.8608384691543</v>
      </c>
      <c r="AC8">
        <f t="shared" si="2"/>
        <v>1219.8648077044636</v>
      </c>
      <c r="AE8">
        <f t="shared" si="3"/>
        <v>3147.2869489783761</v>
      </c>
      <c r="AF8">
        <f t="shared" si="4"/>
        <v>-157.36434744891881</v>
      </c>
      <c r="AG8">
        <f t="shared" si="4"/>
        <v>-47.139939935765412</v>
      </c>
      <c r="AH8">
        <f t="shared" si="5"/>
        <v>-3303.2716802876312</v>
      </c>
      <c r="AI8">
        <f t="shared" si="6"/>
        <v>-360.48901869393967</v>
      </c>
      <c r="AJ8">
        <f t="shared" si="7"/>
        <v>-140.00396923530934</v>
      </c>
      <c r="AK8">
        <f t="shared" ref="AK8:AK23" si="24">G8*SUM(AB8:AB8, AE8:AF8)</f>
        <v>86.686387271970418</v>
      </c>
      <c r="AL8">
        <f t="shared" si="8"/>
        <v>-413.80660065727858</v>
      </c>
      <c r="AN8">
        <f t="shared" si="9"/>
        <v>2068.8797536503553</v>
      </c>
      <c r="AO8">
        <f t="shared" si="9"/>
        <v>-103.44398768251777</v>
      </c>
      <c r="AP8">
        <f t="shared" si="9"/>
        <v>-30.987599447535779</v>
      </c>
      <c r="AQ8">
        <f t="shared" si="9"/>
        <v>-2171.4168459828684</v>
      </c>
      <c r="AR8">
        <f t="shared" si="9"/>
        <v>-236.96867946256668</v>
      </c>
      <c r="AS8">
        <f t="shared" si="9"/>
        <v>-92.032084165582958</v>
      </c>
      <c r="AT8">
        <f t="shared" si="9"/>
        <v>56.983590772455386</v>
      </c>
      <c r="AU8">
        <f t="shared" si="9"/>
        <v>-272.01717285569424</v>
      </c>
      <c r="AW8">
        <v>5</v>
      </c>
      <c r="AX8">
        <f>(R8*SUMPRODUCT(K9:$K$23, X9:$X$23)-$AZ$3*SUMPRODUCT(K8:$K$22, W9:$W$23))/Z8</f>
        <v>1293.8760734174625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3338.2381832337751</v>
      </c>
      <c r="P9">
        <f t="shared" si="22"/>
        <v>166.91190916168875</v>
      </c>
      <c r="Q9" s="4">
        <f t="shared" si="23"/>
        <v>50</v>
      </c>
      <c r="R9">
        <f t="shared" si="0"/>
        <v>2000000</v>
      </c>
      <c r="S9">
        <f t="shared" si="1"/>
        <v>1382.9114842819131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1219.8648077044636</v>
      </c>
      <c r="AC9">
        <f t="shared" si="2"/>
        <v>1288.4878334249734</v>
      </c>
      <c r="AE9">
        <f t="shared" si="3"/>
        <v>3110.3070102891484</v>
      </c>
      <c r="AF9">
        <f t="shared" si="4"/>
        <v>-155.51535051445742</v>
      </c>
      <c r="AG9">
        <f t="shared" si="4"/>
        <v>-46.586055870887137</v>
      </c>
      <c r="AH9">
        <f t="shared" si="5"/>
        <v>-3299.386620824936</v>
      </c>
      <c r="AI9">
        <f t="shared" si="6"/>
        <v>-391.1810169211326</v>
      </c>
      <c r="AJ9">
        <f t="shared" si="7"/>
        <v>-68.623025720509759</v>
      </c>
      <c r="AK9">
        <f t="shared" si="24"/>
        <v>24.630473158127014</v>
      </c>
      <c r="AL9">
        <f t="shared" si="8"/>
        <v>-435.17356948351534</v>
      </c>
      <c r="AN9">
        <f t="shared" si="9"/>
        <v>1943.1390092110537</v>
      </c>
      <c r="AO9">
        <f t="shared" si="9"/>
        <v>-97.156950460552679</v>
      </c>
      <c r="AP9">
        <f t="shared" si="9"/>
        <v>-29.104259530827143</v>
      </c>
      <c r="AQ9">
        <f t="shared" si="9"/>
        <v>-2061.2649581489259</v>
      </c>
      <c r="AR9">
        <f t="shared" si="9"/>
        <v>-244.38715892925239</v>
      </c>
      <c r="AS9">
        <f t="shared" si="9"/>
        <v>-42.871677222378025</v>
      </c>
      <c r="AT9">
        <f t="shared" si="9"/>
        <v>15.387687791126783</v>
      </c>
      <c r="AU9">
        <f t="shared" si="9"/>
        <v>-271.87114836050364</v>
      </c>
      <c r="AW9">
        <v>6</v>
      </c>
      <c r="AX9">
        <f>(R9*SUMPRODUCT(K10:$K$23, X10:$X$23)-$AZ$3*SUMPRODUCT(K9:$K$22, W10:$W$23))/Z9</f>
        <v>1382.9114842819131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3338.2381832337751</v>
      </c>
      <c r="P10">
        <f t="shared" si="22"/>
        <v>166.91190916168875</v>
      </c>
      <c r="Q10" s="4">
        <f t="shared" si="23"/>
        <v>50</v>
      </c>
      <c r="R10">
        <f t="shared" si="0"/>
        <v>2000000</v>
      </c>
      <c r="S10">
        <f t="shared" si="1"/>
        <v>1443.9785713439833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1288.4878334249734</v>
      </c>
      <c r="AC10">
        <f t="shared" si="2"/>
        <v>1329.5482188080787</v>
      </c>
      <c r="AE10">
        <f t="shared" si="3"/>
        <v>3073.6942490390206</v>
      </c>
      <c r="AF10">
        <f t="shared" si="4"/>
        <v>-153.68471245195101</v>
      </c>
      <c r="AG10">
        <f t="shared" si="4"/>
        <v>-46.0376713752269</v>
      </c>
      <c r="AH10">
        <f t="shared" si="5"/>
        <v>-3300.9574780546245</v>
      </c>
      <c r="AI10">
        <f t="shared" si="6"/>
        <v>-426.98561284278185</v>
      </c>
      <c r="AJ10">
        <f t="shared" si="7"/>
        <v>-41.060385383105313</v>
      </c>
      <c r="AK10">
        <f t="shared" si="24"/>
        <v>17.25483921704938</v>
      </c>
      <c r="AL10">
        <f t="shared" si="8"/>
        <v>-450.79115900883778</v>
      </c>
      <c r="AN10">
        <f t="shared" si="9"/>
        <v>1824.4802701984383</v>
      </c>
      <c r="AO10">
        <f t="shared" si="9"/>
        <v>-91.224013509921917</v>
      </c>
      <c r="AP10">
        <f t="shared" si="9"/>
        <v>-27.32699361240682</v>
      </c>
      <c r="AQ10">
        <f t="shared" si="9"/>
        <v>-1959.3789438743233</v>
      </c>
      <c r="AR10">
        <f t="shared" si="9"/>
        <v>-253.44968079821354</v>
      </c>
      <c r="AS10">
        <f t="shared" si="9"/>
        <v>-24.372581313720953</v>
      </c>
      <c r="AT10">
        <f t="shared" si="9"/>
        <v>10.242109711073351</v>
      </c>
      <c r="AU10">
        <f t="shared" si="9"/>
        <v>-267.58015240086115</v>
      </c>
      <c r="AW10">
        <v>7</v>
      </c>
      <c r="AX10">
        <f>(R10*SUMPRODUCT(K11:$K$23, X11:$X$23)-$AZ$3*SUMPRODUCT(K10:$K$22, W11:$W$23))/Z10</f>
        <v>1443.9785713439833</v>
      </c>
    </row>
    <row r="11" spans="1:52" x14ac:dyDescent="0.25">
      <c r="A11" t="s">
        <v>33</v>
      </c>
      <c r="C11" s="7">
        <f>AU25</f>
        <v>-9807.3989185769005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3338.2381832337751</v>
      </c>
      <c r="P11">
        <f t="shared" si="22"/>
        <v>166.91190916168875</v>
      </c>
      <c r="Q11" s="4">
        <f t="shared" si="23"/>
        <v>50</v>
      </c>
      <c r="R11">
        <f t="shared" si="0"/>
        <v>2000000</v>
      </c>
      <c r="S11">
        <f t="shared" si="1"/>
        <v>1476.9261378271301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1329.5482188080787</v>
      </c>
      <c r="AC11">
        <f t="shared" si="2"/>
        <v>1343.8475760157908</v>
      </c>
      <c r="AE11">
        <f t="shared" si="3"/>
        <v>3037.4459330119516</v>
      </c>
      <c r="AF11">
        <f t="shared" si="4"/>
        <v>-151.8722966505976</v>
      </c>
      <c r="AG11">
        <f t="shared" si="4"/>
        <v>-45.494745525760486</v>
      </c>
      <c r="AH11">
        <f t="shared" si="5"/>
        <v>-3301.965428565964</v>
      </c>
      <c r="AI11">
        <f t="shared" si="6"/>
        <v>-461.88653773037049</v>
      </c>
      <c r="AJ11">
        <f t="shared" si="7"/>
        <v>-14.299357207712092</v>
      </c>
      <c r="AK11">
        <f t="shared" si="24"/>
        <v>10.116292452406638</v>
      </c>
      <c r="AL11">
        <f t="shared" si="8"/>
        <v>-466.06960248567594</v>
      </c>
      <c r="AN11">
        <f t="shared" si="9"/>
        <v>1714.6590889800541</v>
      </c>
      <c r="AO11">
        <f t="shared" si="9"/>
        <v>-85.732954449002719</v>
      </c>
      <c r="AP11">
        <f t="shared" si="9"/>
        <v>-25.682096286476657</v>
      </c>
      <c r="AQ11">
        <f t="shared" si="9"/>
        <v>-1863.9821608196744</v>
      </c>
      <c r="AR11">
        <f t="shared" si="9"/>
        <v>-260.73812257509974</v>
      </c>
      <c r="AS11">
        <f t="shared" si="9"/>
        <v>-8.0720853452239911</v>
      </c>
      <c r="AT11">
        <f t="shared" si="9"/>
        <v>5.7107165634711272</v>
      </c>
      <c r="AU11">
        <f t="shared" si="9"/>
        <v>-263.09949135685258</v>
      </c>
      <c r="AW11">
        <v>8</v>
      </c>
      <c r="AX11">
        <f>(R11*SUMPRODUCT(K12:$K$23, X12:$X$23)-$AZ$3*SUMPRODUCT(K11:$K$22, W12:$W$23))/Z11</f>
        <v>1476.9261378271301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3338.2381832337751</v>
      </c>
      <c r="P12">
        <f t="shared" si="22"/>
        <v>166.91190916168875</v>
      </c>
      <c r="Q12" s="4">
        <f t="shared" si="23"/>
        <v>50</v>
      </c>
      <c r="R12">
        <f t="shared" si="0"/>
        <v>2000000</v>
      </c>
      <c r="S12">
        <f t="shared" si="1"/>
        <v>1480.8893269709647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1343.8475760157908</v>
      </c>
      <c r="AC12">
        <f t="shared" si="2"/>
        <v>1331.5265747653539</v>
      </c>
      <c r="AE12">
        <f t="shared" si="3"/>
        <v>3001.5429059536577</v>
      </c>
      <c r="AF12">
        <f t="shared" si="4"/>
        <v>-150.0771452976829</v>
      </c>
      <c r="AG12">
        <f t="shared" si="4"/>
        <v>-44.95699140086586</v>
      </c>
      <c r="AH12">
        <f t="shared" si="5"/>
        <v>-3312.2667854808442</v>
      </c>
      <c r="AI12">
        <f t="shared" si="6"/>
        <v>-505.75801622573499</v>
      </c>
      <c r="AJ12">
        <f t="shared" si="7"/>
        <v>12.321001250436893</v>
      </c>
      <c r="AK12">
        <f t="shared" si="24"/>
        <v>9.6492206743450613</v>
      </c>
      <c r="AL12">
        <f t="shared" si="8"/>
        <v>-483.78779430095301</v>
      </c>
      <c r="AN12">
        <f t="shared" si="9"/>
        <v>1610.7915045536788</v>
      </c>
      <c r="AO12">
        <f t="shared" si="9"/>
        <v>-80.539575227683954</v>
      </c>
      <c r="AP12">
        <f t="shared" si="9"/>
        <v>-24.126371698757783</v>
      </c>
      <c r="AQ12">
        <f t="shared" si="9"/>
        <v>-1777.5428724623541</v>
      </c>
      <c r="AR12">
        <f t="shared" si="9"/>
        <v>-271.41731483511688</v>
      </c>
      <c r="AS12">
        <f t="shared" si="9"/>
        <v>6.6121207537739002</v>
      </c>
      <c r="AT12">
        <f t="shared" si="9"/>
        <v>5.1782976871558066</v>
      </c>
      <c r="AU12">
        <f t="shared" si="9"/>
        <v>-259.62689639418716</v>
      </c>
      <c r="AW12">
        <v>9</v>
      </c>
      <c r="AX12">
        <f>(R12*SUMPRODUCT(K13:$K$23, X13:$X$23)-$AZ$3*SUMPRODUCT(K12:$K$22, W13:$W$23))/Z12</f>
        <v>1480.8893269709647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3338.2381832337751</v>
      </c>
      <c r="P13">
        <f t="shared" si="22"/>
        <v>166.91190916168875</v>
      </c>
      <c r="Q13" s="4">
        <f t="shared" si="23"/>
        <v>50</v>
      </c>
      <c r="R13">
        <f t="shared" si="0"/>
        <v>2000000</v>
      </c>
      <c r="S13">
        <f t="shared" si="1"/>
        <v>1455.916843051552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1331.5265747653539</v>
      </c>
      <c r="AC13">
        <f t="shared" si="2"/>
        <v>1293.5622051090304</v>
      </c>
      <c r="AE13">
        <f t="shared" si="3"/>
        <v>2965.9789747553209</v>
      </c>
      <c r="AF13">
        <f t="shared" si="4"/>
        <v>-148.29894873776604</v>
      </c>
      <c r="AG13">
        <f t="shared" si="4"/>
        <v>-44.424316240403137</v>
      </c>
      <c r="AH13">
        <f t="shared" si="5"/>
        <v>-3324.2098581628234</v>
      </c>
      <c r="AI13">
        <f t="shared" si="6"/>
        <v>-550.95414838567149</v>
      </c>
      <c r="AJ13">
        <f t="shared" si="7"/>
        <v>37.96436965632347</v>
      </c>
      <c r="AK13">
        <f t="shared" si="24"/>
        <v>8.2984132015658165</v>
      </c>
      <c r="AL13">
        <f t="shared" si="8"/>
        <v>-504.69136552778218</v>
      </c>
      <c r="AN13">
        <f t="shared" si="9"/>
        <v>1513.4600749951501</v>
      </c>
      <c r="AO13">
        <f t="shared" si="9"/>
        <v>-75.673003749757498</v>
      </c>
      <c r="AP13">
        <f t="shared" si="9"/>
        <v>-22.668545381160467</v>
      </c>
      <c r="AQ13">
        <f t="shared" si="9"/>
        <v>-1696.2557536840807</v>
      </c>
      <c r="AR13">
        <f t="shared" si="9"/>
        <v>-281.13722781984853</v>
      </c>
      <c r="AS13">
        <f t="shared" si="9"/>
        <v>19.372206693387938</v>
      </c>
      <c r="AT13">
        <f t="shared" si="9"/>
        <v>4.2344592369939598</v>
      </c>
      <c r="AU13">
        <f t="shared" si="9"/>
        <v>-257.53056188946658</v>
      </c>
      <c r="AW13">
        <v>10</v>
      </c>
      <c r="AX13">
        <f>(R13*SUMPRODUCT(K14:$K$23, X14:$X$23)-$AZ$3*SUMPRODUCT(K13:$K$22, W14:$W$23))/Z13</f>
        <v>1455.916843051552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3338.2381832337751</v>
      </c>
      <c r="P14">
        <f t="shared" si="22"/>
        <v>166.91190916168875</v>
      </c>
      <c r="Q14" s="4">
        <f t="shared" si="23"/>
        <v>50</v>
      </c>
      <c r="R14">
        <f t="shared" si="0"/>
        <v>2000000</v>
      </c>
      <c r="S14">
        <f t="shared" si="1"/>
        <v>1458.1139142535587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1293.5622051090304</v>
      </c>
      <c r="AC14">
        <f t="shared" si="2"/>
        <v>1280.1216562684531</v>
      </c>
      <c r="AE14">
        <f t="shared" si="3"/>
        <v>2930.7387786141771</v>
      </c>
      <c r="AF14">
        <f t="shared" si="4"/>
        <v>-146.53693893070886</v>
      </c>
      <c r="AG14">
        <f t="shared" si="4"/>
        <v>-43.896489970873645</v>
      </c>
      <c r="AH14">
        <f t="shared" si="5"/>
        <v>-3343.3242850185502</v>
      </c>
      <c r="AI14">
        <f t="shared" si="6"/>
        <v>-603.01893530595544</v>
      </c>
      <c r="AJ14">
        <f t="shared" si="7"/>
        <v>13.440548840577321</v>
      </c>
      <c r="AK14">
        <f t="shared" si="24"/>
        <v>285.44348313547493</v>
      </c>
      <c r="AL14">
        <f t="shared" si="8"/>
        <v>-304.13490332990318</v>
      </c>
      <c r="AN14">
        <f t="shared" si="9"/>
        <v>1377.5944308539438</v>
      </c>
      <c r="AO14">
        <f t="shared" si="9"/>
        <v>-68.879721542697197</v>
      </c>
      <c r="AP14">
        <f t="shared" si="9"/>
        <v>-20.633555115582833</v>
      </c>
      <c r="AQ14">
        <f t="shared" si="9"/>
        <v>-1571.5303421747335</v>
      </c>
      <c r="AR14">
        <f t="shared" si="9"/>
        <v>-283.44918797906962</v>
      </c>
      <c r="AS14">
        <f t="shared" si="9"/>
        <v>6.3177330458482581</v>
      </c>
      <c r="AT14">
        <f t="shared" si="9"/>
        <v>134.17277430536529</v>
      </c>
      <c r="AU14">
        <f t="shared" si="9"/>
        <v>-142.9586806278561</v>
      </c>
      <c r="AW14">
        <v>11</v>
      </c>
      <c r="AX14">
        <f>(R14*SUMPRODUCT(K15:$K$23, X15:$X$23)-$AZ$3*SUMPRODUCT(K14:$K$22, W15:$W$23))/Z14</f>
        <v>1458.1139142535587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3338.2381832337751</v>
      </c>
      <c r="P15">
        <f t="shared" si="22"/>
        <v>166.91190916168875</v>
      </c>
      <c r="Q15" s="4">
        <f t="shared" si="23"/>
        <v>50</v>
      </c>
      <c r="R15">
        <f t="shared" si="0"/>
        <v>2000000</v>
      </c>
      <c r="S15">
        <f t="shared" si="1"/>
        <v>1421.6893186347534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1280.1216562684531</v>
      </c>
      <c r="AC15">
        <f t="shared" si="2"/>
        <v>1233.2567843332408</v>
      </c>
      <c r="AE15">
        <f t="shared" si="3"/>
        <v>2895.7837927253927</v>
      </c>
      <c r="AF15">
        <f t="shared" si="4"/>
        <v>-144.78918963626964</v>
      </c>
      <c r="AG15">
        <f t="shared" si="4"/>
        <v>-43.37293556926825</v>
      </c>
      <c r="AH15">
        <f t="shared" si="5"/>
        <v>-3383.5800758661148</v>
      </c>
      <c r="AI15">
        <f t="shared" si="6"/>
        <v>-675.95840834626006</v>
      </c>
      <c r="AJ15">
        <f t="shared" si="7"/>
        <v>46.86487193521225</v>
      </c>
      <c r="AK15">
        <f t="shared" si="24"/>
        <v>282.17813815503035</v>
      </c>
      <c r="AL15">
        <f t="shared" si="8"/>
        <v>-346.91539825601745</v>
      </c>
      <c r="AN15">
        <f t="shared" si="9"/>
        <v>1253.8678519435575</v>
      </c>
      <c r="AO15">
        <f t="shared" si="9"/>
        <v>-62.693392597177876</v>
      </c>
      <c r="AP15">
        <f t="shared" si="9"/>
        <v>-18.780383290819092</v>
      </c>
      <c r="AQ15">
        <f t="shared" si="9"/>
        <v>-1465.0825425099638</v>
      </c>
      <c r="AR15">
        <f t="shared" si="9"/>
        <v>-292.6884664544034</v>
      </c>
      <c r="AS15">
        <f t="shared" si="9"/>
        <v>20.292383862577591</v>
      </c>
      <c r="AT15">
        <f t="shared" si="9"/>
        <v>122.18249747882075</v>
      </c>
      <c r="AU15">
        <f t="shared" si="9"/>
        <v>-150.21358511300505</v>
      </c>
      <c r="AW15">
        <v>12</v>
      </c>
      <c r="AX15">
        <f>(R15*SUMPRODUCT(K16:$K$23, X16:$X$23)-$AZ$3*SUMPRODUCT(K15:$K$22, W16:$W$23))/Z15</f>
        <v>1421.6893186347534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3338.2381832337751</v>
      </c>
      <c r="P16">
        <f t="shared" si="22"/>
        <v>166.91190916168875</v>
      </c>
      <c r="Q16" s="4">
        <f t="shared" si="23"/>
        <v>50</v>
      </c>
      <c r="R16">
        <f t="shared" si="0"/>
        <v>2000000</v>
      </c>
      <c r="S16">
        <f t="shared" si="1"/>
        <v>1346.5535622433915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1233.2567843332408</v>
      </c>
      <c r="AC16">
        <f t="shared" si="2"/>
        <v>1154.0862705572026</v>
      </c>
      <c r="AE16">
        <f t="shared" si="3"/>
        <v>2861.0929138989227</v>
      </c>
      <c r="AF16">
        <f t="shared" si="4"/>
        <v>-143.05464569494615</v>
      </c>
      <c r="AG16">
        <f t="shared" si="4"/>
        <v>-42.853336952837822</v>
      </c>
      <c r="AH16">
        <f t="shared" si="5"/>
        <v>-3434.7704295098411</v>
      </c>
      <c r="AI16">
        <f t="shared" si="6"/>
        <v>-759.58549825870205</v>
      </c>
      <c r="AJ16">
        <f t="shared" si="7"/>
        <v>79.170513776038206</v>
      </c>
      <c r="AK16">
        <f t="shared" si="24"/>
        <v>276.59065367760525</v>
      </c>
      <c r="AL16">
        <f t="shared" si="8"/>
        <v>-403.82433080505859</v>
      </c>
      <c r="AN16">
        <f t="shared" si="9"/>
        <v>1141.1926428126283</v>
      </c>
      <c r="AO16">
        <f t="shared" si="9"/>
        <v>-57.059632140631415</v>
      </c>
      <c r="AP16">
        <f t="shared" si="9"/>
        <v>-17.092738447248045</v>
      </c>
      <c r="AQ16">
        <f t="shared" si="9"/>
        <v>-1370.0130900556553</v>
      </c>
      <c r="AR16">
        <f t="shared" si="9"/>
        <v>-302.97281783090631</v>
      </c>
      <c r="AS16">
        <f t="shared" si="9"/>
        <v>31.578424947335524</v>
      </c>
      <c r="AT16">
        <f t="shared" si="9"/>
        <v>110.32260347584428</v>
      </c>
      <c r="AU16">
        <f t="shared" si="9"/>
        <v>-161.0717894077265</v>
      </c>
      <c r="AW16">
        <v>13</v>
      </c>
      <c r="AX16">
        <f>(R16*SUMPRODUCT(K17:$K$23, X17:$X$23)-$AZ$3*SUMPRODUCT(K16:$K$22, W17:$W$23))/Z16</f>
        <v>1346.5535622433915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3338.2381832337751</v>
      </c>
      <c r="P17">
        <f t="shared" si="22"/>
        <v>166.91190916168875</v>
      </c>
      <c r="Q17" s="4">
        <f t="shared" si="23"/>
        <v>50</v>
      </c>
      <c r="R17">
        <f t="shared" si="0"/>
        <v>2000000</v>
      </c>
      <c r="S17">
        <f t="shared" si="1"/>
        <v>1237.9394561146364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1154.0862705572026</v>
      </c>
      <c r="AC17">
        <f t="shared" si="2"/>
        <v>1048.2292742405543</v>
      </c>
      <c r="AE17">
        <f t="shared" si="3"/>
        <v>2826.6640753465153</v>
      </c>
      <c r="AF17">
        <f t="shared" si="4"/>
        <v>-141.33320376732576</v>
      </c>
      <c r="AG17">
        <f t="shared" si="4"/>
        <v>-42.337663165309337</v>
      </c>
      <c r="AH17">
        <f t="shared" si="5"/>
        <v>-3485.6167200042692</v>
      </c>
      <c r="AI17">
        <f t="shared" si="6"/>
        <v>-842.62351159038917</v>
      </c>
      <c r="AJ17">
        <f t="shared" si="7"/>
        <v>105.85699631664829</v>
      </c>
      <c r="AK17">
        <f t="shared" si="24"/>
        <v>268.75919994954745</v>
      </c>
      <c r="AL17">
        <f t="shared" si="8"/>
        <v>-468.00731532419343</v>
      </c>
      <c r="AN17">
        <f t="shared" si="9"/>
        <v>1038.5862478183171</v>
      </c>
      <c r="AO17">
        <f t="shared" si="9"/>
        <v>-51.929312390915854</v>
      </c>
      <c r="AP17">
        <f t="shared" si="9"/>
        <v>-15.555903905158608</v>
      </c>
      <c r="AQ17">
        <f t="shared" si="9"/>
        <v>-1280.7017367701328</v>
      </c>
      <c r="AR17">
        <f t="shared" si="9"/>
        <v>-309.60070524789023</v>
      </c>
      <c r="AS17">
        <f t="shared" si="9"/>
        <v>38.894476909622746</v>
      </c>
      <c r="AT17">
        <f t="shared" si="9"/>
        <v>98.748772971204716</v>
      </c>
      <c r="AU17">
        <f t="shared" si="9"/>
        <v>-171.95745536706275</v>
      </c>
      <c r="AW17">
        <v>14</v>
      </c>
      <c r="AX17">
        <f>(R17*SUMPRODUCT(K18:$K$23, X18:$X$23)-$AZ$3*SUMPRODUCT(K17:$K$22, W18:$W$23))/Z17</f>
        <v>1237.9394561146364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3338.2381832337751</v>
      </c>
      <c r="P18">
        <f t="shared" si="22"/>
        <v>166.91190916168875</v>
      </c>
      <c r="Q18" s="4">
        <f t="shared" si="23"/>
        <v>50</v>
      </c>
      <c r="R18">
        <f t="shared" si="0"/>
        <v>2000000</v>
      </c>
      <c r="S18">
        <f t="shared" si="1"/>
        <v>1099.2946655968592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1048.2292742405543</v>
      </c>
      <c r="AC18">
        <f t="shared" si="2"/>
        <v>919.5777527043133</v>
      </c>
      <c r="AE18">
        <f t="shared" si="3"/>
        <v>2792.4901872084688</v>
      </c>
      <c r="AF18">
        <f t="shared" si="4"/>
        <v>-139.62450936042345</v>
      </c>
      <c r="AG18">
        <f t="shared" si="4"/>
        <v>-41.825808015043485</v>
      </c>
      <c r="AH18">
        <f t="shared" si="5"/>
        <v>-3539.1407445103364</v>
      </c>
      <c r="AI18">
        <f t="shared" si="6"/>
        <v>-928.10087467733456</v>
      </c>
      <c r="AJ18">
        <f t="shared" si="7"/>
        <v>128.65152153624103</v>
      </c>
      <c r="AK18">
        <f t="shared" si="24"/>
        <v>259.07664664620199</v>
      </c>
      <c r="AL18">
        <f t="shared" si="8"/>
        <v>-540.37270649489153</v>
      </c>
      <c r="AN18">
        <f t="shared" si="9"/>
        <v>945.15141938246006</v>
      </c>
      <c r="AO18">
        <f t="shared" si="9"/>
        <v>-47.257570969123002</v>
      </c>
      <c r="AP18">
        <f t="shared" si="9"/>
        <v>-14.156440725671724</v>
      </c>
      <c r="AQ18">
        <f t="shared" si="9"/>
        <v>-1197.8641548646285</v>
      </c>
      <c r="AR18">
        <f t="shared" si="9"/>
        <v>-314.12674717696325</v>
      </c>
      <c r="AS18">
        <f t="shared" si="9"/>
        <v>43.543633113799679</v>
      </c>
      <c r="AT18">
        <f t="shared" si="9"/>
        <v>87.687563389896255</v>
      </c>
      <c r="AU18">
        <f t="shared" si="9"/>
        <v>-182.89555067326731</v>
      </c>
      <c r="AW18">
        <v>15</v>
      </c>
      <c r="AX18">
        <f>(R18*SUMPRODUCT(K19:$K$23, X19:$X$23)-$AZ$3*SUMPRODUCT(K18:$K$22, W19:$W$23))/Z18</f>
        <v>1099.2946655968592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3338.2381832337751</v>
      </c>
      <c r="P19">
        <f t="shared" si="22"/>
        <v>166.91190916168875</v>
      </c>
      <c r="Q19" s="4">
        <f t="shared" si="23"/>
        <v>50</v>
      </c>
      <c r="R19">
        <f t="shared" si="0"/>
        <v>2000000</v>
      </c>
      <c r="S19">
        <f t="shared" si="1"/>
        <v>929.57718248515357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919.5777527043133</v>
      </c>
      <c r="AC19">
        <f t="shared" si="2"/>
        <v>768.15400550476943</v>
      </c>
      <c r="AE19">
        <f t="shared" si="3"/>
        <v>2758.5455840520735</v>
      </c>
      <c r="AF19">
        <f t="shared" si="4"/>
        <v>-137.92727920260367</v>
      </c>
      <c r="AG19">
        <f t="shared" si="4"/>
        <v>-41.317387086200227</v>
      </c>
      <c r="AH19">
        <f t="shared" si="5"/>
        <v>-3606.5139477131547</v>
      </c>
      <c r="AI19">
        <f t="shared" si="6"/>
        <v>-1027.2130299498849</v>
      </c>
      <c r="AJ19">
        <f t="shared" si="7"/>
        <v>151.42374719954387</v>
      </c>
      <c r="AK19">
        <f t="shared" si="24"/>
        <v>247.81372402876485</v>
      </c>
      <c r="AL19">
        <f t="shared" si="8"/>
        <v>-627.97555872157614</v>
      </c>
      <c r="AN19">
        <f t="shared" si="9"/>
        <v>860.06498500574651</v>
      </c>
      <c r="AO19">
        <f t="shared" si="9"/>
        <v>-43.003249250287325</v>
      </c>
      <c r="AP19">
        <f t="shared" si="9"/>
        <v>-12.882019463521257</v>
      </c>
      <c r="AQ19">
        <f t="shared" si="9"/>
        <v>-1124.4462960103024</v>
      </c>
      <c r="AR19">
        <f t="shared" si="9"/>
        <v>-320.26657971836431</v>
      </c>
      <c r="AS19">
        <f t="shared" si="9"/>
        <v>47.211205650401602</v>
      </c>
      <c r="AT19">
        <f t="shared" si="9"/>
        <v>77.263869799076858</v>
      </c>
      <c r="AU19">
        <f t="shared" si="9"/>
        <v>-195.7915042688858</v>
      </c>
      <c r="AW19">
        <v>16</v>
      </c>
      <c r="AX19">
        <f>(R19*SUMPRODUCT(K20:$K$23, X20:$X$23)-$AZ$3*SUMPRODUCT(K19:$K$22, W20:$W$23))/Z19</f>
        <v>929.57718248515357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3338.2381832337751</v>
      </c>
      <c r="P20">
        <f t="shared" si="22"/>
        <v>166.91190916168875</v>
      </c>
      <c r="Q20" s="4">
        <f t="shared" si="23"/>
        <v>50</v>
      </c>
      <c r="R20">
        <f t="shared" si="0"/>
        <v>2000000</v>
      </c>
      <c r="S20">
        <f t="shared" si="1"/>
        <v>734.50114248704847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768.15400550476943</v>
      </c>
      <c r="AC20">
        <f t="shared" si="2"/>
        <v>599.53601522675717</v>
      </c>
      <c r="AE20">
        <f t="shared" si="3"/>
        <v>2724.8344522337861</v>
      </c>
      <c r="AF20">
        <f t="shared" si="4"/>
        <v>-136.24172261168931</v>
      </c>
      <c r="AG20">
        <f t="shared" si="4"/>
        <v>-40.812463081861637</v>
      </c>
      <c r="AH20">
        <f t="shared" si="5"/>
        <v>-3670.0053390633511</v>
      </c>
      <c r="AI20">
        <f t="shared" si="6"/>
        <v>-1122.2250725231161</v>
      </c>
      <c r="AJ20">
        <f t="shared" si="7"/>
        <v>168.61799027801226</v>
      </c>
      <c r="AK20">
        <f t="shared" si="24"/>
        <v>234.97227145888064</v>
      </c>
      <c r="AL20">
        <f t="shared" si="8"/>
        <v>-718.63481078622317</v>
      </c>
      <c r="AN20">
        <f t="shared" si="9"/>
        <v>782.58693054796515</v>
      </c>
      <c r="AO20">
        <f t="shared" si="9"/>
        <v>-39.129346527398262</v>
      </c>
      <c r="AP20">
        <f t="shared" si="9"/>
        <v>-11.721556216067658</v>
      </c>
      <c r="AQ20">
        <f t="shared" si="9"/>
        <v>-1054.0450305293671</v>
      </c>
      <c r="AR20">
        <f t="shared" si="9"/>
        <v>-322.30900272486781</v>
      </c>
      <c r="AS20">
        <f t="shared" si="9"/>
        <v>48.427982602267264</v>
      </c>
      <c r="AT20">
        <f t="shared" si="9"/>
        <v>67.485284668997394</v>
      </c>
      <c r="AU20">
        <f t="shared" si="9"/>
        <v>-206.39573545360312</v>
      </c>
      <c r="AW20">
        <v>17</v>
      </c>
      <c r="AX20">
        <f>(R20*SUMPRODUCT(K21:$K$23, X21:$X$23)-$AZ$3*SUMPRODUCT(K20:$K$22, W21:$W$23))/Z20</f>
        <v>734.50114248704847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3338.2381832337751</v>
      </c>
      <c r="P21">
        <f t="shared" si="22"/>
        <v>166.91190916168875</v>
      </c>
      <c r="Q21" s="4">
        <f t="shared" si="23"/>
        <v>50</v>
      </c>
      <c r="R21">
        <f t="shared" si="0"/>
        <v>2000000</v>
      </c>
      <c r="S21">
        <f t="shared" si="1"/>
        <v>513.47213250093989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599.53601522675717</v>
      </c>
      <c r="AC21">
        <f t="shared" si="2"/>
        <v>413.9681398565429</v>
      </c>
      <c r="AE21">
        <f t="shared" si="3"/>
        <v>2691.3325254488695</v>
      </c>
      <c r="AF21">
        <f t="shared" si="4"/>
        <v>-134.56662627244347</v>
      </c>
      <c r="AG21">
        <f t="shared" si="4"/>
        <v>-40.310672542271334</v>
      </c>
      <c r="AH21">
        <f t="shared" si="5"/>
        <v>-3746.6363508676427</v>
      </c>
      <c r="AI21">
        <f t="shared" si="6"/>
        <v>-1230.1811242334879</v>
      </c>
      <c r="AJ21">
        <f t="shared" si="7"/>
        <v>185.56787537021427</v>
      </c>
      <c r="AK21">
        <f t="shared" si="24"/>
        <v>220.94113400822283</v>
      </c>
      <c r="AL21">
        <f t="shared" si="8"/>
        <v>-823.67211485505072</v>
      </c>
      <c r="AN21">
        <f t="shared" si="9"/>
        <v>712.03476065530083</v>
      </c>
      <c r="AO21">
        <f t="shared" si="9"/>
        <v>-35.601738032765041</v>
      </c>
      <c r="AP21">
        <f t="shared" si="9"/>
        <v>-10.664828594788101</v>
      </c>
      <c r="AQ21">
        <f t="shared" si="9"/>
        <v>-991.23214694830688</v>
      </c>
      <c r="AR21">
        <f t="shared" si="9"/>
        <v>-325.46395292055917</v>
      </c>
      <c r="AS21">
        <f t="shared" si="9"/>
        <v>49.09492843234078</v>
      </c>
      <c r="AT21">
        <f t="shared" si="9"/>
        <v>58.453485767693351</v>
      </c>
      <c r="AU21">
        <f t="shared" si="9"/>
        <v>-217.91553872052503</v>
      </c>
      <c r="AW21">
        <v>18</v>
      </c>
      <c r="AX21">
        <f>(R21*SUMPRODUCT(K22:$K$23, X22:$X$23)-$AZ$3*SUMPRODUCT(K21:$K$22, W22:$W$23))/Z21</f>
        <v>513.47213250093989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3338.2381832337751</v>
      </c>
      <c r="P22">
        <f t="shared" si="22"/>
        <v>166.91190916168875</v>
      </c>
      <c r="Q22" s="4">
        <f t="shared" si="23"/>
        <v>50</v>
      </c>
      <c r="R22">
        <f t="shared" si="0"/>
        <v>2000000</v>
      </c>
      <c r="S22">
        <f t="shared" si="1"/>
        <v>268.24186758234526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413.9681398565429</v>
      </c>
      <c r="AC22">
        <f t="shared" si="2"/>
        <v>213.5839151202982</v>
      </c>
      <c r="AE22">
        <f t="shared" si="3"/>
        <v>2658.0264565160219</v>
      </c>
      <c r="AF22">
        <f t="shared" si="4"/>
        <v>-132.90132282580109</v>
      </c>
      <c r="AG22">
        <f t="shared" si="4"/>
        <v>-39.811815553873579</v>
      </c>
      <c r="AH22">
        <f t="shared" si="5"/>
        <v>-3830.010519001497</v>
      </c>
      <c r="AI22">
        <f t="shared" si="6"/>
        <v>-1344.6972008651496</v>
      </c>
      <c r="AJ22">
        <f t="shared" si="7"/>
        <v>200.3842247362447</v>
      </c>
      <c r="AK22">
        <f t="shared" si="24"/>
        <v>205.73652914827349</v>
      </c>
      <c r="AL22">
        <f t="shared" si="8"/>
        <v>-938.57644698063143</v>
      </c>
      <c r="AN22">
        <f t="shared" si="9"/>
        <v>647.79039178008031</v>
      </c>
      <c r="AO22">
        <f t="shared" si="9"/>
        <v>-32.38951958900401</v>
      </c>
      <c r="AP22">
        <f t="shared" si="9"/>
        <v>-9.7025789686546737</v>
      </c>
      <c r="AQ22">
        <f t="shared" si="9"/>
        <v>-933.4158463861977</v>
      </c>
      <c r="AR22">
        <f t="shared" si="9"/>
        <v>-327.71755316377602</v>
      </c>
      <c r="AS22">
        <f t="shared" si="9"/>
        <v>48.835847788581695</v>
      </c>
      <c r="AT22">
        <f t="shared" si="9"/>
        <v>50.140263462660023</v>
      </c>
      <c r="AU22">
        <f t="shared" si="9"/>
        <v>-228.7414419125343</v>
      </c>
      <c r="AW22">
        <v>19</v>
      </c>
      <c r="AX22">
        <f>(R22*SUMPRODUCT(K23:$K$23, X23:$X$23)-$AZ$3*SUMPRODUCT(K22:$K$22, W23:$W$23))/Z22</f>
        <v>268.24186758234526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3338.2381832337751</v>
      </c>
      <c r="P23">
        <f t="shared" si="22"/>
        <v>166.91190916168875</v>
      </c>
      <c r="Q23" s="4">
        <f t="shared" si="23"/>
        <v>50</v>
      </c>
      <c r="R23">
        <f t="shared" si="0"/>
        <v>2000000</v>
      </c>
      <c r="S23">
        <f t="shared" si="1"/>
        <v>271.62710210204978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213.5839151202982</v>
      </c>
      <c r="AC23">
        <f t="shared" si="2"/>
        <v>213.5839151202982</v>
      </c>
      <c r="AE23">
        <f t="shared" si="3"/>
        <v>2624.9000017357275</v>
      </c>
      <c r="AF23">
        <f t="shared" si="4"/>
        <v>-131.24500008678638</v>
      </c>
      <c r="AG23">
        <f t="shared" si="4"/>
        <v>-39.31564881917695</v>
      </c>
      <c r="AH23">
        <f t="shared" si="5"/>
        <v>-3921.9431663158166</v>
      </c>
      <c r="AI23">
        <f t="shared" si="6"/>
        <v>-1467.6038134860528</v>
      </c>
      <c r="AJ23">
        <f t="shared" si="7"/>
        <v>0</v>
      </c>
      <c r="AK23">
        <f t="shared" si="24"/>
        <v>189.50672417384675</v>
      </c>
      <c r="AL23">
        <f t="shared" si="8"/>
        <v>-1278.097089312206</v>
      </c>
      <c r="AN23">
        <f t="shared" si="9"/>
        <v>589.29035479693016</v>
      </c>
      <c r="AO23">
        <f t="shared" si="9"/>
        <v>-29.46451773984651</v>
      </c>
      <c r="AP23">
        <f t="shared" si="9"/>
        <v>-8.8263677193051642</v>
      </c>
      <c r="AQ23">
        <f t="shared" si="9"/>
        <v>-880.4766956620731</v>
      </c>
      <c r="AR23">
        <f t="shared" si="9"/>
        <v>-329.47722632429469</v>
      </c>
      <c r="AS23">
        <f t="shared" si="9"/>
        <v>0</v>
      </c>
      <c r="AT23">
        <f t="shared" si="9"/>
        <v>42.544281553950576</v>
      </c>
      <c r="AU23">
        <f t="shared" si="9"/>
        <v>-286.93294477034408</v>
      </c>
      <c r="AW23">
        <v>20</v>
      </c>
      <c r="AX23">
        <f>(R23*SUMPRODUCT(K$23:$K24, X$23:$X24)-$AZ$3*SUMPRODUCT(K$22:$K23, W$23:$W24))/Z23</f>
        <v>271.62710210204978</v>
      </c>
    </row>
    <row r="25" spans="5:50" x14ac:dyDescent="0.25">
      <c r="AN25" s="8">
        <f t="shared" ref="AN25:AU25" si="25">SUM(AN3:AN23)</f>
        <v>30932.446670127243</v>
      </c>
      <c r="AO25" s="8">
        <f t="shared" si="25"/>
        <v>-4050.3009709316943</v>
      </c>
      <c r="AP25" s="8">
        <f t="shared" si="25"/>
        <v>-2933.2131716545668</v>
      </c>
      <c r="AQ25" s="8">
        <f t="shared" si="25"/>
        <v>-34424.42962638459</v>
      </c>
      <c r="AR25" s="8">
        <f t="shared" si="25"/>
        <v>-10475.497098843591</v>
      </c>
      <c r="AS25" s="8">
        <f t="shared" si="25"/>
        <v>-695.18631554423985</v>
      </c>
      <c r="AT25" s="8">
        <f t="shared" si="25"/>
        <v>1363.2844958109299</v>
      </c>
      <c r="AU25" s="9">
        <f t="shared" si="25"/>
        <v>-9807.3989185769005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7369.9082054863993</v>
      </c>
      <c r="K3">
        <v>1</v>
      </c>
      <c r="L3" s="2">
        <v>0</v>
      </c>
      <c r="O3">
        <f>$C$3</f>
        <v>7369.9082054863993</v>
      </c>
      <c r="P3">
        <f>O3*B5</f>
        <v>5895.9265643891194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7369.9082054863993</v>
      </c>
      <c r="AF3">
        <f t="shared" ref="AF3:AG23" si="4">-$Z3*P3</f>
        <v>-5895.9265643891194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-1045.92656290272</v>
      </c>
      <c r="AJ3">
        <f t="shared" ref="AJ3:AJ23" si="7">AB3-AC3</f>
        <v>0</v>
      </c>
      <c r="AL3">
        <f t="shared" ref="AL3:AL23" si="8">SUM(AI3:AK3)</f>
        <v>-1045.92656290272</v>
      </c>
      <c r="AN3">
        <f t="shared" ref="AN3:AU23" si="9">AE3*$K3</f>
        <v>7369.9082054863993</v>
      </c>
      <c r="AO3">
        <f t="shared" si="9"/>
        <v>-5895.9265643891194</v>
      </c>
      <c r="AP3">
        <f t="shared" si="9"/>
        <v>-2519.9082039999998</v>
      </c>
      <c r="AQ3">
        <f t="shared" si="9"/>
        <v>0</v>
      </c>
      <c r="AR3">
        <f t="shared" si="9"/>
        <v>-1045.92656290272</v>
      </c>
      <c r="AS3">
        <f t="shared" si="9"/>
        <v>0</v>
      </c>
      <c r="AT3">
        <f t="shared" si="9"/>
        <v>0</v>
      </c>
      <c r="AU3">
        <f t="shared" si="9"/>
        <v>-1045.92656290272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4979.621681556896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1529.2164270475894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1511.0974297508947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-1511.0974297508947</v>
      </c>
      <c r="AK4">
        <f>G4*MAX(0, SUM(AB4, AE4:AF4))</f>
        <v>0</v>
      </c>
      <c r="AL4">
        <f t="shared" si="8"/>
        <v>-5208.197429750895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-1417.6727927112247</v>
      </c>
      <c r="AT4">
        <f t="shared" si="9"/>
        <v>0</v>
      </c>
      <c r="AU4">
        <f t="shared" si="9"/>
        <v>-4886.1970445172101</v>
      </c>
      <c r="AW4">
        <v>1</v>
      </c>
      <c r="AX4">
        <f>(R4*SUMPRODUCT(K5:$K$23, X5:$X$23)-$AZ$3*SUMPRODUCT(K4:$K$22, W5:$W$23))/Z4</f>
        <v>1529.2164270475894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7369.9082054863993</v>
      </c>
      <c r="P5">
        <f t="shared" ref="P5:P23" si="22">O5*$C$5</f>
        <v>368.49541027431997</v>
      </c>
      <c r="Q5" s="4">
        <f t="shared" ref="Q5:Q23" si="23">$C$8</f>
        <v>50</v>
      </c>
      <c r="R5">
        <f t="shared" si="0"/>
        <v>2000000</v>
      </c>
      <c r="S5">
        <f t="shared" si="1"/>
        <v>2986.9212246892062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1511.0974297508947</v>
      </c>
      <c r="AC5">
        <f t="shared" si="2"/>
        <v>2916.4620117536178</v>
      </c>
      <c r="AE5">
        <f t="shared" si="3"/>
        <v>7196.0576441545927</v>
      </c>
      <c r="AF5">
        <f t="shared" si="4"/>
        <v>-359.80288220772962</v>
      </c>
      <c r="AG5">
        <f t="shared" si="4"/>
        <v>-48.820537810753287</v>
      </c>
      <c r="AH5">
        <f t="shared" si="5"/>
        <v>-3718.3585698687998</v>
      </c>
      <c r="AI5">
        <f t="shared" si="6"/>
        <v>3069.0756542673103</v>
      </c>
      <c r="AJ5">
        <f t="shared" si="7"/>
        <v>-1405.3645820027232</v>
      </c>
      <c r="AK5">
        <f>G5*SUM(AB5, AE5:AF5)</f>
        <v>342.24143985960808</v>
      </c>
      <c r="AL5">
        <f t="shared" si="8"/>
        <v>2005.9525121241952</v>
      </c>
      <c r="AN5">
        <f t="shared" si="9"/>
        <v>6214.2456140304175</v>
      </c>
      <c r="AO5">
        <f t="shared" si="9"/>
        <v>-310.71228070152085</v>
      </c>
      <c r="AP5">
        <f t="shared" si="9"/>
        <v>-42.159586257833787</v>
      </c>
      <c r="AQ5">
        <f t="shared" si="9"/>
        <v>-3211.035066258733</v>
      </c>
      <c r="AR5">
        <f t="shared" si="9"/>
        <v>2650.33868081233</v>
      </c>
      <c r="AS5">
        <f t="shared" si="9"/>
        <v>-1213.6201683873694</v>
      </c>
      <c r="AT5">
        <f t="shared" si="9"/>
        <v>295.54687743706671</v>
      </c>
      <c r="AU5">
        <f t="shared" si="9"/>
        <v>1732.2653898620274</v>
      </c>
      <c r="AW5">
        <v>2</v>
      </c>
      <c r="AX5">
        <f>(R5*SUMPRODUCT(K6:$K$23, X6:$X$23)-$AZ$3*SUMPRODUCT(K5:$K$22, W6:$W$23))/Z5</f>
        <v>2986.9212246892062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7369.9082054863993</v>
      </c>
      <c r="P6">
        <f t="shared" si="22"/>
        <v>368.49541027431997</v>
      </c>
      <c r="Q6" s="4">
        <f t="shared" si="23"/>
        <v>50</v>
      </c>
      <c r="R6">
        <f t="shared" si="0"/>
        <v>2000000</v>
      </c>
      <c r="S6">
        <f t="shared" si="1"/>
        <v>4337.235619455807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2916.4620117536178</v>
      </c>
      <c r="AC6">
        <f t="shared" si="2"/>
        <v>4184.4134851908457</v>
      </c>
      <c r="AE6">
        <f t="shared" si="3"/>
        <v>7110.2301063194927</v>
      </c>
      <c r="AF6">
        <f t="shared" si="4"/>
        <v>-355.51150531597466</v>
      </c>
      <c r="AG6">
        <f t="shared" si="4"/>
        <v>-48.238254182232595</v>
      </c>
      <c r="AH6">
        <f t="shared" si="5"/>
        <v>-3763.1300165261368</v>
      </c>
      <c r="AI6">
        <f t="shared" si="6"/>
        <v>2943.350330295149</v>
      </c>
      <c r="AJ6">
        <f t="shared" si="7"/>
        <v>-1267.9514734372278</v>
      </c>
      <c r="AK6">
        <f>G6*SUM(AB6, AE6:AF6)</f>
        <v>565.76406584629251</v>
      </c>
      <c r="AL6">
        <f t="shared" si="8"/>
        <v>2241.1629227042135</v>
      </c>
      <c r="AN6">
        <f t="shared" si="9"/>
        <v>5537.633630842779</v>
      </c>
      <c r="AO6">
        <f t="shared" si="9"/>
        <v>-276.88168154213895</v>
      </c>
      <c r="AP6">
        <f t="shared" si="9"/>
        <v>-37.569217122137175</v>
      </c>
      <c r="AQ6">
        <f t="shared" si="9"/>
        <v>-2930.8243228623155</v>
      </c>
      <c r="AR6">
        <f t="shared" si="9"/>
        <v>2292.3584093161871</v>
      </c>
      <c r="AS6">
        <f t="shared" si="9"/>
        <v>-987.51385209629996</v>
      </c>
      <c r="AT6">
        <f t="shared" si="9"/>
        <v>440.63188832218071</v>
      </c>
      <c r="AU6">
        <f t="shared" si="9"/>
        <v>1745.4764455420679</v>
      </c>
      <c r="AW6">
        <v>3</v>
      </c>
      <c r="AX6">
        <f>(R6*SUMPRODUCT(K7:$K$23, X7:$X$23)-$AZ$3*SUMPRODUCT(K6:$K$22, W7:$W$23))/Z6</f>
        <v>4337.235619455807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7369.9082054863993</v>
      </c>
      <c r="P7">
        <f t="shared" si="22"/>
        <v>368.49541027431997</v>
      </c>
      <c r="Q7" s="4">
        <f t="shared" si="23"/>
        <v>50</v>
      </c>
      <c r="R7">
        <f t="shared" si="0"/>
        <v>2000000</v>
      </c>
      <c r="S7">
        <f t="shared" si="1"/>
        <v>5489.7130714677642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4184.4134851908457</v>
      </c>
      <c r="AC7">
        <f t="shared" si="2"/>
        <v>5232.835131878408</v>
      </c>
      <c r="AE7">
        <f t="shared" si="3"/>
        <v>7025.0510499043385</v>
      </c>
      <c r="AF7">
        <f t="shared" si="4"/>
        <v>-351.25255249521689</v>
      </c>
      <c r="AG7">
        <f t="shared" si="4"/>
        <v>-47.66037007540109</v>
      </c>
      <c r="AH7">
        <f t="shared" si="5"/>
        <v>-3820.0626003675238</v>
      </c>
      <c r="AI7">
        <f t="shared" si="6"/>
        <v>2806.0755269661963</v>
      </c>
      <c r="AJ7">
        <f t="shared" si="7"/>
        <v>-1048.4216466875623</v>
      </c>
      <c r="AK7">
        <f>G7*SUM(AB7, AE7:AF7)</f>
        <v>533.13820834565831</v>
      </c>
      <c r="AL7">
        <f t="shared" si="8"/>
        <v>2290.7920886242923</v>
      </c>
      <c r="AN7">
        <f t="shared" si="9"/>
        <v>4952.7418741612919</v>
      </c>
      <c r="AO7">
        <f t="shared" si="9"/>
        <v>-247.63709370806455</v>
      </c>
      <c r="AP7">
        <f t="shared" si="9"/>
        <v>-33.601109647975733</v>
      </c>
      <c r="AQ7">
        <f t="shared" si="9"/>
        <v>-2693.1881161227066</v>
      </c>
      <c r="AR7">
        <f t="shared" si="9"/>
        <v>1978.3155546825446</v>
      </c>
      <c r="AS7">
        <f t="shared" si="9"/>
        <v>-739.14933207458091</v>
      </c>
      <c r="AT7">
        <f t="shared" si="9"/>
        <v>375.86857525039983</v>
      </c>
      <c r="AU7">
        <f t="shared" si="9"/>
        <v>1615.0347978583634</v>
      </c>
      <c r="AW7">
        <v>4</v>
      </c>
      <c r="AX7">
        <f>(R7*SUMPRODUCT(K8:$K$23, X8:$X$23)-$AZ$3*SUMPRODUCT(K7:$K$22, W8:$W$23))/Z7</f>
        <v>5489.7130714677642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7369.9082054863993</v>
      </c>
      <c r="P8">
        <f t="shared" si="22"/>
        <v>368.49541027431997</v>
      </c>
      <c r="Q8" s="4">
        <f t="shared" si="23"/>
        <v>50</v>
      </c>
      <c r="R8">
        <f t="shared" si="0"/>
        <v>2000000</v>
      </c>
      <c r="S8">
        <f t="shared" si="1"/>
        <v>6404.0670403006307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5232.835131878408</v>
      </c>
      <c r="AC8">
        <f t="shared" si="2"/>
        <v>6030.9470182892546</v>
      </c>
      <c r="AE8">
        <f t="shared" si="3"/>
        <v>6940.5154001725095</v>
      </c>
      <c r="AF8">
        <f t="shared" si="4"/>
        <v>-347.0257700086255</v>
      </c>
      <c r="AG8">
        <f t="shared" si="4"/>
        <v>-47.086851061494663</v>
      </c>
      <c r="AH8">
        <f t="shared" si="5"/>
        <v>-3876.6125260965946</v>
      </c>
      <c r="AI8">
        <f t="shared" si="6"/>
        <v>2669.7902530057945</v>
      </c>
      <c r="AJ8">
        <f t="shared" si="7"/>
        <v>-798.11188641084664</v>
      </c>
      <c r="AK8">
        <f t="shared" ref="AK8:AK23" si="24">G8*SUM(AB8:AB8, AE8:AF8)</f>
        <v>251.90071743150079</v>
      </c>
      <c r="AL8">
        <f t="shared" si="8"/>
        <v>2123.5790840264485</v>
      </c>
      <c r="AN8">
        <f t="shared" si="9"/>
        <v>4562.3713452554512</v>
      </c>
      <c r="AO8">
        <f t="shared" si="9"/>
        <v>-228.11856726277259</v>
      </c>
      <c r="AP8">
        <f t="shared" si="9"/>
        <v>-30.952701295920306</v>
      </c>
      <c r="AQ8">
        <f t="shared" si="9"/>
        <v>-2548.3043961377634</v>
      </c>
      <c r="AR8">
        <f t="shared" si="9"/>
        <v>1754.995680558995</v>
      </c>
      <c r="AS8">
        <f t="shared" si="9"/>
        <v>-524.64155627089519</v>
      </c>
      <c r="AT8">
        <f t="shared" si="9"/>
        <v>165.58779122227784</v>
      </c>
      <c r="AU8">
        <f t="shared" si="9"/>
        <v>1395.9419155103776</v>
      </c>
      <c r="AW8">
        <v>5</v>
      </c>
      <c r="AX8">
        <f>(R8*SUMPRODUCT(K9:$K$23, X9:$X$23)-$AZ$3*SUMPRODUCT(K8:$K$22, W9:$W$23))/Z8</f>
        <v>6404.0670403006307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7369.9082054863993</v>
      </c>
      <c r="P9">
        <f t="shared" si="22"/>
        <v>368.49541027431997</v>
      </c>
      <c r="Q9" s="4">
        <f t="shared" si="23"/>
        <v>50</v>
      </c>
      <c r="R9">
        <f t="shared" si="0"/>
        <v>2000000</v>
      </c>
      <c r="S9">
        <f t="shared" si="1"/>
        <v>7152.7046373316598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6030.9470182892546</v>
      </c>
      <c r="AC9">
        <f t="shared" si="2"/>
        <v>6654.5300658972337</v>
      </c>
      <c r="AE9">
        <f t="shared" si="3"/>
        <v>6856.6057488720417</v>
      </c>
      <c r="AF9">
        <f t="shared" si="4"/>
        <v>-342.83028744360212</v>
      </c>
      <c r="AG9">
        <f t="shared" si="4"/>
        <v>-46.517579036925873</v>
      </c>
      <c r="AH9">
        <f t="shared" si="5"/>
        <v>-3936.1405581537351</v>
      </c>
      <c r="AI9">
        <f t="shared" si="6"/>
        <v>2531.1173242377786</v>
      </c>
      <c r="AJ9">
        <f t="shared" si="7"/>
        <v>-623.5830476079791</v>
      </c>
      <c r="AK9">
        <f t="shared" si="24"/>
        <v>74.013862630334401</v>
      </c>
      <c r="AL9">
        <f t="shared" si="8"/>
        <v>1981.5481392601339</v>
      </c>
      <c r="AN9">
        <f t="shared" si="9"/>
        <v>4283.6086782878183</v>
      </c>
      <c r="AO9">
        <f t="shared" si="9"/>
        <v>-214.18043391439093</v>
      </c>
      <c r="AP9">
        <f t="shared" si="9"/>
        <v>-29.061479185717406</v>
      </c>
      <c r="AQ9">
        <f t="shared" si="9"/>
        <v>-2459.0718019104024</v>
      </c>
      <c r="AR9">
        <f t="shared" si="9"/>
        <v>1581.2949632773073</v>
      </c>
      <c r="AS9">
        <f t="shared" si="9"/>
        <v>-389.57843752444614</v>
      </c>
      <c r="AT9">
        <f t="shared" si="9"/>
        <v>46.239558739258001</v>
      </c>
      <c r="AU9">
        <f t="shared" si="9"/>
        <v>1237.9560844921191</v>
      </c>
      <c r="AW9">
        <v>6</v>
      </c>
      <c r="AX9">
        <f>(R9*SUMPRODUCT(K10:$K$23, X10:$X$23)-$AZ$3*SUMPRODUCT(K9:$K$22, W10:$W$23))/Z9</f>
        <v>7152.7046373316598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7369.9082054863993</v>
      </c>
      <c r="P10">
        <f t="shared" si="22"/>
        <v>368.49541027431997</v>
      </c>
      <c r="Q10" s="4">
        <f t="shared" si="23"/>
        <v>50</v>
      </c>
      <c r="R10">
        <f t="shared" si="0"/>
        <v>2000000</v>
      </c>
      <c r="S10">
        <f t="shared" si="1"/>
        <v>7799.3626041183834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6654.5300658972337</v>
      </c>
      <c r="AC10">
        <f t="shared" si="2"/>
        <v>7167.9459345179275</v>
      </c>
      <c r="AE10">
        <f t="shared" si="3"/>
        <v>6773.2590777856221</v>
      </c>
      <c r="AF10">
        <f t="shared" si="4"/>
        <v>-338.66295388928108</v>
      </c>
      <c r="AG10">
        <f t="shared" si="4"/>
        <v>-45.952126464366188</v>
      </c>
      <c r="AH10">
        <f t="shared" si="5"/>
        <v>-4011.0712876170073</v>
      </c>
      <c r="AI10">
        <f t="shared" si="6"/>
        <v>2377.5727098149673</v>
      </c>
      <c r="AJ10">
        <f t="shared" si="7"/>
        <v>-513.4158686206938</v>
      </c>
      <c r="AK10">
        <f t="shared" si="24"/>
        <v>53.665417378153663</v>
      </c>
      <c r="AL10">
        <f t="shared" si="8"/>
        <v>1917.8222585724272</v>
      </c>
      <c r="AN10">
        <f t="shared" si="9"/>
        <v>4020.4641552184057</v>
      </c>
      <c r="AO10">
        <f t="shared" si="9"/>
        <v>-201.02320776092026</v>
      </c>
      <c r="AP10">
        <f t="shared" si="9"/>
        <v>-27.27621595222476</v>
      </c>
      <c r="AQ10">
        <f t="shared" si="9"/>
        <v>-2380.8875684055629</v>
      </c>
      <c r="AR10">
        <f t="shared" si="9"/>
        <v>1411.2771630996979</v>
      </c>
      <c r="AS10">
        <f t="shared" si="9"/>
        <v>-304.75286310540179</v>
      </c>
      <c r="AT10">
        <f t="shared" si="9"/>
        <v>31.854663237573952</v>
      </c>
      <c r="AU10">
        <f t="shared" si="9"/>
        <v>1138.3789632318701</v>
      </c>
      <c r="AW10">
        <v>7</v>
      </c>
      <c r="AX10">
        <f>(R10*SUMPRODUCT(K11:$K$23, X11:$X$23)-$AZ$3*SUMPRODUCT(K10:$K$22, W11:$W$23))/Z10</f>
        <v>7799.3626041183834</v>
      </c>
    </row>
    <row r="11" spans="1:52" x14ac:dyDescent="0.25">
      <c r="A11" t="s">
        <v>33</v>
      </c>
      <c r="C11" s="7">
        <f>AU25</f>
        <v>6381.0532274750185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7369.9082054863993</v>
      </c>
      <c r="P11">
        <f t="shared" si="22"/>
        <v>368.49541027431997</v>
      </c>
      <c r="Q11" s="4">
        <f t="shared" si="23"/>
        <v>50</v>
      </c>
      <c r="R11">
        <f t="shared" si="0"/>
        <v>2000000</v>
      </c>
      <c r="S11">
        <f t="shared" si="1"/>
        <v>8350.0964353505206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7167.9459345179275</v>
      </c>
      <c r="AC11">
        <f t="shared" si="2"/>
        <v>7580.311579550319</v>
      </c>
      <c r="AE11">
        <f t="shared" si="3"/>
        <v>6690.4856659809711</v>
      </c>
      <c r="AF11">
        <f t="shared" si="4"/>
        <v>-334.52428329904859</v>
      </c>
      <c r="AG11">
        <f t="shared" si="4"/>
        <v>-45.390563080557477</v>
      </c>
      <c r="AH11">
        <f t="shared" si="5"/>
        <v>-4081.6847666019166</v>
      </c>
      <c r="AI11">
        <f t="shared" si="6"/>
        <v>2228.8860529994481</v>
      </c>
      <c r="AJ11">
        <f t="shared" si="7"/>
        <v>-412.36564503239151</v>
      </c>
      <c r="AK11">
        <f t="shared" si="24"/>
        <v>32.457377561279635</v>
      </c>
      <c r="AL11">
        <f t="shared" si="8"/>
        <v>1848.9777855283362</v>
      </c>
      <c r="AN11">
        <f t="shared" si="9"/>
        <v>3776.8251056536265</v>
      </c>
      <c r="AO11">
        <f t="shared" si="9"/>
        <v>-188.84125528268135</v>
      </c>
      <c r="AP11">
        <f t="shared" si="9"/>
        <v>-25.62328458068199</v>
      </c>
      <c r="AQ11">
        <f t="shared" si="9"/>
        <v>-2304.1390818981431</v>
      </c>
      <c r="AR11">
        <f t="shared" si="9"/>
        <v>1258.2214838921197</v>
      </c>
      <c r="AS11">
        <f t="shared" si="9"/>
        <v>-232.78323856016127</v>
      </c>
      <c r="AT11">
        <f t="shared" si="9"/>
        <v>18.322412535823862</v>
      </c>
      <c r="AU11">
        <f t="shared" si="9"/>
        <v>1043.7606578677824</v>
      </c>
      <c r="AW11">
        <v>8</v>
      </c>
      <c r="AX11">
        <f>(R11*SUMPRODUCT(K12:$K$23, X12:$X$23)-$AZ$3*SUMPRODUCT(K11:$K$22, W12:$W$23))/Z11</f>
        <v>8350.0964353505206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7369.9082054863993</v>
      </c>
      <c r="P12">
        <f t="shared" si="22"/>
        <v>368.49541027431997</v>
      </c>
      <c r="Q12" s="4">
        <f t="shared" si="23"/>
        <v>50</v>
      </c>
      <c r="R12">
        <f t="shared" si="0"/>
        <v>2000000</v>
      </c>
      <c r="S12">
        <f t="shared" si="1"/>
        <v>8806.1201043411274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7580.311579550319</v>
      </c>
      <c r="AC12">
        <f t="shared" si="2"/>
        <v>7896.004888956395</v>
      </c>
      <c r="AE12">
        <f t="shared" si="3"/>
        <v>6608.225930622194</v>
      </c>
      <c r="AF12">
        <f t="shared" si="4"/>
        <v>-330.41129653110971</v>
      </c>
      <c r="AG12">
        <f t="shared" si="4"/>
        <v>-44.832484654984007</v>
      </c>
      <c r="AH12">
        <f t="shared" si="5"/>
        <v>-4166.9117907159198</v>
      </c>
      <c r="AI12">
        <f t="shared" si="6"/>
        <v>2066.0703587201806</v>
      </c>
      <c r="AJ12">
        <f t="shared" si="7"/>
        <v>-315.69330940607597</v>
      </c>
      <c r="AK12">
        <f t="shared" si="24"/>
        <v>31.873690291375226</v>
      </c>
      <c r="AL12">
        <f t="shared" si="8"/>
        <v>1782.2507396054798</v>
      </c>
      <c r="AN12">
        <f t="shared" si="9"/>
        <v>3546.3341763677267</v>
      </c>
      <c r="AO12">
        <f t="shared" si="9"/>
        <v>-177.31670881838636</v>
      </c>
      <c r="AP12">
        <f t="shared" si="9"/>
        <v>-24.059554593418955</v>
      </c>
      <c r="AQ12">
        <f t="shared" si="9"/>
        <v>-2236.1919596072535</v>
      </c>
      <c r="AR12">
        <f t="shared" si="9"/>
        <v>1108.7659533486681</v>
      </c>
      <c r="AS12">
        <f t="shared" si="9"/>
        <v>-169.4182348108651</v>
      </c>
      <c r="AT12">
        <f t="shared" si="9"/>
        <v>17.105159296002071</v>
      </c>
      <c r="AU12">
        <f t="shared" si="9"/>
        <v>956.45287783380491</v>
      </c>
      <c r="AW12">
        <v>9</v>
      </c>
      <c r="AX12">
        <f>(R12*SUMPRODUCT(K13:$K$23, X13:$X$23)-$AZ$3*SUMPRODUCT(K12:$K$22, W13:$W$23))/Z12</f>
        <v>8806.1201043411274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7369.9082054863993</v>
      </c>
      <c r="P13">
        <f t="shared" si="22"/>
        <v>368.49541027431997</v>
      </c>
      <c r="Q13" s="4">
        <f t="shared" si="23"/>
        <v>50</v>
      </c>
      <c r="R13">
        <f t="shared" si="0"/>
        <v>2000000</v>
      </c>
      <c r="S13">
        <f t="shared" si="1"/>
        <v>9167.7979901030649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7896.004888956395</v>
      </c>
      <c r="AC13">
        <f t="shared" si="2"/>
        <v>8118.5744696013317</v>
      </c>
      <c r="AE13">
        <f t="shared" si="3"/>
        <v>6526.4470993971581</v>
      </c>
      <c r="AF13">
        <f t="shared" si="4"/>
        <v>-326.32235496985788</v>
      </c>
      <c r="AG13">
        <f t="shared" si="4"/>
        <v>-44.277668848973306</v>
      </c>
      <c r="AH13">
        <f t="shared" si="5"/>
        <v>-4259.6383784344298</v>
      </c>
      <c r="AI13">
        <f t="shared" si="6"/>
        <v>1896.2086971438976</v>
      </c>
      <c r="AJ13">
        <f t="shared" si="7"/>
        <v>-222.56958064493665</v>
      </c>
      <c r="AK13">
        <f t="shared" si="24"/>
        <v>28.192259266767394</v>
      </c>
      <c r="AL13">
        <f t="shared" si="8"/>
        <v>1701.8313757657284</v>
      </c>
      <c r="AN13">
        <f t="shared" si="9"/>
        <v>3330.2721295657029</v>
      </c>
      <c r="AO13">
        <f t="shared" si="9"/>
        <v>-166.51360647828511</v>
      </c>
      <c r="AP13">
        <f t="shared" si="9"/>
        <v>-22.593715123117406</v>
      </c>
      <c r="AQ13">
        <f t="shared" si="9"/>
        <v>-2173.580013394876</v>
      </c>
      <c r="AR13">
        <f t="shared" si="9"/>
        <v>967.58479456942428</v>
      </c>
      <c r="AS13">
        <f t="shared" si="9"/>
        <v>-113.57132908951704</v>
      </c>
      <c r="AT13">
        <f t="shared" si="9"/>
        <v>14.385759031782882</v>
      </c>
      <c r="AU13">
        <f t="shared" si="9"/>
        <v>868.39922451169014</v>
      </c>
      <c r="AW13">
        <v>10</v>
      </c>
      <c r="AX13">
        <f>(R13*SUMPRODUCT(K14:$K$23, X14:$X$23)-$AZ$3*SUMPRODUCT(K13:$K$22, W14:$W$23))/Z13</f>
        <v>9167.7979901030649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7369.9082054863993</v>
      </c>
      <c r="P14">
        <f t="shared" si="22"/>
        <v>368.49541027431997</v>
      </c>
      <c r="Q14" s="4">
        <f t="shared" si="23"/>
        <v>50</v>
      </c>
      <c r="R14">
        <f t="shared" si="0"/>
        <v>2000000</v>
      </c>
      <c r="S14">
        <f t="shared" si="1"/>
        <v>9512.032532893576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8118.5744696013317</v>
      </c>
      <c r="AC14">
        <f t="shared" si="2"/>
        <v>8318.4332173221774</v>
      </c>
      <c r="AE14">
        <f t="shared" si="3"/>
        <v>6445.1092879603448</v>
      </c>
      <c r="AF14">
        <f t="shared" si="4"/>
        <v>-322.25546439801724</v>
      </c>
      <c r="AG14">
        <f t="shared" si="4"/>
        <v>-43.725845073364653</v>
      </c>
      <c r="AH14">
        <f t="shared" si="5"/>
        <v>-4361.8834847568123</v>
      </c>
      <c r="AI14">
        <f t="shared" si="6"/>
        <v>1717.2444937321507</v>
      </c>
      <c r="AJ14">
        <f t="shared" si="7"/>
        <v>-199.85874772084571</v>
      </c>
      <c r="AK14">
        <f t="shared" si="24"/>
        <v>996.89998052145631</v>
      </c>
      <c r="AL14">
        <f t="shared" si="8"/>
        <v>2514.2857265327611</v>
      </c>
      <c r="AN14">
        <f t="shared" si="9"/>
        <v>3029.5250897582841</v>
      </c>
      <c r="AO14">
        <f t="shared" si="9"/>
        <v>-151.47625448791419</v>
      </c>
      <c r="AP14">
        <f t="shared" si="9"/>
        <v>-20.553343442615787</v>
      </c>
      <c r="AQ14">
        <f t="shared" si="9"/>
        <v>-2050.3043261590637</v>
      </c>
      <c r="AR14">
        <f t="shared" si="9"/>
        <v>807.19116566869025</v>
      </c>
      <c r="AS14">
        <f t="shared" si="9"/>
        <v>-93.943649917468818</v>
      </c>
      <c r="AT14">
        <f t="shared" si="9"/>
        <v>468.5930630549579</v>
      </c>
      <c r="AU14">
        <f t="shared" si="9"/>
        <v>1181.8405788061791</v>
      </c>
      <c r="AW14">
        <v>11</v>
      </c>
      <c r="AX14">
        <f>(R14*SUMPRODUCT(K15:$K$23, X15:$X$23)-$AZ$3*SUMPRODUCT(K14:$K$22, W15:$W$23))/Z14</f>
        <v>9512.032532893576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7369.9082054863993</v>
      </c>
      <c r="P15">
        <f t="shared" si="22"/>
        <v>368.49541027431997</v>
      </c>
      <c r="Q15" s="4">
        <f t="shared" si="23"/>
        <v>50</v>
      </c>
      <c r="R15">
        <f t="shared" si="0"/>
        <v>2000000</v>
      </c>
      <c r="S15">
        <f t="shared" si="1"/>
        <v>9762.0451957097503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8318.4332173221774</v>
      </c>
      <c r="AC15">
        <f t="shared" si="2"/>
        <v>8429.8845398988306</v>
      </c>
      <c r="AE15">
        <f t="shared" si="3"/>
        <v>6364.1863970479544</v>
      </c>
      <c r="AF15">
        <f t="shared" si="4"/>
        <v>-318.2093198523977</v>
      </c>
      <c r="AG15">
        <f t="shared" si="4"/>
        <v>-43.176836261747788</v>
      </c>
      <c r="AH15">
        <f t="shared" si="5"/>
        <v>-4470.014435328937</v>
      </c>
      <c r="AI15">
        <f t="shared" si="6"/>
        <v>1532.7858056048717</v>
      </c>
      <c r="AJ15">
        <f t="shared" si="7"/>
        <v>-111.45132257665318</v>
      </c>
      <c r="AK15">
        <f t="shared" si="24"/>
        <v>1005.5087206162414</v>
      </c>
      <c r="AL15">
        <f t="shared" si="8"/>
        <v>2426.8432036444601</v>
      </c>
      <c r="AN15">
        <f t="shared" si="9"/>
        <v>2755.6783579911612</v>
      </c>
      <c r="AO15">
        <f t="shared" si="9"/>
        <v>-137.78391789955805</v>
      </c>
      <c r="AP15">
        <f t="shared" si="9"/>
        <v>-18.695472732887939</v>
      </c>
      <c r="AQ15">
        <f t="shared" si="9"/>
        <v>-1935.5061701300474</v>
      </c>
      <c r="AR15">
        <f t="shared" si="9"/>
        <v>663.69279722866747</v>
      </c>
      <c r="AS15">
        <f t="shared" si="9"/>
        <v>-48.258171340870092</v>
      </c>
      <c r="AT15">
        <f t="shared" si="9"/>
        <v>435.38300849560716</v>
      </c>
      <c r="AU15">
        <f t="shared" si="9"/>
        <v>1050.8176343834048</v>
      </c>
      <c r="AW15">
        <v>12</v>
      </c>
      <c r="AX15">
        <f>(R15*SUMPRODUCT(K16:$K$23, X16:$X$23)-$AZ$3*SUMPRODUCT(K15:$K$22, W16:$W$23))/Z15</f>
        <v>9762.0451957097503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7369.9082054863993</v>
      </c>
      <c r="P16">
        <f t="shared" si="22"/>
        <v>368.49541027431997</v>
      </c>
      <c r="Q16" s="4">
        <f t="shared" si="23"/>
        <v>50</v>
      </c>
      <c r="R16">
        <f t="shared" si="0"/>
        <v>2000000</v>
      </c>
      <c r="S16">
        <f t="shared" si="1"/>
        <v>9917.9878827576631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8429.8845398988306</v>
      </c>
      <c r="AC16">
        <f t="shared" si="2"/>
        <v>8456.0781197680808</v>
      </c>
      <c r="AE16">
        <f t="shared" si="3"/>
        <v>6283.5849627782336</v>
      </c>
      <c r="AF16">
        <f t="shared" si="4"/>
        <v>-314.17924813891165</v>
      </c>
      <c r="AG16">
        <f t="shared" si="4"/>
        <v>-42.63000832290237</v>
      </c>
      <c r="AH16">
        <f t="shared" si="5"/>
        <v>-4602.3830491174913</v>
      </c>
      <c r="AI16">
        <f t="shared" si="6"/>
        <v>1324.3926571989277</v>
      </c>
      <c r="AJ16">
        <f t="shared" si="7"/>
        <v>-26.193579869250243</v>
      </c>
      <c r="AK16">
        <f t="shared" si="24"/>
        <v>1007.9503178176708</v>
      </c>
      <c r="AL16">
        <f t="shared" si="8"/>
        <v>2306.1493951473485</v>
      </c>
      <c r="AN16">
        <f t="shared" si="9"/>
        <v>2506.3083044858827</v>
      </c>
      <c r="AO16">
        <f t="shared" si="9"/>
        <v>-125.31541522429413</v>
      </c>
      <c r="AP16">
        <f t="shared" si="9"/>
        <v>-17.00366025332653</v>
      </c>
      <c r="AQ16">
        <f t="shared" si="9"/>
        <v>-1835.7340474836406</v>
      </c>
      <c r="AR16">
        <f t="shared" si="9"/>
        <v>528.25518152462143</v>
      </c>
      <c r="AS16">
        <f t="shared" si="9"/>
        <v>-10.447728030956695</v>
      </c>
      <c r="AT16">
        <f t="shared" si="9"/>
        <v>402.03709618317316</v>
      </c>
      <c r="AU16">
        <f t="shared" si="9"/>
        <v>919.84454967683803</v>
      </c>
      <c r="AW16">
        <v>13</v>
      </c>
      <c r="AX16">
        <f>(R16*SUMPRODUCT(K17:$K$23, X17:$X$23)-$AZ$3*SUMPRODUCT(K16:$K$22, W17:$W$23))/Z16</f>
        <v>9917.9878827576631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7369.9082054863993</v>
      </c>
      <c r="P17">
        <f t="shared" si="22"/>
        <v>368.49541027431997</v>
      </c>
      <c r="Q17" s="4">
        <f t="shared" si="23"/>
        <v>50</v>
      </c>
      <c r="R17">
        <f t="shared" si="0"/>
        <v>2000000</v>
      </c>
      <c r="S17">
        <f t="shared" si="1"/>
        <v>9981.4623762349347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8456.0781197680808</v>
      </c>
      <c r="AC17">
        <f t="shared" si="2"/>
        <v>8401.3491896956039</v>
      </c>
      <c r="AE17">
        <f t="shared" si="3"/>
        <v>6203.2165224320224</v>
      </c>
      <c r="AF17">
        <f t="shared" si="4"/>
        <v>-310.16082612160113</v>
      </c>
      <c r="AG17">
        <f t="shared" si="4"/>
        <v>-42.084761095220607</v>
      </c>
      <c r="AH17">
        <f t="shared" si="5"/>
        <v>-4757.8857781094785</v>
      </c>
      <c r="AI17">
        <f t="shared" si="6"/>
        <v>1093.0851571057219</v>
      </c>
      <c r="AJ17">
        <f t="shared" si="7"/>
        <v>54.728930072476942</v>
      </c>
      <c r="AK17">
        <f t="shared" si="24"/>
        <v>1004.4393671254953</v>
      </c>
      <c r="AL17">
        <f t="shared" si="8"/>
        <v>2152.2534543036941</v>
      </c>
      <c r="AN17">
        <f t="shared" si="9"/>
        <v>2279.2150749810912</v>
      </c>
      <c r="AO17">
        <f t="shared" si="9"/>
        <v>-113.96075374905456</v>
      </c>
      <c r="AP17">
        <f t="shared" si="9"/>
        <v>-15.462981433638273</v>
      </c>
      <c r="AQ17">
        <f t="shared" si="9"/>
        <v>-1748.1648353383102</v>
      </c>
      <c r="AR17">
        <f t="shared" si="9"/>
        <v>401.62650446008792</v>
      </c>
      <c r="AS17">
        <f t="shared" si="9"/>
        <v>20.108761641270338</v>
      </c>
      <c r="AT17">
        <f t="shared" si="9"/>
        <v>369.0558501671232</v>
      </c>
      <c r="AU17">
        <f t="shared" si="9"/>
        <v>790.79111626848135</v>
      </c>
      <c r="AW17">
        <v>14</v>
      </c>
      <c r="AX17">
        <f>(R17*SUMPRODUCT(K18:$K$23, X18:$X$23)-$AZ$3*SUMPRODUCT(K17:$K$22, W18:$W$23))/Z17</f>
        <v>9981.4623762349347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7369.9082054863993</v>
      </c>
      <c r="P18">
        <f t="shared" si="22"/>
        <v>368.49541027431997</v>
      </c>
      <c r="Q18" s="4">
        <f t="shared" si="23"/>
        <v>50</v>
      </c>
      <c r="R18">
        <f t="shared" si="0"/>
        <v>2000000</v>
      </c>
      <c r="S18">
        <f t="shared" si="1"/>
        <v>9515.851614013116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8401.3491896956039</v>
      </c>
      <c r="AC18">
        <f t="shared" si="2"/>
        <v>7900.6655244746089</v>
      </c>
      <c r="AE18">
        <f t="shared" si="3"/>
        <v>6118.9667556273298</v>
      </c>
      <c r="AF18">
        <f t="shared" si="4"/>
        <v>-305.94833778136649</v>
      </c>
      <c r="AG18">
        <f t="shared" si="4"/>
        <v>-41.513181609725969</v>
      </c>
      <c r="AH18">
        <f t="shared" si="5"/>
        <v>-6029.2749816972246</v>
      </c>
      <c r="AI18">
        <f t="shared" si="6"/>
        <v>-257.76974546098791</v>
      </c>
      <c r="AJ18">
        <f t="shared" si="7"/>
        <v>500.68366522099495</v>
      </c>
      <c r="AK18">
        <f t="shared" si="24"/>
        <v>995.0057325279098</v>
      </c>
      <c r="AL18">
        <f t="shared" si="8"/>
        <v>1237.919652287917</v>
      </c>
      <c r="AN18">
        <f t="shared" si="9"/>
        <v>2071.0368619116334</v>
      </c>
      <c r="AO18">
        <f t="shared" si="9"/>
        <v>-103.55184309558167</v>
      </c>
      <c r="AP18">
        <f t="shared" si="9"/>
        <v>-14.050628611424811</v>
      </c>
      <c r="AQ18">
        <f t="shared" si="9"/>
        <v>-2040.6796173901362</v>
      </c>
      <c r="AR18">
        <f t="shared" si="9"/>
        <v>-87.245227185509265</v>
      </c>
      <c r="AS18">
        <f t="shared" si="9"/>
        <v>169.46232399057959</v>
      </c>
      <c r="AT18">
        <f t="shared" si="9"/>
        <v>336.77148972636013</v>
      </c>
      <c r="AU18">
        <f t="shared" si="9"/>
        <v>418.98858653143054</v>
      </c>
      <c r="AW18">
        <v>15</v>
      </c>
      <c r="AX18">
        <f>(R18*SUMPRODUCT(K19:$K$23, X19:$X$23)-$AZ$3*SUMPRODUCT(K18:$K$22, W19:$W$23))/Z18</f>
        <v>9515.851614013116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7369.9082054863993</v>
      </c>
      <c r="P19">
        <f t="shared" si="22"/>
        <v>368.49541027431997</v>
      </c>
      <c r="Q19" s="4">
        <f t="shared" si="23"/>
        <v>50</v>
      </c>
      <c r="R19">
        <f t="shared" si="0"/>
        <v>2000000</v>
      </c>
      <c r="S19">
        <f t="shared" si="1"/>
        <v>8549.5526908758475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7900.6655244746089</v>
      </c>
      <c r="AC19">
        <f t="shared" si="2"/>
        <v>6995.8065195026929</v>
      </c>
      <c r="AE19">
        <f t="shared" si="3"/>
        <v>6030.5437882266924</v>
      </c>
      <c r="AF19">
        <f t="shared" si="4"/>
        <v>-301.52718941133458</v>
      </c>
      <c r="AG19">
        <f t="shared" si="4"/>
        <v>-40.913289691568743</v>
      </c>
      <c r="AH19">
        <f t="shared" si="5"/>
        <v>-7390.4040823986388</v>
      </c>
      <c r="AI19">
        <f t="shared" si="6"/>
        <v>-1702.3007732748501</v>
      </c>
      <c r="AJ19">
        <f t="shared" si="7"/>
        <v>904.85900497191597</v>
      </c>
      <c r="AK19">
        <f t="shared" si="24"/>
        <v>954.07774863029783</v>
      </c>
      <c r="AL19">
        <f t="shared" si="8"/>
        <v>156.63598032736365</v>
      </c>
      <c r="AN19">
        <f t="shared" si="9"/>
        <v>1880.2152782187914</v>
      </c>
      <c r="AO19">
        <f t="shared" si="9"/>
        <v>-94.010763910939559</v>
      </c>
      <c r="AP19">
        <f t="shared" si="9"/>
        <v>-12.7560291512118</v>
      </c>
      <c r="AQ19">
        <f t="shared" si="9"/>
        <v>-2304.1953024310096</v>
      </c>
      <c r="AR19">
        <f t="shared" si="9"/>
        <v>-530.7468172743695</v>
      </c>
      <c r="AS19">
        <f t="shared" si="9"/>
        <v>282.11879152648243</v>
      </c>
      <c r="AT19">
        <f t="shared" si="9"/>
        <v>297.4643121048905</v>
      </c>
      <c r="AU19">
        <f t="shared" si="9"/>
        <v>48.836286357003459</v>
      </c>
      <c r="AW19">
        <v>16</v>
      </c>
      <c r="AX19">
        <f>(R19*SUMPRODUCT(K20:$K$23, X20:$X$23)-$AZ$3*SUMPRODUCT(K19:$K$22, W20:$W$23))/Z19</f>
        <v>8549.5526908758475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7369.9082054863993</v>
      </c>
      <c r="P20">
        <f t="shared" si="22"/>
        <v>368.49541027431997</v>
      </c>
      <c r="Q20" s="4">
        <f t="shared" si="23"/>
        <v>50</v>
      </c>
      <c r="R20">
        <f t="shared" si="0"/>
        <v>2000000</v>
      </c>
      <c r="S20">
        <f t="shared" si="1"/>
        <v>7119.1637099186346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6995.8065195026929</v>
      </c>
      <c r="AC20">
        <f t="shared" si="2"/>
        <v>5735.7523237307296</v>
      </c>
      <c r="AE20">
        <f t="shared" si="3"/>
        <v>5937.7716032019607</v>
      </c>
      <c r="AF20">
        <f t="shared" si="4"/>
        <v>-296.888580160098</v>
      </c>
      <c r="AG20">
        <f t="shared" si="4"/>
        <v>-40.283891180501342</v>
      </c>
      <c r="AH20">
        <f t="shared" si="5"/>
        <v>-8810.6245660685236</v>
      </c>
      <c r="AI20">
        <f t="shared" si="6"/>
        <v>-3210.0254342071621</v>
      </c>
      <c r="AJ20">
        <f t="shared" si="7"/>
        <v>1260.0541957719634</v>
      </c>
      <c r="AK20">
        <f t="shared" si="24"/>
        <v>884.56826797811902</v>
      </c>
      <c r="AL20">
        <f t="shared" si="8"/>
        <v>-1065.4029704570798</v>
      </c>
      <c r="AN20">
        <f t="shared" si="9"/>
        <v>1705.3595492508853</v>
      </c>
      <c r="AO20">
        <f t="shared" si="9"/>
        <v>-85.267977462544252</v>
      </c>
      <c r="AP20">
        <f t="shared" si="9"/>
        <v>-11.569747557923179</v>
      </c>
      <c r="AQ20">
        <f t="shared" si="9"/>
        <v>-2530.4581824108841</v>
      </c>
      <c r="AR20">
        <f t="shared" si="9"/>
        <v>-921.93635818046619</v>
      </c>
      <c r="AS20">
        <f t="shared" si="9"/>
        <v>361.89425914843054</v>
      </c>
      <c r="AT20">
        <f t="shared" si="9"/>
        <v>254.05270589177508</v>
      </c>
      <c r="AU20">
        <f t="shared" si="9"/>
        <v>-305.98939314026057</v>
      </c>
      <c r="AW20">
        <v>17</v>
      </c>
      <c r="AX20">
        <f>(R20*SUMPRODUCT(K21:$K$23, X21:$X$23)-$AZ$3*SUMPRODUCT(K20:$K$22, W21:$W$23))/Z20</f>
        <v>7119.1637099186346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7369.9082054863993</v>
      </c>
      <c r="P21">
        <f t="shared" si="22"/>
        <v>368.49541027431997</v>
      </c>
      <c r="Q21" s="4">
        <f t="shared" si="23"/>
        <v>50</v>
      </c>
      <c r="R21">
        <f t="shared" si="0"/>
        <v>2000000</v>
      </c>
      <c r="S21">
        <f t="shared" si="1"/>
        <v>5218.3107377119713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5735.7523237307296</v>
      </c>
      <c r="AC21">
        <f t="shared" si="2"/>
        <v>4135.0850343183874</v>
      </c>
      <c r="AE21">
        <f t="shared" si="3"/>
        <v>5840.0502876471655</v>
      </c>
      <c r="AF21">
        <f t="shared" si="4"/>
        <v>-292.0025143823583</v>
      </c>
      <c r="AG21">
        <f t="shared" si="4"/>
        <v>-39.620916060390293</v>
      </c>
      <c r="AH21">
        <f t="shared" si="5"/>
        <v>-10405.448332241391</v>
      </c>
      <c r="AI21">
        <f t="shared" si="6"/>
        <v>-4897.0214750369742</v>
      </c>
      <c r="AJ21">
        <f t="shared" si="7"/>
        <v>1600.6672894123421</v>
      </c>
      <c r="AK21">
        <f t="shared" si="24"/>
        <v>789.86600678968762</v>
      </c>
      <c r="AL21">
        <f t="shared" si="8"/>
        <v>-2506.4881788349444</v>
      </c>
      <c r="AN21">
        <f t="shared" si="9"/>
        <v>1545.0780494269218</v>
      </c>
      <c r="AO21">
        <f t="shared" si="9"/>
        <v>-77.253902471346095</v>
      </c>
      <c r="AP21">
        <f t="shared" si="9"/>
        <v>-10.482342563484817</v>
      </c>
      <c r="AQ21">
        <f t="shared" si="9"/>
        <v>-2752.926605203827</v>
      </c>
      <c r="AR21">
        <f t="shared" si="9"/>
        <v>-1295.5848008117362</v>
      </c>
      <c r="AS21">
        <f t="shared" si="9"/>
        <v>423.48195160885894</v>
      </c>
      <c r="AT21">
        <f t="shared" si="9"/>
        <v>208.97159595708172</v>
      </c>
      <c r="AU21">
        <f t="shared" si="9"/>
        <v>-663.13125324579551</v>
      </c>
      <c r="AW21">
        <v>18</v>
      </c>
      <c r="AX21">
        <f>(R21*SUMPRODUCT(K22:$K$23, X22:$X$23)-$AZ$3*SUMPRODUCT(K21:$K$22, W22:$W$23))/Z21</f>
        <v>5218.3107377119713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7369.9082054863993</v>
      </c>
      <c r="P22">
        <f t="shared" si="22"/>
        <v>368.49541027431997</v>
      </c>
      <c r="Q22" s="4">
        <f t="shared" si="23"/>
        <v>50</v>
      </c>
      <c r="R22">
        <f t="shared" si="0"/>
        <v>2000000</v>
      </c>
      <c r="S22">
        <f t="shared" si="1"/>
        <v>2842.4435919227767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4135.0850343183874</v>
      </c>
      <c r="AC22">
        <f t="shared" si="2"/>
        <v>2212.5811355305532</v>
      </c>
      <c r="AE22">
        <f t="shared" si="3"/>
        <v>5736.7962947051701</v>
      </c>
      <c r="AF22">
        <f t="shared" si="4"/>
        <v>-286.83981473525847</v>
      </c>
      <c r="AG22">
        <f t="shared" si="4"/>
        <v>-38.920405348023955</v>
      </c>
      <c r="AH22">
        <f t="shared" si="5"/>
        <v>-12172.062070497326</v>
      </c>
      <c r="AI22">
        <f t="shared" si="6"/>
        <v>-6761.0259958754386</v>
      </c>
      <c r="AJ22">
        <f t="shared" si="7"/>
        <v>1922.5038987878343</v>
      </c>
      <c r="AK22">
        <f t="shared" si="24"/>
        <v>670.95290600018097</v>
      </c>
      <c r="AL22">
        <f t="shared" si="8"/>
        <v>-4167.569191087423</v>
      </c>
      <c r="AN22">
        <f t="shared" si="9"/>
        <v>1398.1205906357293</v>
      </c>
      <c r="AO22">
        <f t="shared" si="9"/>
        <v>-69.906029531786459</v>
      </c>
      <c r="AP22">
        <f t="shared" si="9"/>
        <v>-9.4853324604160107</v>
      </c>
      <c r="AQ22">
        <f t="shared" si="9"/>
        <v>-2966.4659048405488</v>
      </c>
      <c r="AR22">
        <f t="shared" si="9"/>
        <v>-1647.736676197022</v>
      </c>
      <c r="AS22">
        <f t="shared" si="9"/>
        <v>468.53542437153544</v>
      </c>
      <c r="AT22">
        <f t="shared" si="9"/>
        <v>163.51863044039672</v>
      </c>
      <c r="AU22">
        <f t="shared" si="9"/>
        <v>-1015.6826213850896</v>
      </c>
      <c r="AW22">
        <v>19</v>
      </c>
      <c r="AX22">
        <f>(R22*SUMPRODUCT(K23:$K$23, X23:$X$23)-$AZ$3*SUMPRODUCT(K22:$K$22, W23:$W$23))/Z22</f>
        <v>2842.4435919227767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7369.9082054863993</v>
      </c>
      <c r="P23">
        <f t="shared" si="22"/>
        <v>368.49541027431997</v>
      </c>
      <c r="Q23" s="4">
        <f t="shared" si="23"/>
        <v>50</v>
      </c>
      <c r="R23">
        <f t="shared" si="0"/>
        <v>2000000</v>
      </c>
      <c r="S23">
        <f t="shared" si="1"/>
        <v>2897.5948918570657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2212.5811355305532</v>
      </c>
      <c r="AC23">
        <f t="shared" si="2"/>
        <v>2212.5811355305532</v>
      </c>
      <c r="AE23">
        <f t="shared" si="3"/>
        <v>5627.6051258498064</v>
      </c>
      <c r="AF23">
        <f t="shared" si="4"/>
        <v>-281.38025629249029</v>
      </c>
      <c r="AG23">
        <f t="shared" si="4"/>
        <v>-38.179614785842475</v>
      </c>
      <c r="AH23">
        <f t="shared" si="5"/>
        <v>-14063.460348049628</v>
      </c>
      <c r="AI23">
        <f t="shared" si="6"/>
        <v>-8755.415093278154</v>
      </c>
      <c r="AJ23">
        <f t="shared" si="7"/>
        <v>0</v>
      </c>
      <c r="AK23">
        <f t="shared" si="24"/>
        <v>529.11642035615091</v>
      </c>
      <c r="AL23">
        <f t="shared" si="8"/>
        <v>-8226.2986729220029</v>
      </c>
      <c r="AN23">
        <f t="shared" si="9"/>
        <v>1263.3980033815158</v>
      </c>
      <c r="AO23">
        <f t="shared" si="9"/>
        <v>-63.169900169075781</v>
      </c>
      <c r="AP23">
        <f t="shared" si="9"/>
        <v>-8.5713279470767443</v>
      </c>
      <c r="AQ23">
        <f t="shared" si="9"/>
        <v>-3157.2484790638127</v>
      </c>
      <c r="AR23">
        <f t="shared" si="9"/>
        <v>-1965.5917037984493</v>
      </c>
      <c r="AS23">
        <f t="shared" si="9"/>
        <v>0</v>
      </c>
      <c r="AT23">
        <f t="shared" si="9"/>
        <v>118.78669773110461</v>
      </c>
      <c r="AU23">
        <f t="shared" si="9"/>
        <v>-1846.8050060673447</v>
      </c>
      <c r="AW23">
        <v>20</v>
      </c>
      <c r="AX23">
        <f>(R23*SUMPRODUCT(K$23:$K24, X$23:$X24)-$AZ$3*SUMPRODUCT(K$22:$K23, W$23:$W24))/Z23</f>
        <v>2897.5948918570657</v>
      </c>
    </row>
    <row r="25" spans="5:50" x14ac:dyDescent="0.25">
      <c r="AN25" s="8">
        <f t="shared" ref="AN25:AU25" si="25">SUM(AN3:AN23)</f>
        <v>68028.34007491151</v>
      </c>
      <c r="AO25" s="8">
        <f t="shared" si="25"/>
        <v>-8928.8481578603732</v>
      </c>
      <c r="AP25" s="8">
        <f t="shared" si="25"/>
        <v>-2931.4359339130328</v>
      </c>
      <c r="AQ25" s="8">
        <f t="shared" si="25"/>
        <v>-49727.430048855036</v>
      </c>
      <c r="AR25" s="8">
        <f t="shared" si="25"/>
        <v>6440.6259342830799</v>
      </c>
      <c r="AS25" s="8">
        <f t="shared" si="25"/>
        <v>-4519.7498416329008</v>
      </c>
      <c r="AT25" s="8">
        <f t="shared" si="25"/>
        <v>4460.1771348248367</v>
      </c>
      <c r="AU25" s="9">
        <f t="shared" si="25"/>
        <v>6381.0532274750185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31235.370806440173</v>
      </c>
      <c r="K3">
        <v>1</v>
      </c>
      <c r="L3" s="2">
        <v>0</v>
      </c>
      <c r="O3">
        <f>$C$3</f>
        <v>31235.370806440173</v>
      </c>
      <c r="P3">
        <f>O3*B5</f>
        <v>24988.296645152139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31235.370806440173</v>
      </c>
      <c r="AF3">
        <f t="shared" ref="AF3:AG23" si="4">-$Z3*P3</f>
        <v>-24988.296645152139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3727.165957288034</v>
      </c>
      <c r="AJ3">
        <f t="shared" ref="AJ3:AJ23" si="7">AB3-AC3</f>
        <v>0</v>
      </c>
      <c r="AL3">
        <f t="shared" ref="AL3:AL23" si="8">SUM(AI3:AK3)</f>
        <v>3727.165957288034</v>
      </c>
      <c r="AN3">
        <f t="shared" ref="AN3:AU23" si="9">AE3*$K3</f>
        <v>31235.370806440173</v>
      </c>
      <c r="AO3">
        <f t="shared" si="9"/>
        <v>-24988.296645152139</v>
      </c>
      <c r="AP3">
        <f t="shared" si="9"/>
        <v>-2519.9082039999998</v>
      </c>
      <c r="AQ3">
        <f t="shared" si="9"/>
        <v>0</v>
      </c>
      <c r="AR3">
        <f t="shared" si="9"/>
        <v>3727.165957288034</v>
      </c>
      <c r="AS3">
        <f t="shared" si="9"/>
        <v>0</v>
      </c>
      <c r="AT3">
        <f t="shared" si="9"/>
        <v>0</v>
      </c>
      <c r="AU3">
        <f t="shared" si="9"/>
        <v>3727.165957288034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15379.227921410591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10893.923450064163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10758.154649996781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-10758.154649996781</v>
      </c>
      <c r="AK4">
        <f>H4*SUM(AB4, AE4:AF4)</f>
        <v>0</v>
      </c>
      <c r="AL4">
        <f t="shared" si="8"/>
        <v>-15683.75664999678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-10093.024345620395</v>
      </c>
      <c r="AT4">
        <f t="shared" si="9"/>
        <v>0</v>
      </c>
      <c r="AU4">
        <f t="shared" si="9"/>
        <v>-14714.097617034222</v>
      </c>
      <c r="AW4">
        <v>1</v>
      </c>
      <c r="AX4">
        <f>(R4*SUMPRODUCT(K5:$K$23, X5:$X$23)-$AZ$3*SUMPRODUCT(K4:$K$22, W5:$W$23))/Z4</f>
        <v>10893.923450064163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31235.370806440173</v>
      </c>
      <c r="P5">
        <f t="shared" ref="P5:P23" si="22">O5*$C$5</f>
        <v>1561.7685403220087</v>
      </c>
      <c r="Q5" s="4">
        <f t="shared" ref="Q5:Q23" si="23">$C$8</f>
        <v>50</v>
      </c>
      <c r="R5">
        <f t="shared" si="0"/>
        <v>2000000</v>
      </c>
      <c r="S5">
        <f t="shared" si="1"/>
        <v>21174.154414599059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10758.154649996781</v>
      </c>
      <c r="AC5">
        <f t="shared" si="2"/>
        <v>20647.722021194582</v>
      </c>
      <c r="AE5">
        <f t="shared" si="3"/>
        <v>30458.796181992675</v>
      </c>
      <c r="AF5">
        <f t="shared" si="4"/>
        <v>-1522.9398090996337</v>
      </c>
      <c r="AG5">
        <f t="shared" si="4"/>
        <v>-48.756898662641483</v>
      </c>
      <c r="AH5">
        <f t="shared" si="5"/>
        <v>-5047.70751434059</v>
      </c>
      <c r="AI5">
        <f t="shared" si="6"/>
        <v>23839.39195988981</v>
      </c>
      <c r="AJ5">
        <f t="shared" si="7"/>
        <v>-9889.5673711978015</v>
      </c>
      <c r="AK5">
        <f>H5*SUM(AB5, AE5:AF5)</f>
        <v>3429.5625523776807</v>
      </c>
      <c r="AL5">
        <f t="shared" si="8"/>
        <v>17379.387141069688</v>
      </c>
      <c r="AN5">
        <f t="shared" si="9"/>
        <v>26303.074536422951</v>
      </c>
      <c r="AO5">
        <f t="shared" si="9"/>
        <v>-1315.1537268211475</v>
      </c>
      <c r="AP5">
        <f t="shared" si="9"/>
        <v>-42.104629875243432</v>
      </c>
      <c r="AQ5">
        <f t="shared" si="9"/>
        <v>-4359.0109797660652</v>
      </c>
      <c r="AR5">
        <f t="shared" si="9"/>
        <v>20586.805199960498</v>
      </c>
      <c r="AS5">
        <f t="shared" si="9"/>
        <v>-8540.2596393937401</v>
      </c>
      <c r="AT5">
        <f t="shared" si="9"/>
        <v>2961.641652004826</v>
      </c>
      <c r="AU5">
        <f t="shared" si="9"/>
        <v>15008.187212571582</v>
      </c>
      <c r="AW5">
        <v>2</v>
      </c>
      <c r="AX5">
        <f>(R5*SUMPRODUCT(K6:$K$23, X6:$X$23)-$AZ$3*SUMPRODUCT(K5:$K$22, W6:$W$23))/Z5</f>
        <v>21174.154414599059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31235.370806440173</v>
      </c>
      <c r="P6">
        <f t="shared" si="22"/>
        <v>1561.7685403220087</v>
      </c>
      <c r="Q6" s="4">
        <f t="shared" si="23"/>
        <v>50</v>
      </c>
      <c r="R6">
        <f t="shared" si="0"/>
        <v>2000000</v>
      </c>
      <c r="S6">
        <f t="shared" si="1"/>
        <v>30692.897586201078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20647.722021194582</v>
      </c>
      <c r="AC6">
        <f t="shared" si="2"/>
        <v>29550.753541626022</v>
      </c>
      <c r="AE6">
        <f t="shared" si="3"/>
        <v>30073.040249461148</v>
      </c>
      <c r="AF6">
        <f t="shared" si="4"/>
        <v>-1503.6520124730575</v>
      </c>
      <c r="AG6">
        <f t="shared" si="4"/>
        <v>-48.139400098398426</v>
      </c>
      <c r="AH6">
        <f t="shared" si="5"/>
        <v>-5197.1831046658735</v>
      </c>
      <c r="AI6">
        <f t="shared" si="6"/>
        <v>23324.065732223818</v>
      </c>
      <c r="AJ6">
        <f t="shared" si="7"/>
        <v>-8903.0315204314393</v>
      </c>
      <c r="AK6">
        <f>H6*SUM(AB6, AE6:AF6)</f>
        <v>5354.8215960902753</v>
      </c>
      <c r="AL6">
        <f t="shared" si="8"/>
        <v>19775.855807882654</v>
      </c>
      <c r="AN6">
        <f t="shared" si="9"/>
        <v>23421.672235205366</v>
      </c>
      <c r="AO6">
        <f t="shared" si="9"/>
        <v>-1171.0836117602685</v>
      </c>
      <c r="AP6">
        <f t="shared" si="9"/>
        <v>-37.492226969779139</v>
      </c>
      <c r="AQ6">
        <f t="shared" si="9"/>
        <v>-4047.7024675286107</v>
      </c>
      <c r="AR6">
        <f t="shared" si="9"/>
        <v>18165.393928946709</v>
      </c>
      <c r="AS6">
        <f t="shared" si="9"/>
        <v>-6933.914377844907</v>
      </c>
      <c r="AT6">
        <f t="shared" si="9"/>
        <v>4170.4754577938938</v>
      </c>
      <c r="AU6">
        <f t="shared" si="9"/>
        <v>15401.955008895693</v>
      </c>
      <c r="AW6">
        <v>3</v>
      </c>
      <c r="AX6">
        <f>(R6*SUMPRODUCT(K7:$K$23, X7:$X$23)-$AZ$3*SUMPRODUCT(K6:$K$22, W7:$W$23))/Z6</f>
        <v>30692.897586201078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31235.370806440173</v>
      </c>
      <c r="P7">
        <f t="shared" si="22"/>
        <v>1561.7685403220087</v>
      </c>
      <c r="Q7" s="4">
        <f t="shared" si="23"/>
        <v>50</v>
      </c>
      <c r="R7">
        <f t="shared" si="0"/>
        <v>2000000</v>
      </c>
      <c r="S7">
        <f t="shared" si="1"/>
        <v>39238.233336120909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29550.753541626022</v>
      </c>
      <c r="AC7">
        <f t="shared" si="2"/>
        <v>37294.910022966578</v>
      </c>
      <c r="AE7">
        <f t="shared" si="3"/>
        <v>29688.399418528643</v>
      </c>
      <c r="AF7">
        <f t="shared" si="4"/>
        <v>-1484.4199709264321</v>
      </c>
      <c r="AG7">
        <f t="shared" si="4"/>
        <v>-47.523686532332491</v>
      </c>
      <c r="AH7">
        <f t="shared" si="5"/>
        <v>-5372.782603278134</v>
      </c>
      <c r="AI7">
        <f t="shared" si="6"/>
        <v>22783.673157791745</v>
      </c>
      <c r="AJ7">
        <f t="shared" si="7"/>
        <v>-7744.1564813405566</v>
      </c>
      <c r="AK7">
        <f>H7*SUM(AB7, AE7:AF7)</f>
        <v>6046.9205439721954</v>
      </c>
      <c r="AL7">
        <f t="shared" si="8"/>
        <v>21086.437220423384</v>
      </c>
      <c r="AN7">
        <f t="shared" si="9"/>
        <v>20930.663411901442</v>
      </c>
      <c r="AO7">
        <f t="shared" si="9"/>
        <v>-1046.5331705950721</v>
      </c>
      <c r="AP7">
        <f t="shared" si="9"/>
        <v>-33.5047461763859</v>
      </c>
      <c r="AQ7">
        <f t="shared" si="9"/>
        <v>-3787.8735956492847</v>
      </c>
      <c r="AR7">
        <f t="shared" si="9"/>
        <v>16062.751899480701</v>
      </c>
      <c r="AS7">
        <f t="shared" si="9"/>
        <v>-5459.7194828520469</v>
      </c>
      <c r="AT7">
        <f t="shared" si="9"/>
        <v>4263.1486056268714</v>
      </c>
      <c r="AU7">
        <f t="shared" si="9"/>
        <v>14866.181022255525</v>
      </c>
      <c r="AW7">
        <v>4</v>
      </c>
      <c r="AX7">
        <f>(R7*SUMPRODUCT(K8:$K$23, X8:$X$23)-$AZ$3*SUMPRODUCT(K7:$K$22, W8:$W$23))/Z7</f>
        <v>39238.233336120909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31235.370806440173</v>
      </c>
      <c r="P8">
        <f t="shared" si="22"/>
        <v>1561.7685403220087</v>
      </c>
      <c r="Q8" s="4">
        <f t="shared" si="23"/>
        <v>50</v>
      </c>
      <c r="R8">
        <f t="shared" si="0"/>
        <v>2000000</v>
      </c>
      <c r="S8">
        <f t="shared" si="1"/>
        <v>45996.68789922203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37294.910022966578</v>
      </c>
      <c r="AC8">
        <f t="shared" si="2"/>
        <v>43124.873279108171</v>
      </c>
      <c r="AE8">
        <f t="shared" si="3"/>
        <v>29285.182681087568</v>
      </c>
      <c r="AF8">
        <f t="shared" si="4"/>
        <v>-1464.2591340543786</v>
      </c>
      <c r="AG8">
        <f t="shared" si="4"/>
        <v>-46.878237595709109</v>
      </c>
      <c r="AH8">
        <f t="shared" si="5"/>
        <v>-6808.4828520020747</v>
      </c>
      <c r="AI8">
        <f t="shared" si="6"/>
        <v>20965.562457435408</v>
      </c>
      <c r="AJ8">
        <f t="shared" si="7"/>
        <v>-5829.9632561415929</v>
      </c>
      <c r="AK8">
        <f t="shared" ref="AK8:AK23" si="24">H8*SUM(AB8:AB8, AE8:AF8)</f>
        <v>4720.8979338249837</v>
      </c>
      <c r="AL8">
        <f t="shared" si="8"/>
        <v>19856.4971351188</v>
      </c>
      <c r="AN8">
        <f t="shared" si="9"/>
        <v>19250.714190684484</v>
      </c>
      <c r="AO8">
        <f t="shared" si="9"/>
        <v>-962.53570953422434</v>
      </c>
      <c r="AP8">
        <f t="shared" si="9"/>
        <v>-30.815568526427313</v>
      </c>
      <c r="AQ8">
        <f t="shared" si="9"/>
        <v>-4475.5793017713495</v>
      </c>
      <c r="AR8">
        <f t="shared" si="9"/>
        <v>13781.783610852486</v>
      </c>
      <c r="AS8">
        <f t="shared" si="9"/>
        <v>-3832.3461256279979</v>
      </c>
      <c r="AT8">
        <f t="shared" si="9"/>
        <v>3103.2982732987557</v>
      </c>
      <c r="AU8">
        <f t="shared" si="9"/>
        <v>13052.735758523244</v>
      </c>
      <c r="AW8">
        <v>5</v>
      </c>
      <c r="AX8">
        <f>(R8*SUMPRODUCT(K9:$K$23, X9:$X$23)-$AZ$3*SUMPRODUCT(K8:$K$22, W9:$W$23))/Z8</f>
        <v>45996.68789922203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31235.370806440173</v>
      </c>
      <c r="P9">
        <f t="shared" si="22"/>
        <v>1561.7685403220087</v>
      </c>
      <c r="Q9" s="4">
        <f t="shared" si="23"/>
        <v>50</v>
      </c>
      <c r="R9">
        <f t="shared" si="0"/>
        <v>2000000</v>
      </c>
      <c r="S9">
        <f t="shared" si="1"/>
        <v>51286.398133304698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43124.873279108171</v>
      </c>
      <c r="AC9">
        <f t="shared" si="2"/>
        <v>47389.470101104482</v>
      </c>
      <c r="AE9">
        <f t="shared" si="3"/>
        <v>28861.993136684487</v>
      </c>
      <c r="AF9">
        <f t="shared" si="4"/>
        <v>-1443.0996568342243</v>
      </c>
      <c r="AG9">
        <f t="shared" si="4"/>
        <v>-46.200817201013763</v>
      </c>
      <c r="AH9">
        <f t="shared" si="5"/>
        <v>-8345.5207495301602</v>
      </c>
      <c r="AI9">
        <f t="shared" si="6"/>
        <v>19027.171913119091</v>
      </c>
      <c r="AJ9">
        <f t="shared" si="7"/>
        <v>-4264.5968219963106</v>
      </c>
      <c r="AK9">
        <f t="shared" si="24"/>
        <v>3682.3846248176305</v>
      </c>
      <c r="AL9">
        <f t="shared" si="8"/>
        <v>18444.959715940411</v>
      </c>
      <c r="AN9">
        <f t="shared" si="9"/>
        <v>18031.295483676258</v>
      </c>
      <c r="AO9">
        <f t="shared" si="9"/>
        <v>-901.56477418381291</v>
      </c>
      <c r="AP9">
        <f t="shared" si="9"/>
        <v>-28.863584804888127</v>
      </c>
      <c r="AQ9">
        <f t="shared" si="9"/>
        <v>-5213.7962159191366</v>
      </c>
      <c r="AR9">
        <f t="shared" si="9"/>
        <v>11887.070908768421</v>
      </c>
      <c r="AS9">
        <f t="shared" si="9"/>
        <v>-2664.2721814809365</v>
      </c>
      <c r="AT9">
        <f t="shared" si="9"/>
        <v>2300.539846301845</v>
      </c>
      <c r="AU9">
        <f t="shared" si="9"/>
        <v>11523.33857358933</v>
      </c>
      <c r="AW9">
        <v>6</v>
      </c>
      <c r="AX9">
        <f>(R9*SUMPRODUCT(K10:$K$23, X10:$X$23)-$AZ$3*SUMPRODUCT(K9:$K$22, W10:$W$23))/Z9</f>
        <v>51286.398133304698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31235.370806440173</v>
      </c>
      <c r="P10">
        <f t="shared" si="22"/>
        <v>1561.7685403220087</v>
      </c>
      <c r="Q10" s="4">
        <f t="shared" si="23"/>
        <v>50</v>
      </c>
      <c r="R10">
        <f t="shared" si="0"/>
        <v>2000000</v>
      </c>
      <c r="S10">
        <f t="shared" si="1"/>
        <v>55354.682950102841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47389.470101104482</v>
      </c>
      <c r="AC10">
        <f t="shared" si="2"/>
        <v>50361.775636812963</v>
      </c>
      <c r="AE10">
        <f t="shared" si="3"/>
        <v>28417.9883733518</v>
      </c>
      <c r="AF10">
        <f t="shared" si="4"/>
        <v>-1420.89941866759</v>
      </c>
      <c r="AG10">
        <f t="shared" si="4"/>
        <v>-45.490076857823823</v>
      </c>
      <c r="AH10">
        <f t="shared" si="5"/>
        <v>-9949.2868471922975</v>
      </c>
      <c r="AI10">
        <f t="shared" si="6"/>
        <v>17002.312030634086</v>
      </c>
      <c r="AJ10">
        <f t="shared" si="7"/>
        <v>-2972.3055357084813</v>
      </c>
      <c r="AK10">
        <f t="shared" si="24"/>
        <v>3905.2943504289065</v>
      </c>
      <c r="AL10">
        <f t="shared" si="8"/>
        <v>17935.300845354512</v>
      </c>
      <c r="AN10">
        <f t="shared" si="9"/>
        <v>16868.320302879532</v>
      </c>
      <c r="AO10">
        <f t="shared" si="9"/>
        <v>-843.41601514397667</v>
      </c>
      <c r="AP10">
        <f t="shared" si="9"/>
        <v>-27.00195302211938</v>
      </c>
      <c r="AQ10">
        <f t="shared" si="9"/>
        <v>-5905.6874511582982</v>
      </c>
      <c r="AR10">
        <f t="shared" si="9"/>
        <v>10092.214883555138</v>
      </c>
      <c r="AS10">
        <f t="shared" si="9"/>
        <v>-1764.2980620460796</v>
      </c>
      <c r="AT10">
        <f t="shared" si="9"/>
        <v>2318.1006028503366</v>
      </c>
      <c r="AU10">
        <f t="shared" si="9"/>
        <v>10646.017424359396</v>
      </c>
      <c r="AW10">
        <v>7</v>
      </c>
      <c r="AX10">
        <f>(R10*SUMPRODUCT(K11:$K$23, X11:$X$23)-$AZ$3*SUMPRODUCT(K10:$K$22, W11:$W$23))/Z10</f>
        <v>55354.682950102841</v>
      </c>
    </row>
    <row r="11" spans="1:52" x14ac:dyDescent="0.25">
      <c r="A11" t="s">
        <v>33</v>
      </c>
      <c r="C11" s="7">
        <f>AU25</f>
        <v>106367.06538642757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31235.370806440173</v>
      </c>
      <c r="P11">
        <f t="shared" si="22"/>
        <v>1561.7685403220087</v>
      </c>
      <c r="Q11" s="4">
        <f t="shared" si="23"/>
        <v>50</v>
      </c>
      <c r="R11">
        <f t="shared" si="0"/>
        <v>2000000</v>
      </c>
      <c r="S11">
        <f t="shared" si="1"/>
        <v>58149.783867629994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50361.775636812963</v>
      </c>
      <c r="AC11">
        <f t="shared" si="2"/>
        <v>52034.078700207567</v>
      </c>
      <c r="AE11">
        <f t="shared" si="3"/>
        <v>27950.297226766223</v>
      </c>
      <c r="AF11">
        <f t="shared" si="4"/>
        <v>-1397.5148613383112</v>
      </c>
      <c r="AG11">
        <f t="shared" si="4"/>
        <v>-44.741420551670501</v>
      </c>
      <c r="AH11">
        <f t="shared" si="5"/>
        <v>-11750.221503003393</v>
      </c>
      <c r="AI11">
        <f t="shared" si="6"/>
        <v>14757.819441872851</v>
      </c>
      <c r="AJ11">
        <f t="shared" si="7"/>
        <v>-1672.3030633946037</v>
      </c>
      <c r="AK11">
        <f t="shared" si="24"/>
        <v>3961.0997371154058</v>
      </c>
      <c r="AL11">
        <f t="shared" si="8"/>
        <v>17046.616115593653</v>
      </c>
      <c r="AN11">
        <f t="shared" si="9"/>
        <v>15778.13473441673</v>
      </c>
      <c r="AO11">
        <f t="shared" si="9"/>
        <v>-788.90673672083653</v>
      </c>
      <c r="AP11">
        <f t="shared" si="9"/>
        <v>-25.256839165110154</v>
      </c>
      <c r="AQ11">
        <f t="shared" si="9"/>
        <v>-6633.0807336132966</v>
      </c>
      <c r="AR11">
        <f t="shared" si="9"/>
        <v>8330.8904249174884</v>
      </c>
      <c r="AS11">
        <f t="shared" si="9"/>
        <v>-944.02656390179175</v>
      </c>
      <c r="AT11">
        <f t="shared" si="9"/>
        <v>2236.068004629964</v>
      </c>
      <c r="AU11">
        <f t="shared" si="9"/>
        <v>9622.9318656456599</v>
      </c>
      <c r="AW11">
        <v>8</v>
      </c>
      <c r="AX11">
        <f>(R11*SUMPRODUCT(K12:$K$23, X12:$X$23)-$AZ$3*SUMPRODUCT(K11:$K$22, W12:$W$23))/Z11</f>
        <v>58149.783867629994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31235.370806440173</v>
      </c>
      <c r="P12">
        <f t="shared" si="22"/>
        <v>1561.7685403220087</v>
      </c>
      <c r="Q12" s="4">
        <f t="shared" si="23"/>
        <v>50</v>
      </c>
      <c r="R12">
        <f t="shared" si="0"/>
        <v>2000000</v>
      </c>
      <c r="S12">
        <f t="shared" si="1"/>
        <v>59642.601276809408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52034.078700207567</v>
      </c>
      <c r="AC12">
        <f t="shared" si="2"/>
        <v>52426.297003615167</v>
      </c>
      <c r="AE12">
        <f t="shared" si="3"/>
        <v>27456.126860000102</v>
      </c>
      <c r="AF12">
        <f t="shared" si="4"/>
        <v>-1372.8063430000052</v>
      </c>
      <c r="AG12">
        <f t="shared" si="4"/>
        <v>-43.950377650613873</v>
      </c>
      <c r="AH12">
        <f t="shared" si="5"/>
        <v>-13745.147821597173</v>
      </c>
      <c r="AI12">
        <f t="shared" si="6"/>
        <v>12294.222317752312</v>
      </c>
      <c r="AJ12">
        <f t="shared" si="7"/>
        <v>-392.21830340760062</v>
      </c>
      <c r="AK12">
        <f t="shared" si="24"/>
        <v>4054.2930193730781</v>
      </c>
      <c r="AL12">
        <f t="shared" si="8"/>
        <v>15956.29703371779</v>
      </c>
      <c r="AN12">
        <f t="shared" si="9"/>
        <v>14734.454005742293</v>
      </c>
      <c r="AO12">
        <f t="shared" si="9"/>
        <v>-736.72270028711478</v>
      </c>
      <c r="AP12">
        <f t="shared" si="9"/>
        <v>-23.586167900885485</v>
      </c>
      <c r="AQ12">
        <f t="shared" si="9"/>
        <v>-7376.3954184851718</v>
      </c>
      <c r="AR12">
        <f t="shared" si="9"/>
        <v>6597.749719069122</v>
      </c>
      <c r="AS12">
        <f t="shared" si="9"/>
        <v>-210.48571713109959</v>
      </c>
      <c r="AT12">
        <f t="shared" si="9"/>
        <v>2175.7545892893081</v>
      </c>
      <c r="AU12">
        <f t="shared" si="9"/>
        <v>8563.0185912273319</v>
      </c>
      <c r="AW12">
        <v>9</v>
      </c>
      <c r="AX12">
        <f>(R12*SUMPRODUCT(K13:$K$23, X13:$X$23)-$AZ$3*SUMPRODUCT(K12:$K$22, W13:$W$23))/Z12</f>
        <v>59642.601276809408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31235.370806440173</v>
      </c>
      <c r="P13">
        <f t="shared" si="22"/>
        <v>1561.7685403220087</v>
      </c>
      <c r="Q13" s="4">
        <f t="shared" si="23"/>
        <v>50</v>
      </c>
      <c r="R13">
        <f t="shared" si="0"/>
        <v>2000000</v>
      </c>
      <c r="S13">
        <f t="shared" si="1"/>
        <v>59815.343589251723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52426.297003615167</v>
      </c>
      <c r="AC13">
        <f t="shared" si="2"/>
        <v>51577.394110561851</v>
      </c>
      <c r="AE13">
        <f t="shared" si="3"/>
        <v>26933.541355813461</v>
      </c>
      <c r="AF13">
        <f t="shared" si="4"/>
        <v>-1346.6770677906732</v>
      </c>
      <c r="AG13">
        <f t="shared" si="4"/>
        <v>-43.113849236360352</v>
      </c>
      <c r="AH13">
        <f t="shared" si="5"/>
        <v>-15880.985509895165</v>
      </c>
      <c r="AI13">
        <f t="shared" si="6"/>
        <v>9662.7649288912635</v>
      </c>
      <c r="AJ13">
        <f t="shared" si="7"/>
        <v>848.9028930533168</v>
      </c>
      <c r="AK13">
        <f t="shared" si="24"/>
        <v>4033.2804387776823</v>
      </c>
      <c r="AL13">
        <f t="shared" si="8"/>
        <v>14544.948260722264</v>
      </c>
      <c r="AN13">
        <f t="shared" si="9"/>
        <v>13743.468806489822</v>
      </c>
      <c r="AO13">
        <f t="shared" si="9"/>
        <v>-687.17344032449114</v>
      </c>
      <c r="AP13">
        <f t="shared" si="9"/>
        <v>-21.999848971948438</v>
      </c>
      <c r="AQ13">
        <f t="shared" si="9"/>
        <v>-8103.6439318608518</v>
      </c>
      <c r="AR13">
        <f t="shared" si="9"/>
        <v>4930.6515853325309</v>
      </c>
      <c r="AS13">
        <f t="shared" si="9"/>
        <v>433.17253666306277</v>
      </c>
      <c r="AT13">
        <f t="shared" si="9"/>
        <v>2058.0755856007072</v>
      </c>
      <c r="AU13">
        <f t="shared" si="9"/>
        <v>7421.8997075963016</v>
      </c>
      <c r="AW13">
        <v>10</v>
      </c>
      <c r="AX13">
        <f>(R13*SUMPRODUCT(K14:$K$23, X14:$X$23)-$AZ$3*SUMPRODUCT(K13:$K$22, W14:$W$23))/Z13</f>
        <v>59815.343589251723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31235.370806440173</v>
      </c>
      <c r="P14">
        <f t="shared" si="22"/>
        <v>1561.7685403220087</v>
      </c>
      <c r="Q14" s="4">
        <f t="shared" si="23"/>
        <v>50</v>
      </c>
      <c r="R14">
        <f t="shared" si="0"/>
        <v>2000000</v>
      </c>
      <c r="S14">
        <f t="shared" si="1"/>
        <v>58937.813850106671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51577.394110561851</v>
      </c>
      <c r="AC14">
        <f t="shared" si="2"/>
        <v>49775.301908191905</v>
      </c>
      <c r="AE14">
        <f t="shared" si="3"/>
        <v>26379.499179575851</v>
      </c>
      <c r="AF14">
        <f t="shared" si="4"/>
        <v>-1318.9749589787925</v>
      </c>
      <c r="AG14">
        <f t="shared" si="4"/>
        <v>-42.22696657428007</v>
      </c>
      <c r="AH14">
        <f t="shared" si="5"/>
        <v>-18229.766788667348</v>
      </c>
      <c r="AI14">
        <f t="shared" si="6"/>
        <v>6788.5304653554304</v>
      </c>
      <c r="AJ14">
        <f t="shared" si="7"/>
        <v>1802.0922023699459</v>
      </c>
      <c r="AK14">
        <f t="shared" si="24"/>
        <v>6558.0599474339306</v>
      </c>
      <c r="AL14">
        <f t="shared" si="8"/>
        <v>15148.682615159307</v>
      </c>
      <c r="AN14">
        <f t="shared" si="9"/>
        <v>12399.689601706381</v>
      </c>
      <c r="AO14">
        <f t="shared" si="9"/>
        <v>-619.98448008531909</v>
      </c>
      <c r="AP14">
        <f t="shared" si="9"/>
        <v>-19.848795262500598</v>
      </c>
      <c r="AQ14">
        <f t="shared" si="9"/>
        <v>-8568.9060338940581</v>
      </c>
      <c r="AR14">
        <f t="shared" si="9"/>
        <v>3190.9502924645044</v>
      </c>
      <c r="AS14">
        <f t="shared" si="9"/>
        <v>847.0738504521546</v>
      </c>
      <c r="AT14">
        <f t="shared" si="9"/>
        <v>3082.617572987263</v>
      </c>
      <c r="AU14">
        <f t="shared" si="9"/>
        <v>7120.641715903922</v>
      </c>
      <c r="AW14">
        <v>11</v>
      </c>
      <c r="AX14">
        <f>(R14*SUMPRODUCT(K15:$K$23, X15:$X$23)-$AZ$3*SUMPRODUCT(K14:$K$22, W15:$W$23))/Z14</f>
        <v>58937.813850106671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31235.370806440173</v>
      </c>
      <c r="P15">
        <f t="shared" si="22"/>
        <v>1561.7685403220087</v>
      </c>
      <c r="Q15" s="4">
        <f t="shared" si="23"/>
        <v>50</v>
      </c>
      <c r="R15">
        <f t="shared" si="0"/>
        <v>2000000</v>
      </c>
      <c r="S15">
        <f t="shared" si="1"/>
        <v>56771.083390514621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49775.301908191905</v>
      </c>
      <c r="AC15">
        <f t="shared" si="2"/>
        <v>46875.638174512191</v>
      </c>
      <c r="AE15">
        <f t="shared" si="3"/>
        <v>25790.91066657444</v>
      </c>
      <c r="AF15">
        <f t="shared" si="4"/>
        <v>-1289.5455333287221</v>
      </c>
      <c r="AG15">
        <f t="shared" si="4"/>
        <v>-41.284783885544293</v>
      </c>
      <c r="AH15">
        <f t="shared" si="5"/>
        <v>-20796.520919718834</v>
      </c>
      <c r="AI15">
        <f t="shared" si="6"/>
        <v>3663.5594296413401</v>
      </c>
      <c r="AJ15">
        <f t="shared" si="7"/>
        <v>2899.6637336797139</v>
      </c>
      <c r="AK15">
        <f t="shared" si="24"/>
        <v>6356.0029520698999</v>
      </c>
      <c r="AL15">
        <f t="shared" si="8"/>
        <v>12919.226115390953</v>
      </c>
      <c r="AN15">
        <f t="shared" si="9"/>
        <v>11167.406157325824</v>
      </c>
      <c r="AO15">
        <f t="shared" si="9"/>
        <v>-558.37030786629123</v>
      </c>
      <c r="AP15">
        <f t="shared" si="9"/>
        <v>-17.876218320775152</v>
      </c>
      <c r="AQ15">
        <f t="shared" si="9"/>
        <v>-9004.8466598279319</v>
      </c>
      <c r="AR15">
        <f t="shared" si="9"/>
        <v>1586.3129713108262</v>
      </c>
      <c r="AS15">
        <f t="shared" si="9"/>
        <v>1255.5478576270909</v>
      </c>
      <c r="AT15">
        <f t="shared" si="9"/>
        <v>2752.1349447702196</v>
      </c>
      <c r="AU15">
        <f t="shared" si="9"/>
        <v>5593.9957737081359</v>
      </c>
      <c r="AW15">
        <v>12</v>
      </c>
      <c r="AX15">
        <f>(R15*SUMPRODUCT(K16:$K$23, X16:$X$23)-$AZ$3*SUMPRODUCT(K15:$K$22, W16:$W$23))/Z15</f>
        <v>56771.083390514621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31235.370806440173</v>
      </c>
      <c r="P16">
        <f t="shared" si="22"/>
        <v>1561.7685403220087</v>
      </c>
      <c r="Q16" s="4">
        <f t="shared" si="23"/>
        <v>50</v>
      </c>
      <c r="R16">
        <f t="shared" si="0"/>
        <v>2000000</v>
      </c>
      <c r="S16">
        <f t="shared" si="1"/>
        <v>53449.202422698436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46875.638174512191</v>
      </c>
      <c r="AC16">
        <f t="shared" si="2"/>
        <v>43067.921011680148</v>
      </c>
      <c r="AE16">
        <f t="shared" si="3"/>
        <v>25168.616587083387</v>
      </c>
      <c r="AF16">
        <f t="shared" si="4"/>
        <v>-1258.4308293541694</v>
      </c>
      <c r="AG16">
        <f t="shared" si="4"/>
        <v>-40.28864703263595</v>
      </c>
      <c r="AH16">
        <f t="shared" si="5"/>
        <v>-23331.560562116203</v>
      </c>
      <c r="AI16">
        <f t="shared" si="6"/>
        <v>538.33654858037698</v>
      </c>
      <c r="AJ16">
        <f t="shared" si="7"/>
        <v>3807.717162832043</v>
      </c>
      <c r="AK16">
        <f t="shared" si="24"/>
        <v>6057.2845255297616</v>
      </c>
      <c r="AL16">
        <f t="shared" si="8"/>
        <v>10403.338236942182</v>
      </c>
      <c r="AN16">
        <f t="shared" si="9"/>
        <v>10038.905041993385</v>
      </c>
      <c r="AO16">
        <f t="shared" si="9"/>
        <v>-501.94525209966929</v>
      </c>
      <c r="AP16">
        <f t="shared" si="9"/>
        <v>-16.069770876425043</v>
      </c>
      <c r="AQ16">
        <f t="shared" si="9"/>
        <v>-9306.1658813939939</v>
      </c>
      <c r="AR16">
        <f t="shared" si="9"/>
        <v>214.724137623296</v>
      </c>
      <c r="AS16">
        <f t="shared" si="9"/>
        <v>1518.7688561339799</v>
      </c>
      <c r="AT16">
        <f t="shared" si="9"/>
        <v>2416.0447577137138</v>
      </c>
      <c r="AU16">
        <f t="shared" si="9"/>
        <v>4149.5377514709899</v>
      </c>
      <c r="AW16">
        <v>13</v>
      </c>
      <c r="AX16">
        <f>(R16*SUMPRODUCT(K17:$K$23, X17:$X$23)-$AZ$3*SUMPRODUCT(K16:$K$22, W17:$W$23))/Z16</f>
        <v>53449.202422698436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31235.370806440173</v>
      </c>
      <c r="P17">
        <f t="shared" si="22"/>
        <v>1561.7685403220087</v>
      </c>
      <c r="Q17" s="4">
        <f t="shared" si="23"/>
        <v>50</v>
      </c>
      <c r="R17">
        <f t="shared" si="0"/>
        <v>2000000</v>
      </c>
      <c r="S17">
        <f t="shared" si="1"/>
        <v>49051.695280515989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43067.921011680148</v>
      </c>
      <c r="AC17">
        <f t="shared" si="2"/>
        <v>38494.037529324603</v>
      </c>
      <c r="AE17">
        <f t="shared" si="3"/>
        <v>24512.415507544716</v>
      </c>
      <c r="AF17">
        <f t="shared" si="4"/>
        <v>-1225.6207753772358</v>
      </c>
      <c r="AG17">
        <f t="shared" si="4"/>
        <v>-39.238233570914893</v>
      </c>
      <c r="AH17">
        <f t="shared" si="5"/>
        <v>-25901.079655787857</v>
      </c>
      <c r="AI17">
        <f t="shared" si="6"/>
        <v>-2653.5231571912918</v>
      </c>
      <c r="AJ17">
        <f t="shared" si="7"/>
        <v>4573.8834823555444</v>
      </c>
      <c r="AK17">
        <f t="shared" si="24"/>
        <v>5678.10573563253</v>
      </c>
      <c r="AL17">
        <f t="shared" si="8"/>
        <v>7598.4660607967826</v>
      </c>
      <c r="AN17">
        <f t="shared" si="9"/>
        <v>9006.4673298059024</v>
      </c>
      <c r="AO17">
        <f t="shared" si="9"/>
        <v>-450.32336649029509</v>
      </c>
      <c r="AP17">
        <f t="shared" si="9"/>
        <v>-14.417096863708322</v>
      </c>
      <c r="AQ17">
        <f t="shared" si="9"/>
        <v>-9516.6968614232592</v>
      </c>
      <c r="AR17">
        <f t="shared" si="9"/>
        <v>-974.96999497136085</v>
      </c>
      <c r="AS17">
        <f t="shared" si="9"/>
        <v>1680.5578439013784</v>
      </c>
      <c r="AT17">
        <f t="shared" si="9"/>
        <v>2086.276392769922</v>
      </c>
      <c r="AU17">
        <f t="shared" si="9"/>
        <v>2791.8642416999396</v>
      </c>
      <c r="AW17">
        <v>14</v>
      </c>
      <c r="AX17">
        <f>(R17*SUMPRODUCT(K18:$K$23, X18:$X$23)-$AZ$3*SUMPRODUCT(K17:$K$22, W18:$W$23))/Z17</f>
        <v>49051.695280515989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31235.370806440173</v>
      </c>
      <c r="P18">
        <f t="shared" si="22"/>
        <v>1561.7685403220087</v>
      </c>
      <c r="Q18" s="4">
        <f t="shared" si="23"/>
        <v>50</v>
      </c>
      <c r="R18">
        <f t="shared" si="0"/>
        <v>2000000</v>
      </c>
      <c r="S18">
        <f t="shared" si="1"/>
        <v>43603.695097000069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38494.037529324603</v>
      </c>
      <c r="AC18">
        <f t="shared" si="2"/>
        <v>33253.224224074227</v>
      </c>
      <c r="AE18">
        <f t="shared" si="3"/>
        <v>23820.8433216046</v>
      </c>
      <c r="AF18">
        <f t="shared" si="4"/>
        <v>-1191.0421660802299</v>
      </c>
      <c r="AG18">
        <f t="shared" si="4"/>
        <v>-38.131199833064201</v>
      </c>
      <c r="AH18">
        <f t="shared" si="5"/>
        <v>-28586.05608566157</v>
      </c>
      <c r="AI18">
        <f t="shared" si="6"/>
        <v>-5994.3861299702658</v>
      </c>
      <c r="AJ18">
        <f t="shared" si="7"/>
        <v>5240.8133052503763</v>
      </c>
      <c r="AK18">
        <f t="shared" si="24"/>
        <v>5230.4891239398967</v>
      </c>
      <c r="AL18">
        <f t="shared" si="8"/>
        <v>4476.9162992200072</v>
      </c>
      <c r="AN18">
        <f t="shared" si="9"/>
        <v>8062.4469082945479</v>
      </c>
      <c r="AO18">
        <f t="shared" si="9"/>
        <v>-403.12234541472736</v>
      </c>
      <c r="AP18">
        <f t="shared" si="9"/>
        <v>-12.905956772941872</v>
      </c>
      <c r="AQ18">
        <f t="shared" si="9"/>
        <v>-9675.2896778908707</v>
      </c>
      <c r="AR18">
        <f t="shared" si="9"/>
        <v>-2028.8710717839926</v>
      </c>
      <c r="AS18">
        <f t="shared" si="9"/>
        <v>1773.8154128045608</v>
      </c>
      <c r="AT18">
        <f t="shared" si="9"/>
        <v>1770.3210712078526</v>
      </c>
      <c r="AU18">
        <f t="shared" si="9"/>
        <v>1515.2654122284207</v>
      </c>
      <c r="AW18">
        <v>15</v>
      </c>
      <c r="AX18">
        <f>(R18*SUMPRODUCT(K19:$K$23, X19:$X$23)-$AZ$3*SUMPRODUCT(K18:$K$22, W19:$W$23))/Z18</f>
        <v>43603.695097000069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31235.370806440173</v>
      </c>
      <c r="P19">
        <f t="shared" si="22"/>
        <v>1561.7685403220087</v>
      </c>
      <c r="Q19" s="4">
        <f t="shared" si="23"/>
        <v>50</v>
      </c>
      <c r="R19">
        <f t="shared" si="0"/>
        <v>2000000</v>
      </c>
      <c r="S19">
        <f t="shared" si="1"/>
        <v>36993.1302096871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33253.224224074227</v>
      </c>
      <c r="AC19">
        <f t="shared" si="2"/>
        <v>27343.640390725621</v>
      </c>
      <c r="AE19">
        <f t="shared" si="3"/>
        <v>23087.766349077858</v>
      </c>
      <c r="AF19">
        <f t="shared" si="4"/>
        <v>-1154.388317453893</v>
      </c>
      <c r="AG19">
        <f t="shared" si="4"/>
        <v>-36.957727334419182</v>
      </c>
      <c r="AH19">
        <f t="shared" si="5"/>
        <v>-31686.42001257501</v>
      </c>
      <c r="AI19">
        <f t="shared" si="6"/>
        <v>-9789.9997082854643</v>
      </c>
      <c r="AJ19">
        <f t="shared" si="7"/>
        <v>5909.5838333486063</v>
      </c>
      <c r="AK19">
        <f t="shared" si="24"/>
        <v>4722.4279282246061</v>
      </c>
      <c r="AL19">
        <f t="shared" si="8"/>
        <v>842.01205328774813</v>
      </c>
      <c r="AN19">
        <f t="shared" si="9"/>
        <v>7198.3510200573082</v>
      </c>
      <c r="AO19">
        <f t="shared" si="9"/>
        <v>-359.91755100286548</v>
      </c>
      <c r="AP19">
        <f t="shared" si="9"/>
        <v>-11.522755828102955</v>
      </c>
      <c r="AQ19">
        <f t="shared" si="9"/>
        <v>-9879.2568484475196</v>
      </c>
      <c r="AR19">
        <f t="shared" si="9"/>
        <v>-3052.3461352211802</v>
      </c>
      <c r="AS19">
        <f t="shared" si="9"/>
        <v>1842.5021360543251</v>
      </c>
      <c r="AT19">
        <f t="shared" si="9"/>
        <v>1472.3682395391379</v>
      </c>
      <c r="AU19">
        <f t="shared" si="9"/>
        <v>262.52424037228246</v>
      </c>
      <c r="AW19">
        <v>16</v>
      </c>
      <c r="AX19">
        <f>(R19*SUMPRODUCT(K20:$K$23, X20:$X$23)-$AZ$3*SUMPRODUCT(K19:$K$22, W20:$W$23))/Z19</f>
        <v>36993.1302096871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31235.370806440173</v>
      </c>
      <c r="P20">
        <f t="shared" si="22"/>
        <v>1561.7685403220087</v>
      </c>
      <c r="Q20" s="4">
        <f t="shared" si="23"/>
        <v>50</v>
      </c>
      <c r="R20">
        <f t="shared" si="0"/>
        <v>2000000</v>
      </c>
      <c r="S20">
        <f t="shared" si="1"/>
        <v>29266.514538157106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27343.640390725621</v>
      </c>
      <c r="AC20">
        <f t="shared" si="2"/>
        <v>20907.65591164444</v>
      </c>
      <c r="AE20">
        <f t="shared" si="3"/>
        <v>22314.183817216443</v>
      </c>
      <c r="AF20">
        <f t="shared" si="4"/>
        <v>-1115.7091908608222</v>
      </c>
      <c r="AG20">
        <f t="shared" si="4"/>
        <v>-35.719415587369397</v>
      </c>
      <c r="AH20">
        <f t="shared" si="5"/>
        <v>-34749.378948223792</v>
      </c>
      <c r="AI20">
        <f t="shared" si="6"/>
        <v>-13586.623737455542</v>
      </c>
      <c r="AJ20">
        <f t="shared" si="7"/>
        <v>6435.9844790811803</v>
      </c>
      <c r="AK20">
        <f t="shared" si="24"/>
        <v>4153.845866241676</v>
      </c>
      <c r="AL20">
        <f t="shared" si="8"/>
        <v>-2996.7933921326858</v>
      </c>
      <c r="AN20">
        <f t="shared" si="9"/>
        <v>6408.7521379079417</v>
      </c>
      <c r="AO20">
        <f t="shared" si="9"/>
        <v>-320.4376068953971</v>
      </c>
      <c r="AP20">
        <f t="shared" si="9"/>
        <v>-10.258805918491886</v>
      </c>
      <c r="AQ20">
        <f t="shared" si="9"/>
        <v>-9980.2062423443331</v>
      </c>
      <c r="AR20">
        <f t="shared" si="9"/>
        <v>-3902.1505172502812</v>
      </c>
      <c r="AS20">
        <f t="shared" si="9"/>
        <v>1848.4489339928325</v>
      </c>
      <c r="AT20">
        <f t="shared" si="9"/>
        <v>1193.0066003703473</v>
      </c>
      <c r="AU20">
        <f t="shared" si="9"/>
        <v>-860.69498288710145</v>
      </c>
      <c r="AW20">
        <v>17</v>
      </c>
      <c r="AX20">
        <f>(R20*SUMPRODUCT(K21:$K$23, X21:$X$23)-$AZ$3*SUMPRODUCT(K20:$K$22, W21:$W$23))/Z20</f>
        <v>29266.514538157106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31235.370806440173</v>
      </c>
      <c r="P21">
        <f t="shared" si="22"/>
        <v>1561.7685403220087</v>
      </c>
      <c r="Q21" s="4">
        <f t="shared" si="23"/>
        <v>50</v>
      </c>
      <c r="R21">
        <f t="shared" si="0"/>
        <v>2000000</v>
      </c>
      <c r="S21">
        <f t="shared" si="1"/>
        <v>20550.742746947519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20907.65591164444</v>
      </c>
      <c r="AC21">
        <f t="shared" si="2"/>
        <v>14149.362266385488</v>
      </c>
      <c r="AE21">
        <f t="shared" si="3"/>
        <v>21505.820130557058</v>
      </c>
      <c r="AF21">
        <f t="shared" si="4"/>
        <v>-1075.2910065278529</v>
      </c>
      <c r="AG21">
        <f t="shared" si="4"/>
        <v>-34.425427928844925</v>
      </c>
      <c r="AH21">
        <f t="shared" si="5"/>
        <v>-37471.740106031189</v>
      </c>
      <c r="AI21">
        <f t="shared" si="6"/>
        <v>-17075.636409930827</v>
      </c>
      <c r="AJ21">
        <f t="shared" si="7"/>
        <v>6758.2936452589529</v>
      </c>
      <c r="AK21">
        <f t="shared" si="24"/>
        <v>3537.3911698726652</v>
      </c>
      <c r="AL21">
        <f t="shared" si="8"/>
        <v>-6779.9515947992086</v>
      </c>
      <c r="AN21">
        <f t="shared" si="9"/>
        <v>5689.7062494361271</v>
      </c>
      <c r="AO21">
        <f t="shared" si="9"/>
        <v>-284.48531247180631</v>
      </c>
      <c r="AP21">
        <f t="shared" si="9"/>
        <v>-9.107793668745261</v>
      </c>
      <c r="AQ21">
        <f t="shared" si="9"/>
        <v>-9913.7439336990064</v>
      </c>
      <c r="AR21">
        <f t="shared" si="9"/>
        <v>-4517.6307904034302</v>
      </c>
      <c r="AS21">
        <f t="shared" si="9"/>
        <v>1788.013912304506</v>
      </c>
      <c r="AT21">
        <f t="shared" si="9"/>
        <v>935.87301129367984</v>
      </c>
      <c r="AU21">
        <f t="shared" si="9"/>
        <v>-1793.7438668052448</v>
      </c>
      <c r="AW21">
        <v>18</v>
      </c>
      <c r="AX21">
        <f>(R21*SUMPRODUCT(K22:$K$23, X22:$X$23)-$AZ$3*SUMPRODUCT(K21:$K$22, W22:$W$23))/Z21</f>
        <v>20550.742746947519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31235.370806440173</v>
      </c>
      <c r="P22">
        <f t="shared" si="22"/>
        <v>1561.7685403220087</v>
      </c>
      <c r="Q22" s="4">
        <f t="shared" si="23"/>
        <v>50</v>
      </c>
      <c r="R22">
        <f t="shared" si="0"/>
        <v>2000000</v>
      </c>
      <c r="S22">
        <f t="shared" si="1"/>
        <v>10800.834558000737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14149.362266385488</v>
      </c>
      <c r="AC22">
        <f t="shared" si="2"/>
        <v>7144.8109376265875</v>
      </c>
      <c r="AE22">
        <f t="shared" si="3"/>
        <v>20662.368058712811</v>
      </c>
      <c r="AF22">
        <f t="shared" si="4"/>
        <v>-1033.1184029356407</v>
      </c>
      <c r="AG22">
        <f t="shared" si="4"/>
        <v>-33.075272559998872</v>
      </c>
      <c r="AH22">
        <f t="shared" si="5"/>
        <v>-40236.043582304206</v>
      </c>
      <c r="AI22">
        <f t="shared" si="6"/>
        <v>-20639.869199087036</v>
      </c>
      <c r="AJ22">
        <f t="shared" si="7"/>
        <v>7004.5513287589001</v>
      </c>
      <c r="AK22">
        <f t="shared" si="24"/>
        <v>2890.5033794033034</v>
      </c>
      <c r="AL22">
        <f t="shared" si="8"/>
        <v>-10744.814490924833</v>
      </c>
      <c r="AN22">
        <f t="shared" si="9"/>
        <v>5035.6472062365674</v>
      </c>
      <c r="AO22">
        <f t="shared" si="9"/>
        <v>-251.7823603118284</v>
      </c>
      <c r="AP22">
        <f t="shared" si="9"/>
        <v>-8.0608090703349475</v>
      </c>
      <c r="AQ22">
        <f t="shared" si="9"/>
        <v>-9805.9680226151722</v>
      </c>
      <c r="AR22">
        <f t="shared" si="9"/>
        <v>-5030.1639857607679</v>
      </c>
      <c r="AS22">
        <f t="shared" si="9"/>
        <v>1707.0864883142892</v>
      </c>
      <c r="AT22">
        <f t="shared" si="9"/>
        <v>704.44758440801672</v>
      </c>
      <c r="AU22">
        <f t="shared" si="9"/>
        <v>-2618.6299130384618</v>
      </c>
      <c r="AW22">
        <v>19</v>
      </c>
      <c r="AX22">
        <f>(R22*SUMPRODUCT(K23:$K$23, X23:$X$23)-$AZ$3*SUMPRODUCT(K22:$K$22, W23:$W$23))/Z22</f>
        <v>10800.834558000737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31235.370806440173</v>
      </c>
      <c r="P23">
        <f t="shared" si="22"/>
        <v>1561.7685403220087</v>
      </c>
      <c r="Q23" s="4">
        <f t="shared" si="23"/>
        <v>50</v>
      </c>
      <c r="R23">
        <f t="shared" si="0"/>
        <v>2000000</v>
      </c>
      <c r="S23">
        <f t="shared" si="1"/>
        <v>11279.101486225863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7144.8109376265875</v>
      </c>
      <c r="AC23">
        <f t="shared" si="2"/>
        <v>7144.8109376265866</v>
      </c>
      <c r="AE23">
        <f t="shared" si="3"/>
        <v>19786.223153609713</v>
      </c>
      <c r="AF23">
        <f t="shared" si="4"/>
        <v>-989.31115768048573</v>
      </c>
      <c r="AG23">
        <f t="shared" si="4"/>
        <v>-31.672784159056871</v>
      </c>
      <c r="AH23">
        <f t="shared" si="5"/>
        <v>-42869.427013680768</v>
      </c>
      <c r="AI23">
        <f t="shared" si="6"/>
        <v>-24104.187801910597</v>
      </c>
      <c r="AJ23">
        <f t="shared" si="7"/>
        <v>0</v>
      </c>
      <c r="AK23">
        <f t="shared" si="24"/>
        <v>2219.8851148702388</v>
      </c>
      <c r="AL23">
        <f t="shared" si="8"/>
        <v>-21884.302687040359</v>
      </c>
      <c r="AN23">
        <f t="shared" si="9"/>
        <v>4442.0093925756355</v>
      </c>
      <c r="AO23">
        <f t="shared" si="9"/>
        <v>-222.10046962878178</v>
      </c>
      <c r="AP23">
        <f t="shared" si="9"/>
        <v>-7.1105437167721615</v>
      </c>
      <c r="AQ23">
        <f t="shared" si="9"/>
        <v>-9624.1913360996878</v>
      </c>
      <c r="AR23">
        <f t="shared" si="9"/>
        <v>-5411.3929568696058</v>
      </c>
      <c r="AS23">
        <f t="shared" si="9"/>
        <v>0</v>
      </c>
      <c r="AT23">
        <f t="shared" si="9"/>
        <v>498.36446572642092</v>
      </c>
      <c r="AU23">
        <f t="shared" si="9"/>
        <v>-4913.0284911431854</v>
      </c>
      <c r="AW23">
        <v>20</v>
      </c>
      <c r="AX23">
        <f>(R23*SUMPRODUCT(K$23:$K24, X$23:$X24)-$AZ$3*SUMPRODUCT(K$22:$K23, W$23:$W24))/Z23</f>
        <v>11279.101486225863</v>
      </c>
    </row>
    <row r="25" spans="5:50" x14ac:dyDescent="0.25">
      <c r="AN25" s="8">
        <f t="shared" ref="AN25:AU25" si="25">SUM(AN3:AN23)</f>
        <v>279746.54955919867</v>
      </c>
      <c r="AO25" s="8">
        <f t="shared" si="25"/>
        <v>-37413.855582790071</v>
      </c>
      <c r="AP25" s="8">
        <f t="shared" si="25"/>
        <v>-2917.7123157115848</v>
      </c>
      <c r="AQ25" s="8">
        <f t="shared" si="25"/>
        <v>-149799.11486480176</v>
      </c>
      <c r="AR25" s="8">
        <f t="shared" si="25"/>
        <v>89615.866795895316</v>
      </c>
      <c r="AS25" s="8">
        <f t="shared" si="25"/>
        <v>-25747.358667650806</v>
      </c>
      <c r="AT25" s="8">
        <f t="shared" si="25"/>
        <v>42498.557258183078</v>
      </c>
      <c r="AU25" s="9">
        <f t="shared" si="25"/>
        <v>106367.06538642757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113659.61085540701</v>
      </c>
      <c r="K3">
        <v>1</v>
      </c>
      <c r="L3" s="2">
        <v>0</v>
      </c>
      <c r="O3">
        <f>$C$3</f>
        <v>113659.61085540701</v>
      </c>
      <c r="P3">
        <f>O3*B5</f>
        <v>90927.688684325607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113659.61085540701</v>
      </c>
      <c r="AF3">
        <f t="shared" ref="AF3:AG23" si="4">-$Z3*P3</f>
        <v>-90927.688684325607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20212.013967081402</v>
      </c>
      <c r="AJ3">
        <f t="shared" ref="AJ3:AJ23" si="7">AB3-AC3</f>
        <v>0</v>
      </c>
      <c r="AL3">
        <f t="shared" ref="AL3:AL23" si="8">SUM(AI3:AK3)</f>
        <v>20212.013967081402</v>
      </c>
      <c r="AN3">
        <f t="shared" ref="AN3:AU23" si="9">AE3*$K3</f>
        <v>113659.61085540701</v>
      </c>
      <c r="AO3">
        <f t="shared" si="9"/>
        <v>-90927.688684325607</v>
      </c>
      <c r="AP3">
        <f t="shared" si="9"/>
        <v>-2519.9082039999998</v>
      </c>
      <c r="AQ3">
        <f t="shared" si="9"/>
        <v>0</v>
      </c>
      <c r="AR3">
        <f t="shared" si="9"/>
        <v>20212.013967081402</v>
      </c>
      <c r="AS3">
        <f t="shared" si="9"/>
        <v>0</v>
      </c>
      <c r="AT3">
        <f t="shared" si="9"/>
        <v>0</v>
      </c>
      <c r="AU3">
        <f t="shared" si="9"/>
        <v>20212.013967081402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50045.92581120113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30846.107583063011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30211.58112595859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-30211.58112595859</v>
      </c>
      <c r="AK4">
        <f>H4*SUM(AB4, AE4:AF4)</f>
        <v>0</v>
      </c>
      <c r="AL4">
        <f t="shared" si="8"/>
        <v>-51353.00912595859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-28343.729361064441</v>
      </c>
      <c r="AT4">
        <f t="shared" si="9"/>
        <v>0</v>
      </c>
      <c r="AU4">
        <f t="shared" si="9"/>
        <v>-48178.074046306952</v>
      </c>
      <c r="AW4">
        <v>1</v>
      </c>
      <c r="AX4">
        <f>(R4*SUMPRODUCT(K5:$K$23, X5:$X$23)-$AZ$3*SUMPRODUCT(K4:$K$22, W5:$W$23))/Z4</f>
        <v>30846.107583063011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113659.61085540701</v>
      </c>
      <c r="P5">
        <f t="shared" ref="P5:P23" si="22">O5*$C$5</f>
        <v>5682.9805427703504</v>
      </c>
      <c r="Q5" s="4">
        <f t="shared" ref="Q5:Q23" si="23">$C$8</f>
        <v>50</v>
      </c>
      <c r="R5">
        <f t="shared" si="0"/>
        <v>2000000</v>
      </c>
      <c r="S5">
        <f t="shared" si="1"/>
        <v>57823.118183407249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30211.58112595859</v>
      </c>
      <c r="AC5">
        <f t="shared" si="2"/>
        <v>55370.025643105444</v>
      </c>
      <c r="AE5">
        <f t="shared" si="3"/>
        <v>108837.7065326648</v>
      </c>
      <c r="AF5">
        <f t="shared" si="4"/>
        <v>-5441.8853266332399</v>
      </c>
      <c r="AG5">
        <f t="shared" si="4"/>
        <v>-47.87879604441175</v>
      </c>
      <c r="AH5">
        <f t="shared" si="5"/>
        <v>-24118.144503529915</v>
      </c>
      <c r="AI5">
        <f t="shared" si="6"/>
        <v>79229.797906457228</v>
      </c>
      <c r="AJ5">
        <f t="shared" si="7"/>
        <v>-25158.444517146854</v>
      </c>
      <c r="AK5">
        <f>H5*SUM(AB5, AE5:AF5)</f>
        <v>11543.67956148395</v>
      </c>
      <c r="AL5">
        <f t="shared" si="8"/>
        <v>65615.032950794324</v>
      </c>
      <c r="AN5">
        <f t="shared" si="9"/>
        <v>93988.163228673002</v>
      </c>
      <c r="AO5">
        <f t="shared" si="9"/>
        <v>-4699.4081614336501</v>
      </c>
      <c r="AP5">
        <f t="shared" si="9"/>
        <v>-41.346333372652843</v>
      </c>
      <c r="AQ5">
        <f t="shared" si="9"/>
        <v>-20827.525446708722</v>
      </c>
      <c r="AR5">
        <f t="shared" si="9"/>
        <v>68419.883287157965</v>
      </c>
      <c r="AS5">
        <f t="shared" si="9"/>
        <v>-21725.889539462503</v>
      </c>
      <c r="AT5">
        <f t="shared" si="9"/>
        <v>9968.6889171872117</v>
      </c>
      <c r="AU5">
        <f t="shared" si="9"/>
        <v>56662.682664882683</v>
      </c>
      <c r="AW5">
        <v>2</v>
      </c>
      <c r="AX5">
        <f>(R5*SUMPRODUCT(K6:$K$23, X6:$X$23)-$AZ$3*SUMPRODUCT(K5:$K$22, W6:$W$23))/Z5</f>
        <v>57823.118183407249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113659.61085540701</v>
      </c>
      <c r="P6">
        <f t="shared" si="22"/>
        <v>5682.9805427703504</v>
      </c>
      <c r="Q6" s="4">
        <f t="shared" si="23"/>
        <v>50</v>
      </c>
      <c r="R6">
        <f t="shared" si="0"/>
        <v>2000000</v>
      </c>
      <c r="S6">
        <f t="shared" si="1"/>
        <v>80987.835365671024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55370.025643105444</v>
      </c>
      <c r="AC6">
        <f t="shared" si="2"/>
        <v>75680.793312998139</v>
      </c>
      <c r="AE6">
        <f t="shared" si="3"/>
        <v>106211.62398458169</v>
      </c>
      <c r="AF6">
        <f t="shared" si="4"/>
        <v>-5310.5811992290846</v>
      </c>
      <c r="AG6">
        <f t="shared" si="4"/>
        <v>-46.723556057085077</v>
      </c>
      <c r="AH6">
        <f t="shared" si="5"/>
        <v>-27058.081075302569</v>
      </c>
      <c r="AI6">
        <f t="shared" si="6"/>
        <v>73796.238153992948</v>
      </c>
      <c r="AJ6">
        <f t="shared" si="7"/>
        <v>-20310.767669892695</v>
      </c>
      <c r="AK6">
        <f>H6*SUM(AB6, AE6:AF6)</f>
        <v>17002.292245016237</v>
      </c>
      <c r="AL6">
        <f t="shared" si="8"/>
        <v>70487.762729116483</v>
      </c>
      <c r="AN6">
        <f t="shared" si="9"/>
        <v>82720.397535474433</v>
      </c>
      <c r="AO6">
        <f t="shared" si="9"/>
        <v>-4136.019876773722</v>
      </c>
      <c r="AP6">
        <f t="shared" si="9"/>
        <v>-36.389530508206583</v>
      </c>
      <c r="AQ6">
        <f t="shared" si="9"/>
        <v>-21073.542980766815</v>
      </c>
      <c r="AR6">
        <f t="shared" si="9"/>
        <v>57474.445147425686</v>
      </c>
      <c r="AS6">
        <f t="shared" si="9"/>
        <v>-15818.558391952287</v>
      </c>
      <c r="AT6">
        <f t="shared" si="9"/>
        <v>13241.830985714179</v>
      </c>
      <c r="AU6">
        <f t="shared" si="9"/>
        <v>54897.717741187567</v>
      </c>
      <c r="AW6">
        <v>3</v>
      </c>
      <c r="AX6">
        <f>(R6*SUMPRODUCT(K7:$K$23, X7:$X$23)-$AZ$3*SUMPRODUCT(K6:$K$22, W7:$W$23))/Z6</f>
        <v>80987.835365671024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113659.61085540701</v>
      </c>
      <c r="P7">
        <f t="shared" si="22"/>
        <v>5682.9805427703504</v>
      </c>
      <c r="Q7" s="4">
        <f t="shared" si="23"/>
        <v>50</v>
      </c>
      <c r="R7">
        <f t="shared" si="0"/>
        <v>2000000</v>
      </c>
      <c r="S7">
        <f t="shared" si="1"/>
        <v>99907.55885521727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75680.793312998139</v>
      </c>
      <c r="AC7">
        <f t="shared" si="2"/>
        <v>90926.609414285806</v>
      </c>
      <c r="AE7">
        <f t="shared" si="3"/>
        <v>103442.45381278901</v>
      </c>
      <c r="AF7">
        <f t="shared" si="4"/>
        <v>-5172.1226906394504</v>
      </c>
      <c r="AG7">
        <f t="shared" si="4"/>
        <v>-45.50537039247132</v>
      </c>
      <c r="AH7">
        <f t="shared" si="5"/>
        <v>-30038.0041617161</v>
      </c>
      <c r="AI7">
        <f t="shared" si="6"/>
        <v>68186.821590041</v>
      </c>
      <c r="AJ7">
        <f t="shared" si="7"/>
        <v>-15245.816101287666</v>
      </c>
      <c r="AK7">
        <f>H7*SUM(AB7, AE7:AF7)</f>
        <v>18212.682728359963</v>
      </c>
      <c r="AL7">
        <f t="shared" si="8"/>
        <v>71153.688217113289</v>
      </c>
      <c r="AN7">
        <f t="shared" si="9"/>
        <v>72928.120938220367</v>
      </c>
      <c r="AO7">
        <f t="shared" si="9"/>
        <v>-3646.4060469110177</v>
      </c>
      <c r="AP7">
        <f t="shared" si="9"/>
        <v>-32.08181005959824</v>
      </c>
      <c r="AQ7">
        <f t="shared" si="9"/>
        <v>-21177.138781075239</v>
      </c>
      <c r="AR7">
        <f t="shared" si="9"/>
        <v>48072.494300174512</v>
      </c>
      <c r="AS7">
        <f t="shared" si="9"/>
        <v>-10748.475886397735</v>
      </c>
      <c r="AT7">
        <f t="shared" si="9"/>
        <v>12840.151017947524</v>
      </c>
      <c r="AU7">
        <f t="shared" si="9"/>
        <v>50164.169431724295</v>
      </c>
      <c r="AW7">
        <v>4</v>
      </c>
      <c r="AX7">
        <f>(R7*SUMPRODUCT(K8:$K$23, X8:$X$23)-$AZ$3*SUMPRODUCT(K7:$K$22, W8:$W$23))/Z7</f>
        <v>99907.55885521727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113659.61085540701</v>
      </c>
      <c r="P8">
        <f t="shared" si="22"/>
        <v>5682.9805427703504</v>
      </c>
      <c r="Q8" s="4">
        <f t="shared" si="23"/>
        <v>50</v>
      </c>
      <c r="R8">
        <f t="shared" si="0"/>
        <v>2000000</v>
      </c>
      <c r="S8">
        <f t="shared" si="1"/>
        <v>114475.28239153507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90926.609414285806</v>
      </c>
      <c r="AC8">
        <f t="shared" si="2"/>
        <v>101245.42220500138</v>
      </c>
      <c r="AE8">
        <f t="shared" si="3"/>
        <v>100524.01748486771</v>
      </c>
      <c r="AF8">
        <f t="shared" si="4"/>
        <v>-5026.2008742433854</v>
      </c>
      <c r="AG8">
        <f t="shared" si="4"/>
        <v>-44.221521052342041</v>
      </c>
      <c r="AH8">
        <f t="shared" si="5"/>
        <v>-33151.825448182593</v>
      </c>
      <c r="AI8">
        <f t="shared" si="6"/>
        <v>62301.769641389394</v>
      </c>
      <c r="AJ8">
        <f t="shared" si="7"/>
        <v>-10318.812790715572</v>
      </c>
      <c r="AK8">
        <f t="shared" ref="AK8:AK23" si="24">H8*SUM(AB8:AB8, AE8:AF8)</f>
        <v>13515.770886805985</v>
      </c>
      <c r="AL8">
        <f t="shared" si="8"/>
        <v>65498.727737479807</v>
      </c>
      <c r="AN8">
        <f t="shared" si="9"/>
        <v>66079.803939563193</v>
      </c>
      <c r="AO8">
        <f t="shared" si="9"/>
        <v>-3303.9901969781599</v>
      </c>
      <c r="AP8">
        <f t="shared" si="9"/>
        <v>-29.069166893254256</v>
      </c>
      <c r="AQ8">
        <f t="shared" si="9"/>
        <v>-21792.464931918359</v>
      </c>
      <c r="AR8">
        <f t="shared" si="9"/>
        <v>40954.279643773429</v>
      </c>
      <c r="AS8">
        <f t="shared" si="9"/>
        <v>-6783.1065964130003</v>
      </c>
      <c r="AT8">
        <f t="shared" si="9"/>
        <v>8884.6378471357912</v>
      </c>
      <c r="AU8">
        <f t="shared" si="9"/>
        <v>43055.810894496215</v>
      </c>
      <c r="AW8">
        <v>5</v>
      </c>
      <c r="AX8">
        <f>(R8*SUMPRODUCT(K9:$K$23, X9:$X$23)-$AZ$3*SUMPRODUCT(K8:$K$22, W9:$W$23))/Z8</f>
        <v>114475.28239153507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113659.61085540701</v>
      </c>
      <c r="P9">
        <f t="shared" si="22"/>
        <v>5682.9805427703504</v>
      </c>
      <c r="Q9" s="4">
        <f t="shared" si="23"/>
        <v>50</v>
      </c>
      <c r="R9">
        <f t="shared" si="0"/>
        <v>2000000</v>
      </c>
      <c r="S9">
        <f t="shared" si="1"/>
        <v>125270.77238769626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101245.42220500138</v>
      </c>
      <c r="AC9">
        <f t="shared" si="2"/>
        <v>107383.66281088302</v>
      </c>
      <c r="AE9">
        <f t="shared" si="3"/>
        <v>97430.430855329862</v>
      </c>
      <c r="AF9">
        <f t="shared" si="4"/>
        <v>-4871.5215427664934</v>
      </c>
      <c r="AG9">
        <f t="shared" si="4"/>
        <v>-42.860621342121597</v>
      </c>
      <c r="AH9">
        <f t="shared" si="5"/>
        <v>-36747.37998788109</v>
      </c>
      <c r="AI9">
        <f t="shared" si="6"/>
        <v>55768.668703340161</v>
      </c>
      <c r="AJ9">
        <f t="shared" si="7"/>
        <v>-6138.2406058816414</v>
      </c>
      <c r="AK9">
        <f t="shared" si="24"/>
        <v>10116.586105216882</v>
      </c>
      <c r="AL9">
        <f t="shared" si="8"/>
        <v>59747.014202675404</v>
      </c>
      <c r="AN9">
        <f t="shared" si="9"/>
        <v>60868.869295842152</v>
      </c>
      <c r="AO9">
        <f t="shared" si="9"/>
        <v>-3043.4434647921075</v>
      </c>
      <c r="AP9">
        <f t="shared" si="9"/>
        <v>-26.776824607149578</v>
      </c>
      <c r="AQ9">
        <f t="shared" si="9"/>
        <v>-22957.626788782887</v>
      </c>
      <c r="AR9">
        <f t="shared" si="9"/>
        <v>34841.022217660007</v>
      </c>
      <c r="AS9">
        <f t="shared" si="9"/>
        <v>-3834.815897515879</v>
      </c>
      <c r="AT9">
        <f t="shared" si="9"/>
        <v>6320.2548931855936</v>
      </c>
      <c r="AU9">
        <f t="shared" si="9"/>
        <v>37326.461213329727</v>
      </c>
      <c r="AW9">
        <v>6</v>
      </c>
      <c r="AX9">
        <f>(R9*SUMPRODUCT(K10:$K$23, X10:$X$23)-$AZ$3*SUMPRODUCT(K9:$K$22, W10:$W$23))/Z9</f>
        <v>125270.77238769626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113659.61085540701</v>
      </c>
      <c r="P10">
        <f t="shared" si="22"/>
        <v>5682.9805427703504</v>
      </c>
      <c r="Q10" s="4">
        <f t="shared" si="23"/>
        <v>50</v>
      </c>
      <c r="R10">
        <f t="shared" si="0"/>
        <v>2000000</v>
      </c>
      <c r="S10">
        <f t="shared" si="1"/>
        <v>133090.37402715103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107383.66281088302</v>
      </c>
      <c r="AC10">
        <f t="shared" si="2"/>
        <v>110264.11384639255</v>
      </c>
      <c r="AE10">
        <f t="shared" si="3"/>
        <v>94165.910665639662</v>
      </c>
      <c r="AF10">
        <f t="shared" si="4"/>
        <v>-4708.2955332819829</v>
      </c>
      <c r="AG10">
        <f t="shared" si="4"/>
        <v>-41.424526248569329</v>
      </c>
      <c r="AH10">
        <f t="shared" si="5"/>
        <v>-40299.555205242119</v>
      </c>
      <c r="AI10">
        <f t="shared" si="6"/>
        <v>49116.635400866995</v>
      </c>
      <c r="AJ10">
        <f t="shared" si="7"/>
        <v>-2880.4510355095263</v>
      </c>
      <c r="AK10">
        <f t="shared" si="24"/>
        <v>10334.167092020138</v>
      </c>
      <c r="AL10">
        <f t="shared" si="8"/>
        <v>56570.351457377605</v>
      </c>
      <c r="AN10">
        <f t="shared" si="9"/>
        <v>55894.904377181338</v>
      </c>
      <c r="AO10">
        <f t="shared" si="9"/>
        <v>-2794.7452188590669</v>
      </c>
      <c r="AP10">
        <f t="shared" si="9"/>
        <v>-24.588727674023314</v>
      </c>
      <c r="AQ10">
        <f t="shared" si="9"/>
        <v>-23920.968519469556</v>
      </c>
      <c r="AR10">
        <f t="shared" si="9"/>
        <v>29154.601911178699</v>
      </c>
      <c r="AS10">
        <f t="shared" si="9"/>
        <v>-1709.7751623157869</v>
      </c>
      <c r="AT10">
        <f t="shared" si="9"/>
        <v>6134.1442709272396</v>
      </c>
      <c r="AU10">
        <f t="shared" si="9"/>
        <v>33578.971019790151</v>
      </c>
      <c r="AW10">
        <v>7</v>
      </c>
      <c r="AX10">
        <f>(R10*SUMPRODUCT(K11:$K$23, X11:$X$23)-$AZ$3*SUMPRODUCT(K10:$K$22, W11:$W$23))/Z10</f>
        <v>133090.37402715103</v>
      </c>
    </row>
    <row r="11" spans="1:52" x14ac:dyDescent="0.25">
      <c r="A11" t="s">
        <v>33</v>
      </c>
      <c r="C11" s="7">
        <f>AU25</f>
        <v>383109.81978993147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113659.61085540701</v>
      </c>
      <c r="P11">
        <f t="shared" si="22"/>
        <v>5682.9805427703504</v>
      </c>
      <c r="Q11" s="4">
        <f t="shared" si="23"/>
        <v>50</v>
      </c>
      <c r="R11">
        <f t="shared" si="0"/>
        <v>2000000</v>
      </c>
      <c r="S11">
        <f t="shared" si="1"/>
        <v>138192.794272703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110264.11384639255</v>
      </c>
      <c r="AC11">
        <f t="shared" si="2"/>
        <v>110343.80283327827</v>
      </c>
      <c r="AE11">
        <f t="shared" si="3"/>
        <v>90754.613917040493</v>
      </c>
      <c r="AF11">
        <f t="shared" si="4"/>
        <v>-4537.7306958520239</v>
      </c>
      <c r="AG11">
        <f t="shared" si="4"/>
        <v>-39.923862678227316</v>
      </c>
      <c r="AH11">
        <f t="shared" si="5"/>
        <v>-43456.732314252695</v>
      </c>
      <c r="AI11">
        <f t="shared" si="6"/>
        <v>42720.227044257546</v>
      </c>
      <c r="AJ11">
        <f t="shared" si="7"/>
        <v>-79.688986885725171</v>
      </c>
      <c r="AK11">
        <f t="shared" si="24"/>
        <v>10118.771348980423</v>
      </c>
      <c r="AL11">
        <f t="shared" si="8"/>
        <v>52759.309406352244</v>
      </c>
      <c r="AN11">
        <f t="shared" si="9"/>
        <v>51231.602817509935</v>
      </c>
      <c r="AO11">
        <f t="shared" si="9"/>
        <v>-2561.5801408754965</v>
      </c>
      <c r="AP11">
        <f t="shared" si="9"/>
        <v>-22.537294660758878</v>
      </c>
      <c r="AQ11">
        <f t="shared" si="9"/>
        <v>-24531.623832434292</v>
      </c>
      <c r="AR11">
        <f t="shared" si="9"/>
        <v>24115.861549539386</v>
      </c>
      <c r="AS11">
        <f t="shared" si="9"/>
        <v>-44.984980364647484</v>
      </c>
      <c r="AT11">
        <f t="shared" si="9"/>
        <v>5712.1159176109604</v>
      </c>
      <c r="AU11">
        <f t="shared" si="9"/>
        <v>29782.992486785701</v>
      </c>
      <c r="AW11">
        <v>8</v>
      </c>
      <c r="AX11">
        <f>(R11*SUMPRODUCT(K12:$K$23, X12:$X$23)-$AZ$3*SUMPRODUCT(K11:$K$22, W12:$W$23))/Z11</f>
        <v>138192.794272703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113659.61085540701</v>
      </c>
      <c r="P12">
        <f t="shared" si="22"/>
        <v>5682.9805427703504</v>
      </c>
      <c r="Q12" s="4">
        <f t="shared" si="23"/>
        <v>50</v>
      </c>
      <c r="R12">
        <f t="shared" si="0"/>
        <v>2000000</v>
      </c>
      <c r="S12">
        <f t="shared" si="1"/>
        <v>140596.43496204069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110343.80283327827</v>
      </c>
      <c r="AC12">
        <f t="shared" si="2"/>
        <v>107860.13055433283</v>
      </c>
      <c r="AE12">
        <f t="shared" si="3"/>
        <v>87195.244096542956</v>
      </c>
      <c r="AF12">
        <f t="shared" si="4"/>
        <v>-4359.7622048271478</v>
      </c>
      <c r="AG12">
        <f t="shared" si="4"/>
        <v>-38.358060282059689</v>
      </c>
      <c r="AH12">
        <f t="shared" si="5"/>
        <v>-46662.550775414034</v>
      </c>
      <c r="AI12">
        <f t="shared" si="6"/>
        <v>36134.573056019719</v>
      </c>
      <c r="AJ12">
        <f t="shared" si="7"/>
        <v>2483.6722789454361</v>
      </c>
      <c r="AK12">
        <f t="shared" si="24"/>
        <v>10026.004877227193</v>
      </c>
      <c r="AL12">
        <f t="shared" si="8"/>
        <v>48644.250212192346</v>
      </c>
      <c r="AN12">
        <f t="shared" si="9"/>
        <v>46793.720039650914</v>
      </c>
      <c r="AO12">
        <f t="shared" si="9"/>
        <v>-2339.6860019825458</v>
      </c>
      <c r="AP12">
        <f t="shared" si="9"/>
        <v>-20.585025624968893</v>
      </c>
      <c r="AQ12">
        <f t="shared" si="9"/>
        <v>-25041.667810495757</v>
      </c>
      <c r="AR12">
        <f t="shared" si="9"/>
        <v>19391.781201547645</v>
      </c>
      <c r="AS12">
        <f t="shared" si="9"/>
        <v>1332.8739026469714</v>
      </c>
      <c r="AT12">
        <f t="shared" si="9"/>
        <v>5380.500624801216</v>
      </c>
      <c r="AU12">
        <f t="shared" si="9"/>
        <v>26105.155728995829</v>
      </c>
      <c r="AW12">
        <v>9</v>
      </c>
      <c r="AX12">
        <f>(R12*SUMPRODUCT(K13:$K$23, X13:$X$23)-$AZ$3*SUMPRODUCT(K12:$K$22, W13:$W$23))/Z12</f>
        <v>140596.43496204069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113659.61085540701</v>
      </c>
      <c r="P13">
        <f t="shared" si="22"/>
        <v>5682.9805427703504</v>
      </c>
      <c r="Q13" s="4">
        <f t="shared" si="23"/>
        <v>50</v>
      </c>
      <c r="R13">
        <f t="shared" si="0"/>
        <v>2000000</v>
      </c>
      <c r="S13">
        <f t="shared" si="1"/>
        <v>140335.75065951049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107860.13055433283</v>
      </c>
      <c r="AC13">
        <f t="shared" si="2"/>
        <v>103095.03834998164</v>
      </c>
      <c r="AE13">
        <f t="shared" si="3"/>
        <v>83497.910439174811</v>
      </c>
      <c r="AF13">
        <f t="shared" si="4"/>
        <v>-4174.8955219587406</v>
      </c>
      <c r="AG13">
        <f t="shared" si="4"/>
        <v>-36.73156621369985</v>
      </c>
      <c r="AH13">
        <f t="shared" si="5"/>
        <v>-49716.538621569591</v>
      </c>
      <c r="AI13">
        <f t="shared" si="6"/>
        <v>29569.744729432787</v>
      </c>
      <c r="AJ13">
        <f t="shared" si="7"/>
        <v>4765.0922043511964</v>
      </c>
      <c r="AK13">
        <f t="shared" si="24"/>
        <v>9677.3686208790805</v>
      </c>
      <c r="AL13">
        <f t="shared" si="8"/>
        <v>44012.205554663065</v>
      </c>
      <c r="AN13">
        <f t="shared" si="9"/>
        <v>42606.759815496269</v>
      </c>
      <c r="AO13">
        <f t="shared" si="9"/>
        <v>-2130.3379907748135</v>
      </c>
      <c r="AP13">
        <f t="shared" si="9"/>
        <v>-18.743139931078421</v>
      </c>
      <c r="AQ13">
        <f t="shared" si="9"/>
        <v>-25369.025509328585</v>
      </c>
      <c r="AR13">
        <f t="shared" si="9"/>
        <v>15088.653175461794</v>
      </c>
      <c r="AS13">
        <f t="shared" si="9"/>
        <v>2431.4996385134873</v>
      </c>
      <c r="AT13">
        <f t="shared" si="9"/>
        <v>4938.103460399484</v>
      </c>
      <c r="AU13">
        <f t="shared" si="9"/>
        <v>22458.256274374766</v>
      </c>
      <c r="AW13">
        <v>10</v>
      </c>
      <c r="AX13">
        <f>(R13*SUMPRODUCT(K14:$K$23, X14:$X$23)-$AZ$3*SUMPRODUCT(K13:$K$22, W14:$W$23))/Z13</f>
        <v>140335.75065951049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113659.61085540701</v>
      </c>
      <c r="P14">
        <f t="shared" si="22"/>
        <v>5682.9805427703504</v>
      </c>
      <c r="Q14" s="4">
        <f t="shared" si="23"/>
        <v>50</v>
      </c>
      <c r="R14">
        <f t="shared" si="0"/>
        <v>2000000</v>
      </c>
      <c r="S14">
        <f t="shared" si="1"/>
        <v>138439.87621256142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103095.03834998164</v>
      </c>
      <c r="AC14">
        <f t="shared" si="2"/>
        <v>97029.344836274016</v>
      </c>
      <c r="AE14">
        <f t="shared" si="3"/>
        <v>79661.42326444338</v>
      </c>
      <c r="AF14">
        <f t="shared" si="4"/>
        <v>-3983.0711632221687</v>
      </c>
      <c r="AG14">
        <f t="shared" si="4"/>
        <v>-35.043857120796105</v>
      </c>
      <c r="AH14">
        <f t="shared" si="5"/>
        <v>-52815.737230670195</v>
      </c>
      <c r="AI14">
        <f t="shared" si="6"/>
        <v>22827.571013430228</v>
      </c>
      <c r="AJ14">
        <f t="shared" si="7"/>
        <v>6065.6935137076216</v>
      </c>
      <c r="AK14">
        <f t="shared" si="24"/>
        <v>15297.99656769033</v>
      </c>
      <c r="AL14">
        <f t="shared" si="8"/>
        <v>44191.26109482818</v>
      </c>
      <c r="AN14">
        <f t="shared" si="9"/>
        <v>37444.870161675739</v>
      </c>
      <c r="AO14">
        <f t="shared" si="9"/>
        <v>-1872.2435080837868</v>
      </c>
      <c r="AP14">
        <f t="shared" si="9"/>
        <v>-16.472373026734861</v>
      </c>
      <c r="AQ14">
        <f t="shared" si="9"/>
        <v>-24826.049322901807</v>
      </c>
      <c r="AR14">
        <f t="shared" si="9"/>
        <v>10730.104957663414</v>
      </c>
      <c r="AS14">
        <f t="shared" si="9"/>
        <v>2851.1806185953365</v>
      </c>
      <c r="AT14">
        <f t="shared" si="9"/>
        <v>7190.8267733223765</v>
      </c>
      <c r="AU14">
        <f t="shared" si="9"/>
        <v>20772.112349581126</v>
      </c>
      <c r="AW14">
        <v>11</v>
      </c>
      <c r="AX14">
        <f>(R14*SUMPRODUCT(K15:$K$23, X15:$X$23)-$AZ$3*SUMPRODUCT(K14:$K$22, W15:$W$23))/Z14</f>
        <v>138439.87621256142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113659.61085540701</v>
      </c>
      <c r="P15">
        <f t="shared" si="22"/>
        <v>5682.9805427703504</v>
      </c>
      <c r="Q15" s="4">
        <f t="shared" si="23"/>
        <v>50</v>
      </c>
      <c r="R15">
        <f t="shared" si="0"/>
        <v>2000000</v>
      </c>
      <c r="S15">
        <f t="shared" si="1"/>
        <v>133998.82449501214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97029.344836274016</v>
      </c>
      <c r="AC15">
        <f t="shared" si="2"/>
        <v>89217.635064675735</v>
      </c>
      <c r="AE15">
        <f t="shared" si="3"/>
        <v>75675.601790583009</v>
      </c>
      <c r="AF15">
        <f t="shared" si="4"/>
        <v>-3783.7800895291502</v>
      </c>
      <c r="AG15">
        <f t="shared" si="4"/>
        <v>-33.290454375589199</v>
      </c>
      <c r="AH15">
        <f t="shared" si="5"/>
        <v>-56118.566959957578</v>
      </c>
      <c r="AI15">
        <f t="shared" si="6"/>
        <v>15739.9642867207</v>
      </c>
      <c r="AJ15">
        <f t="shared" si="7"/>
        <v>7811.7097715982818</v>
      </c>
      <c r="AK15">
        <f t="shared" si="24"/>
        <v>14454.922062932224</v>
      </c>
      <c r="AL15">
        <f t="shared" si="8"/>
        <v>38006.596121251205</v>
      </c>
      <c r="AN15">
        <f t="shared" si="9"/>
        <v>32767.364918632411</v>
      </c>
      <c r="AO15">
        <f t="shared" si="9"/>
        <v>-1638.3682459316205</v>
      </c>
      <c r="AP15">
        <f t="shared" si="9"/>
        <v>-14.414691671044729</v>
      </c>
      <c r="AQ15">
        <f t="shared" si="9"/>
        <v>-24299.212940206355</v>
      </c>
      <c r="AR15">
        <f t="shared" si="9"/>
        <v>6815.3690408233952</v>
      </c>
      <c r="AS15">
        <f t="shared" si="9"/>
        <v>3382.4527148492407</v>
      </c>
      <c r="AT15">
        <f t="shared" si="9"/>
        <v>6258.9486558325789</v>
      </c>
      <c r="AU15">
        <f t="shared" si="9"/>
        <v>16456.770411505215</v>
      </c>
      <c r="AW15">
        <v>12</v>
      </c>
      <c r="AX15">
        <f>(R15*SUMPRODUCT(K16:$K$23, X16:$X$23)-$AZ$3*SUMPRODUCT(K15:$K$22, W16:$W$23))/Z15</f>
        <v>133998.82449501214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113659.61085540701</v>
      </c>
      <c r="P16">
        <f t="shared" si="22"/>
        <v>5682.9805427703504</v>
      </c>
      <c r="Q16" s="4">
        <f t="shared" si="23"/>
        <v>50</v>
      </c>
      <c r="R16">
        <f t="shared" si="0"/>
        <v>2000000</v>
      </c>
      <c r="S16">
        <f t="shared" si="1"/>
        <v>127163.11578662288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89217.635064675735</v>
      </c>
      <c r="AC16">
        <f t="shared" si="2"/>
        <v>80060.021375552373</v>
      </c>
      <c r="AE16">
        <f t="shared" si="3"/>
        <v>71558.413918464998</v>
      </c>
      <c r="AF16">
        <f t="shared" si="4"/>
        <v>-3577.9206959232497</v>
      </c>
      <c r="AG16">
        <f t="shared" si="4"/>
        <v>-31.479262237444487</v>
      </c>
      <c r="AH16">
        <f t="shared" si="5"/>
        <v>-59131.50377555281</v>
      </c>
      <c r="AI16">
        <f t="shared" si="6"/>
        <v>8817.5101847514816</v>
      </c>
      <c r="AJ16">
        <f t="shared" si="7"/>
        <v>9157.6136891233618</v>
      </c>
      <c r="AK16">
        <f t="shared" si="24"/>
        <v>13451.758233793777</v>
      </c>
      <c r="AL16">
        <f t="shared" si="8"/>
        <v>31426.882107668622</v>
      </c>
      <c r="AN16">
        <f t="shared" si="9"/>
        <v>28542.21724096654</v>
      </c>
      <c r="AO16">
        <f t="shared" si="9"/>
        <v>-1427.1108620483269</v>
      </c>
      <c r="AP16">
        <f t="shared" si="9"/>
        <v>-12.556006934282376</v>
      </c>
      <c r="AQ16">
        <f t="shared" si="9"/>
        <v>-23585.54548833222</v>
      </c>
      <c r="AR16">
        <f t="shared" si="9"/>
        <v>3517.004883651709</v>
      </c>
      <c r="AS16">
        <f t="shared" si="9"/>
        <v>3652.6606028695342</v>
      </c>
      <c r="AT16">
        <f t="shared" si="9"/>
        <v>5365.4487957121892</v>
      </c>
      <c r="AU16">
        <f t="shared" si="9"/>
        <v>12535.114282233433</v>
      </c>
      <c r="AW16">
        <v>13</v>
      </c>
      <c r="AX16">
        <f>(R16*SUMPRODUCT(K17:$K$23, X17:$X$23)-$AZ$3*SUMPRODUCT(K16:$K$22, W17:$W$23))/Z16</f>
        <v>127163.11578662288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113659.61085540701</v>
      </c>
      <c r="P17">
        <f t="shared" si="22"/>
        <v>5682.9805427703504</v>
      </c>
      <c r="Q17" s="4">
        <f t="shared" si="23"/>
        <v>50</v>
      </c>
      <c r="R17">
        <f t="shared" si="0"/>
        <v>2000000</v>
      </c>
      <c r="S17">
        <f t="shared" si="1"/>
        <v>118052.21668372527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80060.021375552373</v>
      </c>
      <c r="AC17">
        <f t="shared" si="2"/>
        <v>69935.209649136188</v>
      </c>
      <c r="AE17">
        <f t="shared" si="3"/>
        <v>67332.989901475958</v>
      </c>
      <c r="AF17">
        <f t="shared" si="4"/>
        <v>-3366.6494950737979</v>
      </c>
      <c r="AG17">
        <f t="shared" si="4"/>
        <v>-29.620455936249051</v>
      </c>
      <c r="AH17">
        <f t="shared" si="5"/>
        <v>-61760.547152839812</v>
      </c>
      <c r="AI17">
        <f t="shared" si="6"/>
        <v>2176.1727976260954</v>
      </c>
      <c r="AJ17">
        <f t="shared" si="7"/>
        <v>10124.811726416185</v>
      </c>
      <c r="AK17">
        <f t="shared" si="24"/>
        <v>12324.623830405415</v>
      </c>
      <c r="AL17">
        <f t="shared" si="8"/>
        <v>24625.608354447693</v>
      </c>
      <c r="AN17">
        <f t="shared" si="9"/>
        <v>24739.804756456542</v>
      </c>
      <c r="AO17">
        <f t="shared" si="9"/>
        <v>-1236.9902378228271</v>
      </c>
      <c r="AP17">
        <f t="shared" si="9"/>
        <v>-10.883287638530403</v>
      </c>
      <c r="AQ17">
        <f t="shared" si="9"/>
        <v>-22692.351556776659</v>
      </c>
      <c r="AR17">
        <f t="shared" si="9"/>
        <v>799.57967421852561</v>
      </c>
      <c r="AS17">
        <f t="shared" si="9"/>
        <v>3720.1060828271256</v>
      </c>
      <c r="AT17">
        <f t="shared" si="9"/>
        <v>4528.3714224951991</v>
      </c>
      <c r="AU17">
        <f t="shared" si="9"/>
        <v>9048.0571795408487</v>
      </c>
      <c r="AW17">
        <v>14</v>
      </c>
      <c r="AX17">
        <f>(R17*SUMPRODUCT(K18:$K$23, X18:$X$23)-$AZ$3*SUMPRODUCT(K17:$K$22, W18:$W$23))/Z17</f>
        <v>118052.21668372527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113659.61085540701</v>
      </c>
      <c r="P18">
        <f t="shared" si="22"/>
        <v>5682.9805427703504</v>
      </c>
      <c r="Q18" s="4">
        <f t="shared" si="23"/>
        <v>50</v>
      </c>
      <c r="R18">
        <f t="shared" si="0"/>
        <v>2000000</v>
      </c>
      <c r="S18">
        <f t="shared" si="1"/>
        <v>106546.87807489619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69935.209649136188</v>
      </c>
      <c r="AC18">
        <f t="shared" si="2"/>
        <v>59062.156690247553</v>
      </c>
      <c r="AE18">
        <f t="shared" si="3"/>
        <v>63004.959572590946</v>
      </c>
      <c r="AF18">
        <f t="shared" si="4"/>
        <v>-3150.2479786295471</v>
      </c>
      <c r="AG18">
        <f t="shared" si="4"/>
        <v>-27.716512091856099</v>
      </c>
      <c r="AH18">
        <f t="shared" si="5"/>
        <v>-64309.571401218454</v>
      </c>
      <c r="AI18">
        <f t="shared" si="6"/>
        <v>-4482.5763193489111</v>
      </c>
      <c r="AJ18">
        <f t="shared" si="7"/>
        <v>10873.052958888635</v>
      </c>
      <c r="AK18">
        <f t="shared" si="24"/>
        <v>11106.383140614347</v>
      </c>
      <c r="AL18">
        <f t="shared" si="8"/>
        <v>17496.859780154071</v>
      </c>
      <c r="AN18">
        <f t="shared" si="9"/>
        <v>21324.775729184432</v>
      </c>
      <c r="AO18">
        <f t="shared" si="9"/>
        <v>-1066.2387864592215</v>
      </c>
      <c r="AP18">
        <f t="shared" si="9"/>
        <v>-9.3809822014580515</v>
      </c>
      <c r="AQ18">
        <f t="shared" si="9"/>
        <v>-21766.337073685725</v>
      </c>
      <c r="AR18">
        <f t="shared" si="9"/>
        <v>-1517.1811131619716</v>
      </c>
      <c r="AS18">
        <f t="shared" si="9"/>
        <v>3680.1137150592472</v>
      </c>
      <c r="AT18">
        <f t="shared" si="9"/>
        <v>3759.0870820751866</v>
      </c>
      <c r="AU18">
        <f t="shared" si="9"/>
        <v>5922.0196839724622</v>
      </c>
      <c r="AW18">
        <v>15</v>
      </c>
      <c r="AX18">
        <f>(R18*SUMPRODUCT(K19:$K$23, X19:$X$23)-$AZ$3*SUMPRODUCT(K18:$K$22, W19:$W$23))/Z18</f>
        <v>106546.87807489619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113659.61085540701</v>
      </c>
      <c r="P19">
        <f t="shared" si="22"/>
        <v>5682.9805427703504</v>
      </c>
      <c r="Q19" s="4">
        <f t="shared" si="23"/>
        <v>50</v>
      </c>
      <c r="R19">
        <f t="shared" si="0"/>
        <v>2000000</v>
      </c>
      <c r="S19">
        <f t="shared" si="1"/>
        <v>92450.39075636628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59062.156690247553</v>
      </c>
      <c r="AC19">
        <f t="shared" si="2"/>
        <v>47651.729110732893</v>
      </c>
      <c r="AE19">
        <f t="shared" si="3"/>
        <v>58583.602978878822</v>
      </c>
      <c r="AF19">
        <f t="shared" si="4"/>
        <v>-2929.1801489439408</v>
      </c>
      <c r="AG19">
        <f t="shared" si="4"/>
        <v>-25.771513089819752</v>
      </c>
      <c r="AH19">
        <f t="shared" si="5"/>
        <v>-66713.355244711391</v>
      </c>
      <c r="AI19">
        <f t="shared" si="6"/>
        <v>-11084.703927866329</v>
      </c>
      <c r="AJ19">
        <f t="shared" si="7"/>
        <v>11410.42757951466</v>
      </c>
      <c r="AK19">
        <f t="shared" si="24"/>
        <v>9816.5271427010521</v>
      </c>
      <c r="AL19">
        <f t="shared" si="8"/>
        <v>10142.250794349384</v>
      </c>
      <c r="AN19">
        <f t="shared" si="9"/>
        <v>18265.31557386832</v>
      </c>
      <c r="AO19">
        <f t="shared" si="9"/>
        <v>-913.26577869341588</v>
      </c>
      <c r="AP19">
        <f t="shared" si="9"/>
        <v>-8.0350950686892144</v>
      </c>
      <c r="AQ19">
        <f t="shared" si="9"/>
        <v>-20800.026365322014</v>
      </c>
      <c r="AR19">
        <f t="shared" si="9"/>
        <v>-3456.0116652157981</v>
      </c>
      <c r="AS19">
        <f t="shared" si="9"/>
        <v>3557.5664516186503</v>
      </c>
      <c r="AT19">
        <f t="shared" si="9"/>
        <v>3060.6169129871109</v>
      </c>
      <c r="AU19">
        <f t="shared" si="9"/>
        <v>3162.1716993899631</v>
      </c>
      <c r="AW19">
        <v>16</v>
      </c>
      <c r="AX19">
        <f>(R19*SUMPRODUCT(K20:$K$23, X20:$X$23)-$AZ$3*SUMPRODUCT(K19:$K$22, W20:$W$23))/Z19</f>
        <v>92450.39075636628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113659.61085540701</v>
      </c>
      <c r="P20">
        <f t="shared" si="22"/>
        <v>5682.9805427703504</v>
      </c>
      <c r="Q20" s="4">
        <f t="shared" si="23"/>
        <v>50</v>
      </c>
      <c r="R20">
        <f t="shared" si="0"/>
        <v>2000000</v>
      </c>
      <c r="S20">
        <f t="shared" si="1"/>
        <v>75413.140944411381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47651.729110732893</v>
      </c>
      <c r="AC20">
        <f t="shared" si="2"/>
        <v>35880.170764370516</v>
      </c>
      <c r="AE20">
        <f t="shared" si="3"/>
        <v>54077.130264471773</v>
      </c>
      <c r="AF20">
        <f t="shared" si="4"/>
        <v>-2703.8565132235885</v>
      </c>
      <c r="AG20">
        <f t="shared" si="4"/>
        <v>-23.78907065468772</v>
      </c>
      <c r="AH20">
        <f t="shared" si="5"/>
        <v>-68989.092169353404</v>
      </c>
      <c r="AI20">
        <f t="shared" si="6"/>
        <v>-17639.60748875991</v>
      </c>
      <c r="AJ20">
        <f t="shared" si="7"/>
        <v>11771.558346362377</v>
      </c>
      <c r="AK20">
        <f t="shared" si="24"/>
        <v>8473.7675449054459</v>
      </c>
      <c r="AL20">
        <f t="shared" si="8"/>
        <v>2605.7184025079132</v>
      </c>
      <c r="AN20">
        <f t="shared" si="9"/>
        <v>15531.239100350471</v>
      </c>
      <c r="AO20">
        <f t="shared" si="9"/>
        <v>-776.56195501752347</v>
      </c>
      <c r="AP20">
        <f t="shared" si="9"/>
        <v>-6.8323474730652833</v>
      </c>
      <c r="AQ20">
        <f t="shared" si="9"/>
        <v>-19814.033780233742</v>
      </c>
      <c r="AR20">
        <f t="shared" si="9"/>
        <v>-5066.1889823738593</v>
      </c>
      <c r="AS20">
        <f t="shared" si="9"/>
        <v>3380.8540942712716</v>
      </c>
      <c r="AT20">
        <f t="shared" si="9"/>
        <v>2433.711056357251</v>
      </c>
      <c r="AU20">
        <f t="shared" si="9"/>
        <v>748.37616825466318</v>
      </c>
      <c r="AW20">
        <v>17</v>
      </c>
      <c r="AX20">
        <f>(R20*SUMPRODUCT(K21:$K$23, X21:$X$23)-$AZ$3*SUMPRODUCT(K20:$K$22, W21:$W$23))/Z20</f>
        <v>75413.140944411381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113659.61085540701</v>
      </c>
      <c r="P21">
        <f t="shared" si="22"/>
        <v>5682.9805427703504</v>
      </c>
      <c r="Q21" s="4">
        <f t="shared" si="23"/>
        <v>50</v>
      </c>
      <c r="R21">
        <f t="shared" si="0"/>
        <v>2000000</v>
      </c>
      <c r="S21">
        <f t="shared" si="1"/>
        <v>54905.729149894629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35880.170764370516</v>
      </c>
      <c r="AC21">
        <f t="shared" si="2"/>
        <v>23910.208019804897</v>
      </c>
      <c r="AE21">
        <f t="shared" si="3"/>
        <v>49496.199778781585</v>
      </c>
      <c r="AF21">
        <f t="shared" si="4"/>
        <v>-2474.8099889390792</v>
      </c>
      <c r="AG21">
        <f t="shared" si="4"/>
        <v>-21.773873501004935</v>
      </c>
      <c r="AH21">
        <f t="shared" si="5"/>
        <v>-71092.257885436265</v>
      </c>
      <c r="AI21">
        <f t="shared" si="6"/>
        <v>-24092.641969094766</v>
      </c>
      <c r="AJ21">
        <f t="shared" si="7"/>
        <v>11969.962744565619</v>
      </c>
      <c r="AK21">
        <f t="shared" si="24"/>
        <v>7094.052339745117</v>
      </c>
      <c r="AL21">
        <f t="shared" si="8"/>
        <v>-5028.6268847840302</v>
      </c>
      <c r="AN21">
        <f t="shared" si="9"/>
        <v>13095.005700551163</v>
      </c>
      <c r="AO21">
        <f t="shared" si="9"/>
        <v>-654.75028502755811</v>
      </c>
      <c r="AP21">
        <f t="shared" si="9"/>
        <v>-5.7606240255432866</v>
      </c>
      <c r="AQ21">
        <f t="shared" si="9"/>
        <v>-18808.585839633077</v>
      </c>
      <c r="AR21">
        <f t="shared" si="9"/>
        <v>-6374.0910481350174</v>
      </c>
      <c r="AS21">
        <f t="shared" si="9"/>
        <v>3166.8437390352383</v>
      </c>
      <c r="AT21">
        <f t="shared" si="9"/>
        <v>1876.8442071141444</v>
      </c>
      <c r="AU21">
        <f t="shared" si="9"/>
        <v>-1330.4031019856347</v>
      </c>
      <c r="AW21">
        <v>18</v>
      </c>
      <c r="AX21">
        <f>(R21*SUMPRODUCT(K22:$K$23, X22:$X$23)-$AZ$3*SUMPRODUCT(K21:$K$22, W22:$W$23))/Z21</f>
        <v>54905.729149894629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113659.61085540701</v>
      </c>
      <c r="P22">
        <f t="shared" si="22"/>
        <v>5682.9805427703504</v>
      </c>
      <c r="Q22" s="4">
        <f t="shared" si="23"/>
        <v>50</v>
      </c>
      <c r="R22">
        <f t="shared" si="0"/>
        <v>2000000</v>
      </c>
      <c r="S22">
        <f t="shared" si="1"/>
        <v>30182.01789657502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23910.208019804897</v>
      </c>
      <c r="AC22">
        <f t="shared" si="2"/>
        <v>11912.1787483318</v>
      </c>
      <c r="AE22">
        <f t="shared" si="3"/>
        <v>44858.948981309921</v>
      </c>
      <c r="AF22">
        <f t="shared" si="4"/>
        <v>-2242.9474490654961</v>
      </c>
      <c r="AG22">
        <f t="shared" si="4"/>
        <v>-19.733900478674695</v>
      </c>
      <c r="AH22">
        <f t="shared" si="5"/>
        <v>-72889.371492807462</v>
      </c>
      <c r="AI22">
        <f t="shared" si="6"/>
        <v>-30293.103861041716</v>
      </c>
      <c r="AJ22">
        <f t="shared" si="7"/>
        <v>11998.029271473097</v>
      </c>
      <c r="AK22">
        <f t="shared" si="24"/>
        <v>5692.7808037879649</v>
      </c>
      <c r="AL22">
        <f t="shared" si="8"/>
        <v>-12602.293785780654</v>
      </c>
      <c r="AN22">
        <f t="shared" si="9"/>
        <v>10932.621104732871</v>
      </c>
      <c r="AO22">
        <f t="shared" si="9"/>
        <v>-546.63105523664353</v>
      </c>
      <c r="AP22">
        <f t="shared" si="9"/>
        <v>-4.8093694067987318</v>
      </c>
      <c r="AQ22">
        <f t="shared" si="9"/>
        <v>-17763.944523644343</v>
      </c>
      <c r="AR22">
        <f t="shared" si="9"/>
        <v>-7382.7638435549152</v>
      </c>
      <c r="AS22">
        <f t="shared" si="9"/>
        <v>2924.0521904149</v>
      </c>
      <c r="AT22">
        <f t="shared" si="9"/>
        <v>1387.3935295729054</v>
      </c>
      <c r="AU22">
        <f t="shared" si="9"/>
        <v>-3071.3181235671091</v>
      </c>
      <c r="AW22">
        <v>19</v>
      </c>
      <c r="AX22">
        <f>(R22*SUMPRODUCT(K23:$K$23, X23:$X$23)-$AZ$3*SUMPRODUCT(K22:$K$22, W23:$W$23))/Z22</f>
        <v>30182.01789657502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113659.61085540701</v>
      </c>
      <c r="P23">
        <f t="shared" si="22"/>
        <v>5682.9805427703504</v>
      </c>
      <c r="Q23" s="4">
        <f t="shared" si="23"/>
        <v>50</v>
      </c>
      <c r="R23">
        <f t="shared" si="0"/>
        <v>2000000</v>
      </c>
      <c r="S23">
        <f t="shared" si="1"/>
        <v>33699.757777328559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11912.1787483318</v>
      </c>
      <c r="AC23">
        <f t="shared" si="2"/>
        <v>11912.1787483318</v>
      </c>
      <c r="AE23">
        <f t="shared" si="3"/>
        <v>40176.360017824751</v>
      </c>
      <c r="AF23">
        <f t="shared" si="4"/>
        <v>-2008.8180008912375</v>
      </c>
      <c r="AG23">
        <f t="shared" si="4"/>
        <v>-17.673982743498669</v>
      </c>
      <c r="AH23">
        <f t="shared" si="5"/>
        <v>-74503.149215571146</v>
      </c>
      <c r="AI23">
        <f t="shared" si="6"/>
        <v>-36353.281181381135</v>
      </c>
      <c r="AJ23">
        <f t="shared" si="7"/>
        <v>0</v>
      </c>
      <c r="AK23">
        <f t="shared" si="24"/>
        <v>4285.4218653252838</v>
      </c>
      <c r="AL23">
        <f t="shared" si="8"/>
        <v>-32067.859316055852</v>
      </c>
      <c r="AN23">
        <f t="shared" si="9"/>
        <v>9019.5974832174888</v>
      </c>
      <c r="AO23">
        <f t="shared" si="9"/>
        <v>-450.97987416087437</v>
      </c>
      <c r="AP23">
        <f t="shared" si="9"/>
        <v>-3.9678111755511121</v>
      </c>
      <c r="AQ23">
        <f t="shared" si="9"/>
        <v>-16725.965638957994</v>
      </c>
      <c r="AR23">
        <f t="shared" si="9"/>
        <v>-8161.3158410769302</v>
      </c>
      <c r="AS23">
        <f t="shared" si="9"/>
        <v>0</v>
      </c>
      <c r="AT23">
        <f t="shared" si="9"/>
        <v>962.07770574199174</v>
      </c>
      <c r="AU23">
        <f t="shared" si="9"/>
        <v>-7199.2381353349392</v>
      </c>
      <c r="AW23">
        <v>20</v>
      </c>
      <c r="AX23">
        <f>(R23*SUMPRODUCT(K$23:$K24, X$23:$X24)-$AZ$3*SUMPRODUCT(K$22:$K23, W$23:$W24))/Z23</f>
        <v>33699.757777328559</v>
      </c>
    </row>
    <row r="25" spans="5:50" x14ac:dyDescent="0.25">
      <c r="AN25" s="8">
        <f t="shared" ref="AN25:AU25" si="25">SUM(AN3:AN23)</f>
        <v>898434.76461265446</v>
      </c>
      <c r="AO25" s="8">
        <f t="shared" si="25"/>
        <v>-130166.44637218796</v>
      </c>
      <c r="AP25" s="8">
        <f t="shared" si="25"/>
        <v>-2865.1386459533887</v>
      </c>
      <c r="AQ25" s="8">
        <f t="shared" si="25"/>
        <v>-437607.98181591666</v>
      </c>
      <c r="AR25" s="8">
        <f t="shared" si="25"/>
        <v>327795.19777859654</v>
      </c>
      <c r="AS25" s="8">
        <f t="shared" si="25"/>
        <v>-54929.13206478527</v>
      </c>
      <c r="AT25" s="8">
        <f t="shared" si="25"/>
        <v>110243.75407612011</v>
      </c>
      <c r="AU25" s="9">
        <f t="shared" si="25"/>
        <v>383109.81978993147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2571.4290748467074</v>
      </c>
      <c r="K3">
        <v>1</v>
      </c>
      <c r="L3" s="2">
        <v>0</v>
      </c>
      <c r="O3">
        <f>$C$3</f>
        <v>2571.4290748467074</v>
      </c>
      <c r="P3">
        <f>O3*C5</f>
        <v>257.14290748467073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2571.4290748467074</v>
      </c>
      <c r="AF3">
        <f t="shared" ref="AF3:AG34" si="3">-$Z3*P3</f>
        <v>-257.14290748467073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-205.62203663796299</v>
      </c>
      <c r="AJ3">
        <f t="shared" ref="AJ3:AJ66" si="6">AB3-AC3</f>
        <v>0</v>
      </c>
      <c r="AL3">
        <f t="shared" ref="AL3:AL23" si="7">SUM(AI3:AK3)</f>
        <v>-205.62203663796299</v>
      </c>
      <c r="AN3">
        <f t="shared" ref="AN3:AU34" si="8">AE3*$K3</f>
        <v>2571.4290748467074</v>
      </c>
      <c r="AO3">
        <f t="shared" si="8"/>
        <v>-257.14290748467073</v>
      </c>
      <c r="AP3">
        <f t="shared" si="8"/>
        <v>-2519.9082039999998</v>
      </c>
      <c r="AQ3">
        <f t="shared" si="8"/>
        <v>0</v>
      </c>
      <c r="AR3">
        <f t="shared" si="8"/>
        <v>-205.62203663796299</v>
      </c>
      <c r="AS3">
        <f t="shared" si="8"/>
        <v>0</v>
      </c>
      <c r="AT3">
        <f t="shared" si="8"/>
        <v>0</v>
      </c>
      <c r="AU3">
        <f t="shared" si="8"/>
        <v>-205.62203663796299</v>
      </c>
      <c r="AW3">
        <v>0</v>
      </c>
      <c r="AX3">
        <f>IF(Z3&gt;0, (R3*SUMPRODUCT(K3:$K$98, X3:$X$98)-K3*$AZ$3)/Z3, 0)</f>
        <v>0</v>
      </c>
      <c r="AZ3">
        <f>C6*SUMPRODUCT(X4:X98, K4:K98)/1</f>
        <v>1290.2312821002636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87.569101054600097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86.545040752877185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-86.545040752877185</v>
      </c>
      <c r="AK4">
        <f t="shared" ref="AK4:AK67" si="20">G4*SUM(AB4:AB4, AE4:AF4)</f>
        <v>0</v>
      </c>
      <c r="AL4">
        <f t="shared" si="7"/>
        <v>-171.26059075287719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-80.73984583718368</v>
      </c>
      <c r="AT4">
        <f t="shared" si="8"/>
        <v>0</v>
      </c>
      <c r="AU4">
        <f t="shared" si="8"/>
        <v>-159.77291795211977</v>
      </c>
      <c r="AW4">
        <v>1</v>
      </c>
      <c r="AX4">
        <f>IF(Z4&gt;0, (R4*SUMPRODUCT(K4:$K$98, X4:$X$98)-K4*$AZ$3)/Z4, 0)</f>
        <v>87.569101054600097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50</v>
      </c>
      <c r="R5">
        <f t="shared" si="0"/>
        <v>50000</v>
      </c>
      <c r="S5">
        <f t="shared" si="1"/>
        <v>110.48076782441423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86.545040752877185</v>
      </c>
      <c r="AC5">
        <f t="shared" si="19"/>
        <v>107.91109600972118</v>
      </c>
      <c r="AE5">
        <f t="shared" si="2"/>
        <v>0</v>
      </c>
      <c r="AF5">
        <f t="shared" si="3"/>
        <v>0</v>
      </c>
      <c r="AG5">
        <f t="shared" si="3"/>
        <v>-48.837050164795649</v>
      </c>
      <c r="AH5">
        <f t="shared" si="4"/>
        <v>-84.081440704355145</v>
      </c>
      <c r="AI5">
        <f t="shared" si="5"/>
        <v>-132.91849086915079</v>
      </c>
      <c r="AJ5">
        <f t="shared" si="6"/>
        <v>-21.366055256843993</v>
      </c>
      <c r="AK5">
        <f t="shared" si="20"/>
        <v>3.5483466708679647</v>
      </c>
      <c r="AL5">
        <f t="shared" si="7"/>
        <v>-150.73619945512681</v>
      </c>
      <c r="AN5">
        <f t="shared" si="8"/>
        <v>0</v>
      </c>
      <c r="AO5">
        <f t="shared" si="8"/>
        <v>0</v>
      </c>
      <c r="AP5">
        <f t="shared" si="8"/>
        <v>-41.760953155383348</v>
      </c>
      <c r="AQ5">
        <f t="shared" si="8"/>
        <v>-71.898714083736067</v>
      </c>
      <c r="AR5">
        <f t="shared" si="8"/>
        <v>-113.65966723911941</v>
      </c>
      <c r="AS5">
        <f t="shared" si="8"/>
        <v>-18.270285156157684</v>
      </c>
      <c r="AT5">
        <f t="shared" si="8"/>
        <v>3.0342196877401753</v>
      </c>
      <c r="AU5">
        <f t="shared" si="8"/>
        <v>-128.89573270753692</v>
      </c>
      <c r="AW5">
        <v>2</v>
      </c>
      <c r="AX5">
        <f>IF(Z5&gt;0, (R5*SUMPRODUCT(K5:$K$98, X5:$X$98)-K5*$AZ$3)/Z5, 0)</f>
        <v>110.48076782441423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50</v>
      </c>
      <c r="R6">
        <f t="shared" si="0"/>
        <v>50000</v>
      </c>
      <c r="S6">
        <f t="shared" si="1"/>
        <v>149.17813760962935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107.91109600972118</v>
      </c>
      <c r="AC6">
        <f t="shared" si="19"/>
        <v>144.00214454786465</v>
      </c>
      <c r="AE6">
        <f t="shared" si="2"/>
        <v>0</v>
      </c>
      <c r="AF6">
        <f t="shared" si="3"/>
        <v>0</v>
      </c>
      <c r="AG6">
        <f t="shared" si="3"/>
        <v>-48.265163667846132</v>
      </c>
      <c r="AH6">
        <f t="shared" si="4"/>
        <v>-83.515995301566221</v>
      </c>
      <c r="AI6">
        <f t="shared" si="5"/>
        <v>-131.78115896941236</v>
      </c>
      <c r="AJ6">
        <f t="shared" si="6"/>
        <v>-36.091048538143468</v>
      </c>
      <c r="AK6">
        <f t="shared" si="20"/>
        <v>6.312799116568689</v>
      </c>
      <c r="AL6">
        <f t="shared" si="7"/>
        <v>-161.55940839098713</v>
      </c>
      <c r="AN6">
        <f t="shared" si="8"/>
        <v>0</v>
      </c>
      <c r="AO6">
        <f t="shared" si="8"/>
        <v>0</v>
      </c>
      <c r="AP6">
        <f t="shared" si="8"/>
        <v>-37.23223132759879</v>
      </c>
      <c r="AQ6">
        <f t="shared" si="8"/>
        <v>-64.425076397163096</v>
      </c>
      <c r="AR6">
        <f t="shared" si="8"/>
        <v>-101.65730772476189</v>
      </c>
      <c r="AS6">
        <f t="shared" si="8"/>
        <v>-27.840996816570406</v>
      </c>
      <c r="AT6">
        <f t="shared" si="8"/>
        <v>4.8697565525780702</v>
      </c>
      <c r="AU6">
        <f t="shared" si="8"/>
        <v>-124.62854798875422</v>
      </c>
      <c r="AW6">
        <v>3</v>
      </c>
      <c r="AX6">
        <f>IF(Z6&gt;0, (R6*SUMPRODUCT(K6:$K$98, X6:$X$98)-K6*$AZ$3)/Z6, 0)</f>
        <v>149.17813760962935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50</v>
      </c>
      <c r="R7">
        <f t="shared" si="0"/>
        <v>50000</v>
      </c>
      <c r="S7">
        <f t="shared" si="1"/>
        <v>177.48370061994044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144.00214454786465</v>
      </c>
      <c r="AC7">
        <f t="shared" si="19"/>
        <v>169.31773553233586</v>
      </c>
      <c r="AE7">
        <f t="shared" si="2"/>
        <v>0</v>
      </c>
      <c r="AF7">
        <f t="shared" si="3"/>
        <v>0</v>
      </c>
      <c r="AG7">
        <f t="shared" si="3"/>
        <v>-47.699516896740001</v>
      </c>
      <c r="AH7">
        <f t="shared" si="4"/>
        <v>-82.995134427663501</v>
      </c>
      <c r="AI7">
        <f t="shared" si="5"/>
        <v>-130.69465132440351</v>
      </c>
      <c r="AJ7">
        <f t="shared" si="6"/>
        <v>-25.315590984471214</v>
      </c>
      <c r="AK7">
        <f t="shared" si="20"/>
        <v>7.0705052973001541</v>
      </c>
      <c r="AL7">
        <f t="shared" si="7"/>
        <v>-148.93973701157458</v>
      </c>
      <c r="AN7">
        <f t="shared" si="8"/>
        <v>0</v>
      </c>
      <c r="AO7">
        <f t="shared" si="8"/>
        <v>0</v>
      </c>
      <c r="AP7">
        <f t="shared" si="8"/>
        <v>-33.478196465496978</v>
      </c>
      <c r="AQ7">
        <f t="shared" si="8"/>
        <v>-58.250640610566599</v>
      </c>
      <c r="AR7">
        <f t="shared" si="8"/>
        <v>-91.728837076063584</v>
      </c>
      <c r="AS7">
        <f t="shared" si="8"/>
        <v>-17.767901726405423</v>
      </c>
      <c r="AT7">
        <f t="shared" si="8"/>
        <v>4.9624772084333069</v>
      </c>
      <c r="AU7">
        <f t="shared" si="8"/>
        <v>-104.53426159403571</v>
      </c>
      <c r="AW7">
        <v>4</v>
      </c>
      <c r="AX7">
        <f>IF(Z7&gt;0, (R7*SUMPRODUCT(K7:$K$98, X7:$X$98)-K7*$AZ$3)/Z7, 0)</f>
        <v>177.48370061994044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50</v>
      </c>
      <c r="R8">
        <f t="shared" si="0"/>
        <v>50000</v>
      </c>
      <c r="S8">
        <f t="shared" si="1"/>
        <v>181.73135798712275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169.31773553233586</v>
      </c>
      <c r="AC8">
        <f t="shared" si="19"/>
        <v>171.33610599916096</v>
      </c>
      <c r="AE8">
        <f t="shared" si="2"/>
        <v>0</v>
      </c>
      <c r="AF8">
        <f t="shared" si="3"/>
        <v>0</v>
      </c>
      <c r="AG8">
        <f t="shared" si="3"/>
        <v>-47.139939935765412</v>
      </c>
      <c r="AH8">
        <f t="shared" si="4"/>
        <v>-82.581792007190785</v>
      </c>
      <c r="AI8">
        <f t="shared" si="5"/>
        <v>-129.72173194295618</v>
      </c>
      <c r="AJ8">
        <f t="shared" si="6"/>
        <v>-2.0183704668251039</v>
      </c>
      <c r="AK8">
        <f t="shared" si="20"/>
        <v>3.6064677668387537</v>
      </c>
      <c r="AL8">
        <f t="shared" si="7"/>
        <v>-128.13363464294252</v>
      </c>
      <c r="AN8">
        <f t="shared" si="8"/>
        <v>0</v>
      </c>
      <c r="AO8">
        <f t="shared" si="8"/>
        <v>0</v>
      </c>
      <c r="AP8">
        <f t="shared" si="8"/>
        <v>-30.883463051551264</v>
      </c>
      <c r="AQ8">
        <f t="shared" si="8"/>
        <v>-54.102990492992809</v>
      </c>
      <c r="AR8">
        <f t="shared" si="8"/>
        <v>-84.986453544544062</v>
      </c>
      <c r="AS8">
        <f t="shared" si="8"/>
        <v>-1.3223239109229732</v>
      </c>
      <c r="AT8">
        <f t="shared" si="8"/>
        <v>2.3627568082510493</v>
      </c>
      <c r="AU8">
        <f t="shared" si="8"/>
        <v>-83.946020647215988</v>
      </c>
      <c r="AW8">
        <v>5</v>
      </c>
      <c r="AX8">
        <f>IF(Z8&gt;0, (R8*SUMPRODUCT(K8:$K$98, X8:$X$98)-K8*$AZ$3)/Z8, 0)</f>
        <v>181.73135798712275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50</v>
      </c>
      <c r="R9">
        <f t="shared" si="0"/>
        <v>50000</v>
      </c>
      <c r="S9">
        <f t="shared" si="1"/>
        <v>173.85370518353383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171.33610599916096</v>
      </c>
      <c r="AC9">
        <f t="shared" si="19"/>
        <v>161.98316846081696</v>
      </c>
      <c r="AE9">
        <f t="shared" si="2"/>
        <v>0</v>
      </c>
      <c r="AF9">
        <f t="shared" si="3"/>
        <v>0</v>
      </c>
      <c r="AG9">
        <f t="shared" si="3"/>
        <v>-46.586055870887137</v>
      </c>
      <c r="AH9">
        <f t="shared" si="4"/>
        <v>-82.484665520623409</v>
      </c>
      <c r="AI9">
        <f t="shared" si="5"/>
        <v>-129.07072139151055</v>
      </c>
      <c r="AJ9">
        <f t="shared" si="6"/>
        <v>9.3529375383440083</v>
      </c>
      <c r="AK9">
        <f t="shared" si="20"/>
        <v>1.0108830253950496</v>
      </c>
      <c r="AL9">
        <f t="shared" si="7"/>
        <v>-118.70690082777149</v>
      </c>
      <c r="AN9">
        <f t="shared" si="8"/>
        <v>0</v>
      </c>
      <c r="AO9">
        <f t="shared" si="8"/>
        <v>0</v>
      </c>
      <c r="AP9">
        <f t="shared" si="8"/>
        <v>-28.904810173697335</v>
      </c>
      <c r="AQ9">
        <f t="shared" si="8"/>
        <v>-51.178481512200513</v>
      </c>
      <c r="AR9">
        <f t="shared" si="8"/>
        <v>-80.083291685897848</v>
      </c>
      <c r="AS9">
        <f t="shared" si="8"/>
        <v>5.8031288345495531</v>
      </c>
      <c r="AT9">
        <f t="shared" si="8"/>
        <v>0.62721304499007269</v>
      </c>
      <c r="AU9">
        <f t="shared" si="8"/>
        <v>-73.652949806358222</v>
      </c>
      <c r="AW9">
        <v>6</v>
      </c>
      <c r="AX9">
        <f>IF(Z9&gt;0, (R9*SUMPRODUCT(K9:$K$98, X9:$X$98)-K9*$AZ$3)/Z9, 0)</f>
        <v>173.85370518353383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50</v>
      </c>
      <c r="R10">
        <f t="shared" si="0"/>
        <v>50000</v>
      </c>
      <c r="S10">
        <f t="shared" si="1"/>
        <v>164.96381982186168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161.98316846081696</v>
      </c>
      <c r="AC10">
        <f t="shared" si="19"/>
        <v>151.89100251522018</v>
      </c>
      <c r="AE10">
        <f t="shared" si="2"/>
        <v>0</v>
      </c>
      <c r="AF10">
        <f t="shared" si="3"/>
        <v>0</v>
      </c>
      <c r="AG10">
        <f t="shared" si="3"/>
        <v>-46.0376713752269</v>
      </c>
      <c r="AH10">
        <f t="shared" si="4"/>
        <v>-82.523936951365613</v>
      </c>
      <c r="AI10">
        <f t="shared" si="5"/>
        <v>-128.56160832659251</v>
      </c>
      <c r="AJ10">
        <f t="shared" si="6"/>
        <v>10.092165945596776</v>
      </c>
      <c r="AK10">
        <f t="shared" si="20"/>
        <v>0.66413099068934955</v>
      </c>
      <c r="AL10">
        <f t="shared" si="7"/>
        <v>-117.80531139030639</v>
      </c>
      <c r="AN10">
        <f t="shared" si="8"/>
        <v>0</v>
      </c>
      <c r="AO10">
        <f t="shared" si="8"/>
        <v>0</v>
      </c>
      <c r="AP10">
        <f t="shared" si="8"/>
        <v>-27.098528815173484</v>
      </c>
      <c r="AQ10">
        <f t="shared" si="8"/>
        <v>-48.574943445586456</v>
      </c>
      <c r="AR10">
        <f t="shared" si="8"/>
        <v>-75.673472260759937</v>
      </c>
      <c r="AS10">
        <f t="shared" si="8"/>
        <v>5.9404144804645629</v>
      </c>
      <c r="AT10">
        <f t="shared" si="8"/>
        <v>0.3909183990120168</v>
      </c>
      <c r="AU10">
        <f t="shared" si="8"/>
        <v>-69.34213938128336</v>
      </c>
      <c r="AW10">
        <v>7</v>
      </c>
      <c r="AX10">
        <f>IF(Z10&gt;0, (R10*SUMPRODUCT(K10:$K$98, X10:$X$98)-K10*$AZ$3)/Z10, 0)</f>
        <v>164.96381982186168</v>
      </c>
    </row>
    <row r="11" spans="1:52" x14ac:dyDescent="0.25">
      <c r="A11" t="s">
        <v>33</v>
      </c>
      <c r="C11" s="12">
        <f>AU100</f>
        <v>-2016.8418535616104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50</v>
      </c>
      <c r="R11">
        <f t="shared" si="0"/>
        <v>50000</v>
      </c>
      <c r="S11">
        <f t="shared" si="1"/>
        <v>155.10567474053155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151.89100251522018</v>
      </c>
      <c r="AC11">
        <f t="shared" si="19"/>
        <v>141.12986403843718</v>
      </c>
      <c r="AE11">
        <f t="shared" si="2"/>
        <v>0</v>
      </c>
      <c r="AF11">
        <f t="shared" si="3"/>
        <v>0</v>
      </c>
      <c r="AG11">
        <f t="shared" si="3"/>
        <v>-45.494745525760486</v>
      </c>
      <c r="AH11">
        <f t="shared" si="4"/>
        <v>-82.549135714149102</v>
      </c>
      <c r="AI11">
        <f t="shared" si="5"/>
        <v>-128.04388123990958</v>
      </c>
      <c r="AJ11">
        <f t="shared" si="6"/>
        <v>10.761138476783003</v>
      </c>
      <c r="AK11">
        <f t="shared" si="20"/>
        <v>0.36453840603652837</v>
      </c>
      <c r="AL11">
        <f t="shared" si="7"/>
        <v>-116.91820435709005</v>
      </c>
      <c r="AN11">
        <f t="shared" si="8"/>
        <v>0</v>
      </c>
      <c r="AO11">
        <f t="shared" si="8"/>
        <v>0</v>
      </c>
      <c r="AP11">
        <f t="shared" si="8"/>
        <v>-25.445604096513588</v>
      </c>
      <c r="AQ11">
        <f t="shared" si="8"/>
        <v>-46.17044455611331</v>
      </c>
      <c r="AR11">
        <f t="shared" si="8"/>
        <v>-71.616048652626901</v>
      </c>
      <c r="AS11">
        <f t="shared" si="8"/>
        <v>6.0187976906680891</v>
      </c>
      <c r="AT11">
        <f t="shared" si="8"/>
        <v>0.20388947890097173</v>
      </c>
      <c r="AU11">
        <f t="shared" si="8"/>
        <v>-65.393361483057831</v>
      </c>
      <c r="AW11">
        <v>8</v>
      </c>
      <c r="AX11">
        <f>IF(Z11&gt;0, (R11*SUMPRODUCT(K11:$K$98, X11:$X$98)-K11*$AZ$3)/Z11, 0)</f>
        <v>155.10567474053155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50</v>
      </c>
      <c r="R12">
        <f t="shared" si="0"/>
        <v>50000</v>
      </c>
      <c r="S12">
        <f t="shared" si="1"/>
        <v>145.50047980151137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141.12986403843718</v>
      </c>
      <c r="AC12">
        <f t="shared" si="19"/>
        <v>130.82527638516808</v>
      </c>
      <c r="AE12">
        <f t="shared" si="2"/>
        <v>0</v>
      </c>
      <c r="AF12">
        <f t="shared" si="3"/>
        <v>0</v>
      </c>
      <c r="AG12">
        <f t="shared" si="3"/>
        <v>-44.95699140086586</v>
      </c>
      <c r="AH12">
        <f t="shared" si="4"/>
        <v>-82.806669637021102</v>
      </c>
      <c r="AI12">
        <f t="shared" si="5"/>
        <v>-127.76366103788696</v>
      </c>
      <c r="AJ12">
        <f t="shared" si="6"/>
        <v>10.304587653269095</v>
      </c>
      <c r="AK12">
        <f t="shared" si="20"/>
        <v>0.32459868728840552</v>
      </c>
      <c r="AL12">
        <f t="shared" si="7"/>
        <v>-117.13447469732947</v>
      </c>
      <c r="AN12">
        <f t="shared" si="8"/>
        <v>0</v>
      </c>
      <c r="AO12">
        <f t="shared" si="8"/>
        <v>0</v>
      </c>
      <c r="AP12">
        <f t="shared" si="8"/>
        <v>-23.895118853981788</v>
      </c>
      <c r="AQ12">
        <f t="shared" si="8"/>
        <v>-44.012625205184783</v>
      </c>
      <c r="AR12">
        <f t="shared" si="8"/>
        <v>-67.907744059166575</v>
      </c>
      <c r="AS12">
        <f t="shared" si="8"/>
        <v>5.4769978827229968</v>
      </c>
      <c r="AT12">
        <f t="shared" si="8"/>
        <v>0.1725276530060135</v>
      </c>
      <c r="AU12">
        <f t="shared" si="8"/>
        <v>-62.258218523437563</v>
      </c>
      <c r="AW12">
        <v>9</v>
      </c>
      <c r="AX12">
        <f>IF(Z12&gt;0, (R12*SUMPRODUCT(K12:$K$98, X12:$X$98)-K12*$AZ$3)/Z12, 0)</f>
        <v>145.50047980151137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50</v>
      </c>
      <c r="R13">
        <f t="shared" si="0"/>
        <v>50000</v>
      </c>
      <c r="S13">
        <f t="shared" si="1"/>
        <v>135.86040147575434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130.82527638516808</v>
      </c>
      <c r="AC13">
        <f t="shared" si="19"/>
        <v>120.71010879414087</v>
      </c>
      <c r="AE13">
        <f t="shared" si="2"/>
        <v>0</v>
      </c>
      <c r="AF13">
        <f t="shared" si="3"/>
        <v>0</v>
      </c>
      <c r="AG13">
        <f t="shared" si="3"/>
        <v>-44.424316240403137</v>
      </c>
      <c r="AH13">
        <f t="shared" si="4"/>
        <v>-83.105246454070581</v>
      </c>
      <c r="AI13">
        <f t="shared" si="5"/>
        <v>-127.52956269447373</v>
      </c>
      <c r="AJ13">
        <f t="shared" si="6"/>
        <v>10.115167591027216</v>
      </c>
      <c r="AK13">
        <f t="shared" si="20"/>
        <v>0.26165055277033616</v>
      </c>
      <c r="AL13">
        <f t="shared" si="7"/>
        <v>-117.15274455067618</v>
      </c>
      <c r="AN13">
        <f t="shared" si="8"/>
        <v>0</v>
      </c>
      <c r="AO13">
        <f t="shared" si="8"/>
        <v>0</v>
      </c>
      <c r="AP13">
        <f t="shared" si="8"/>
        <v>-22.444863444376846</v>
      </c>
      <c r="AQ13">
        <f t="shared" si="8"/>
        <v>-41.987948628828924</v>
      </c>
      <c r="AR13">
        <f t="shared" si="8"/>
        <v>-64.432812073205767</v>
      </c>
      <c r="AS13">
        <f t="shared" si="8"/>
        <v>5.110569492369792</v>
      </c>
      <c r="AT13">
        <f t="shared" si="8"/>
        <v>0.1321958653296004</v>
      </c>
      <c r="AU13">
        <f t="shared" si="8"/>
        <v>-59.190046715506384</v>
      </c>
      <c r="AW13">
        <v>10</v>
      </c>
      <c r="AX13">
        <f>IF(Z13&gt;0, (R13*SUMPRODUCT(K13:$K$98, X13:$X$98)-K13*$AZ$3)/Z13, 0)</f>
        <v>135.86040147575434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1.8814719999999999E-3</v>
      </c>
      <c r="Q14" s="4">
        <f t="shared" si="22"/>
        <v>50</v>
      </c>
      <c r="R14">
        <f t="shared" si="0"/>
        <v>50000</v>
      </c>
      <c r="S14">
        <f t="shared" si="1"/>
        <v>169.2228956465791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120.71010879414087</v>
      </c>
      <c r="AC14">
        <f t="shared" si="19"/>
        <v>148.56582283184514</v>
      </c>
      <c r="AE14">
        <f t="shared" si="2"/>
        <v>0</v>
      </c>
      <c r="AF14">
        <f t="shared" si="3"/>
        <v>0</v>
      </c>
      <c r="AG14">
        <f t="shared" si="3"/>
        <v>-43.896489970873645</v>
      </c>
      <c r="AH14">
        <f t="shared" si="4"/>
        <v>-83.583107125463755</v>
      </c>
      <c r="AI14">
        <f t="shared" si="5"/>
        <v>-127.4795970963374</v>
      </c>
      <c r="AJ14">
        <f t="shared" si="6"/>
        <v>-27.855714037704274</v>
      </c>
      <c r="AK14">
        <f t="shared" si="20"/>
        <v>8.4497076155898618</v>
      </c>
      <c r="AL14">
        <f t="shared" si="7"/>
        <v>-146.8856035184518</v>
      </c>
      <c r="AN14">
        <f t="shared" si="8"/>
        <v>0</v>
      </c>
      <c r="AO14">
        <f t="shared" si="8"/>
        <v>0</v>
      </c>
      <c r="AP14">
        <f t="shared" si="8"/>
        <v>-19.801951274838089</v>
      </c>
      <c r="AQ14">
        <f t="shared" si="8"/>
        <v>-37.704805459302307</v>
      </c>
      <c r="AR14">
        <f t="shared" si="8"/>
        <v>-57.506756734140396</v>
      </c>
      <c r="AS14">
        <f t="shared" si="8"/>
        <v>-12.565867851084251</v>
      </c>
      <c r="AT14">
        <f t="shared" si="8"/>
        <v>3.8117101982769008</v>
      </c>
      <c r="AU14">
        <f t="shared" si="8"/>
        <v>-66.260914386947746</v>
      </c>
      <c r="AW14">
        <v>11</v>
      </c>
      <c r="AX14">
        <f>IF(Z14&gt;0, (R14*SUMPRODUCT(K14:$K$98, X14:$X$98)-K14*$AZ$3)/Z14, 0)</f>
        <v>169.2228956465791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1.927022E-3</v>
      </c>
      <c r="Q15" s="4">
        <f t="shared" si="22"/>
        <v>50</v>
      </c>
      <c r="R15">
        <f t="shared" si="0"/>
        <v>50000</v>
      </c>
      <c r="S15">
        <f t="shared" si="1"/>
        <v>199.68838654121112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148.56582283184514</v>
      </c>
      <c r="AC15">
        <f t="shared" si="19"/>
        <v>173.22143046766166</v>
      </c>
      <c r="AE15">
        <f t="shared" si="2"/>
        <v>0</v>
      </c>
      <c r="AF15">
        <f t="shared" si="3"/>
        <v>0</v>
      </c>
      <c r="AG15">
        <f t="shared" si="3"/>
        <v>-43.37293556926825</v>
      </c>
      <c r="AH15">
        <f t="shared" si="4"/>
        <v>-84.589501896652877</v>
      </c>
      <c r="AI15">
        <f t="shared" si="5"/>
        <v>-127.96243746592113</v>
      </c>
      <c r="AJ15">
        <f t="shared" si="6"/>
        <v>-24.655607635816523</v>
      </c>
      <c r="AK15">
        <f t="shared" si="20"/>
        <v>10.39960759822916</v>
      </c>
      <c r="AL15">
        <f t="shared" si="7"/>
        <v>-142.21843750350851</v>
      </c>
      <c r="AN15">
        <f t="shared" si="8"/>
        <v>0</v>
      </c>
      <c r="AO15">
        <f t="shared" si="8"/>
        <v>0</v>
      </c>
      <c r="AP15">
        <f t="shared" si="8"/>
        <v>-17.469440148518004</v>
      </c>
      <c r="AQ15">
        <f t="shared" si="8"/>
        <v>-34.070353347804506</v>
      </c>
      <c r="AR15">
        <f t="shared" si="8"/>
        <v>-51.53979349632251</v>
      </c>
      <c r="AS15">
        <f t="shared" si="8"/>
        <v>-9.9306089446347094</v>
      </c>
      <c r="AT15">
        <f t="shared" si="8"/>
        <v>4.1886794177257123</v>
      </c>
      <c r="AU15">
        <f t="shared" si="8"/>
        <v>-57.281723023231514</v>
      </c>
      <c r="AW15">
        <v>12</v>
      </c>
      <c r="AX15">
        <f>IF(Z15&gt;0, (R15*SUMPRODUCT(K15:$K$98, X15:$X$98)-K15*$AZ$3)/Z15, 0)</f>
        <v>199.68838654121112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1.979789E-3</v>
      </c>
      <c r="Q16" s="4">
        <f t="shared" si="22"/>
        <v>50</v>
      </c>
      <c r="R16">
        <f t="shared" si="0"/>
        <v>50000</v>
      </c>
      <c r="S16">
        <f t="shared" si="1"/>
        <v>227.32187413756847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173.22143046766166</v>
      </c>
      <c r="AC16">
        <f t="shared" si="19"/>
        <v>194.83001738335622</v>
      </c>
      <c r="AE16">
        <f t="shared" si="2"/>
        <v>0</v>
      </c>
      <c r="AF16">
        <f t="shared" si="3"/>
        <v>0</v>
      </c>
      <c r="AG16">
        <f t="shared" si="3"/>
        <v>-42.853336952837822</v>
      </c>
      <c r="AH16">
        <f t="shared" si="4"/>
        <v>-85.869260737746032</v>
      </c>
      <c r="AI16">
        <f t="shared" si="5"/>
        <v>-128.72259769058385</v>
      </c>
      <c r="AJ16">
        <f t="shared" si="6"/>
        <v>-21.608586915694559</v>
      </c>
      <c r="AK16">
        <f t="shared" si="20"/>
        <v>12.125500132736317</v>
      </c>
      <c r="AL16">
        <f t="shared" si="7"/>
        <v>-138.20568447354211</v>
      </c>
      <c r="AN16">
        <f t="shared" si="8"/>
        <v>0</v>
      </c>
      <c r="AO16">
        <f t="shared" si="8"/>
        <v>0</v>
      </c>
      <c r="AP16">
        <f t="shared" si="8"/>
        <v>-15.410857090705917</v>
      </c>
      <c r="AQ16">
        <f t="shared" si="8"/>
        <v>-30.880183430530636</v>
      </c>
      <c r="AR16">
        <f t="shared" si="8"/>
        <v>-46.291040521236553</v>
      </c>
      <c r="AS16">
        <f t="shared" si="8"/>
        <v>-7.7708498000133996</v>
      </c>
      <c r="AT16">
        <f t="shared" si="8"/>
        <v>4.3605553962947692</v>
      </c>
      <c r="AU16">
        <f t="shared" si="8"/>
        <v>-49.701334924955184</v>
      </c>
      <c r="AW16">
        <v>13</v>
      </c>
      <c r="AX16">
        <f>IF(Z16&gt;0, (R16*SUMPRODUCT(K16:$K$98, X16:$X$98)-K16*$AZ$3)/Z16, 0)</f>
        <v>227.32187413756847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2.0334569999999998E-3</v>
      </c>
      <c r="Q17" s="4">
        <f t="shared" si="22"/>
        <v>50</v>
      </c>
      <c r="R17">
        <f t="shared" si="0"/>
        <v>50000</v>
      </c>
      <c r="S17">
        <f t="shared" si="1"/>
        <v>252.33227048874818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194.83001738335622</v>
      </c>
      <c r="AC17">
        <f t="shared" si="19"/>
        <v>213.66317347380692</v>
      </c>
      <c r="AE17">
        <f t="shared" si="2"/>
        <v>0</v>
      </c>
      <c r="AF17">
        <f t="shared" si="3"/>
        <v>0</v>
      </c>
      <c r="AG17">
        <f t="shared" si="3"/>
        <v>-42.337663165309337</v>
      </c>
      <c r="AH17">
        <f t="shared" si="4"/>
        <v>-87.140418000106735</v>
      </c>
      <c r="AI17">
        <f t="shared" si="5"/>
        <v>-129.47808116541609</v>
      </c>
      <c r="AJ17">
        <f t="shared" si="6"/>
        <v>-18.8331560904507</v>
      </c>
      <c r="AK17">
        <f t="shared" si="20"/>
        <v>13.638101216834936</v>
      </c>
      <c r="AL17">
        <f t="shared" si="7"/>
        <v>-134.67313603903185</v>
      </c>
      <c r="AN17">
        <f t="shared" si="8"/>
        <v>0</v>
      </c>
      <c r="AO17">
        <f t="shared" si="8"/>
        <v>0</v>
      </c>
      <c r="AP17">
        <f t="shared" si="8"/>
        <v>-13.594117146939073</v>
      </c>
      <c r="AQ17">
        <f t="shared" si="8"/>
        <v>-27.979745738478197</v>
      </c>
      <c r="AR17">
        <f t="shared" si="8"/>
        <v>-41.573862885417277</v>
      </c>
      <c r="AS17">
        <f t="shared" si="8"/>
        <v>-6.0471011151591822</v>
      </c>
      <c r="AT17">
        <f t="shared" si="8"/>
        <v>4.3790311449068815</v>
      </c>
      <c r="AU17">
        <f t="shared" si="8"/>
        <v>-43.241932855669575</v>
      </c>
      <c r="AW17">
        <v>14</v>
      </c>
      <c r="AX17">
        <f>IF(Z17&gt;0, (R17*SUMPRODUCT(K17:$K$98, X17:$X$98)-K17*$AZ$3)/Z17, 0)</f>
        <v>252.33227048874818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2.08983E-3</v>
      </c>
      <c r="Q18" s="4">
        <f t="shared" si="22"/>
        <v>50</v>
      </c>
      <c r="R18">
        <f t="shared" si="0"/>
        <v>50000</v>
      </c>
      <c r="S18">
        <f t="shared" si="1"/>
        <v>275.03394308505625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213.66317347380692</v>
      </c>
      <c r="AC18">
        <f t="shared" si="19"/>
        <v>230.07033802191918</v>
      </c>
      <c r="AE18">
        <f t="shared" si="2"/>
        <v>0</v>
      </c>
      <c r="AF18">
        <f t="shared" si="3"/>
        <v>0</v>
      </c>
      <c r="AG18">
        <f t="shared" si="3"/>
        <v>-41.825808015043485</v>
      </c>
      <c r="AH18">
        <f t="shared" si="4"/>
        <v>-88.478518612758407</v>
      </c>
      <c r="AI18">
        <f t="shared" si="5"/>
        <v>-130.30432662780188</v>
      </c>
      <c r="AJ18">
        <f t="shared" si="6"/>
        <v>-16.407164548112263</v>
      </c>
      <c r="AK18">
        <f t="shared" si="20"/>
        <v>14.956422143166487</v>
      </c>
      <c r="AL18">
        <f t="shared" si="7"/>
        <v>-131.75506903274766</v>
      </c>
      <c r="AN18">
        <f t="shared" si="8"/>
        <v>0</v>
      </c>
      <c r="AO18">
        <f t="shared" si="8"/>
        <v>0</v>
      </c>
      <c r="AP18">
        <f t="shared" si="8"/>
        <v>-11.990863019314727</v>
      </c>
      <c r="AQ18">
        <f t="shared" si="8"/>
        <v>-25.365530211774715</v>
      </c>
      <c r="AR18">
        <f t="shared" si="8"/>
        <v>-37.356393231089434</v>
      </c>
      <c r="AS18">
        <f t="shared" si="8"/>
        <v>-4.703700226448964</v>
      </c>
      <c r="AT18">
        <f t="shared" si="8"/>
        <v>4.2877930562214503</v>
      </c>
      <c r="AU18">
        <f t="shared" si="8"/>
        <v>-37.772300401316947</v>
      </c>
      <c r="AW18">
        <v>15</v>
      </c>
      <c r="AX18">
        <f>IF(Z18&gt;0, (R18*SUMPRODUCT(K18:$K$98, X18:$X$98)-K18*$AZ$3)/Z18, 0)</f>
        <v>275.03394308505625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2.1556750000000001E-3</v>
      </c>
      <c r="Q19" s="4">
        <f t="shared" si="22"/>
        <v>50</v>
      </c>
      <c r="R19">
        <f t="shared" si="0"/>
        <v>50000</v>
      </c>
      <c r="S19">
        <f t="shared" si="1"/>
        <v>295.68178791065515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230.07033802191918</v>
      </c>
      <c r="AC19">
        <f t="shared" si="19"/>
        <v>244.33597770888593</v>
      </c>
      <c r="AE19">
        <f t="shared" si="2"/>
        <v>0</v>
      </c>
      <c r="AF19">
        <f t="shared" si="3"/>
        <v>0</v>
      </c>
      <c r="AG19">
        <f t="shared" si="3"/>
        <v>-41.317387086200227</v>
      </c>
      <c r="AH19">
        <f t="shared" si="4"/>
        <v>-90.162848692828874</v>
      </c>
      <c r="AI19">
        <f t="shared" si="5"/>
        <v>-131.4802357790291</v>
      </c>
      <c r="AJ19">
        <f t="shared" si="6"/>
        <v>-14.26563968696675</v>
      </c>
      <c r="AK19">
        <f t="shared" si="20"/>
        <v>16.104923661534343</v>
      </c>
      <c r="AL19">
        <f t="shared" si="7"/>
        <v>-129.64095180446151</v>
      </c>
      <c r="AN19">
        <f t="shared" si="8"/>
        <v>0</v>
      </c>
      <c r="AO19">
        <f t="shared" si="8"/>
        <v>0</v>
      </c>
      <c r="AP19">
        <f t="shared" si="8"/>
        <v>-10.575987487037873</v>
      </c>
      <c r="AQ19">
        <f t="shared" si="8"/>
        <v>-23.078931820679706</v>
      </c>
      <c r="AR19">
        <f t="shared" si="8"/>
        <v>-33.654919307717584</v>
      </c>
      <c r="AS19">
        <f t="shared" si="8"/>
        <v>-3.6515674747095042</v>
      </c>
      <c r="AT19">
        <f t="shared" si="8"/>
        <v>4.1223679214936402</v>
      </c>
      <c r="AU19">
        <f t="shared" si="8"/>
        <v>-33.184118860933445</v>
      </c>
      <c r="AW19">
        <v>16</v>
      </c>
      <c r="AX19">
        <f>IF(Z19&gt;0, (R19*SUMPRODUCT(K19:$K$98, X19:$X$98)-K19*$AZ$3)/Z19, 0)</f>
        <v>295.68178791065515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2.2206180000000002E-3</v>
      </c>
      <c r="Q20" s="4">
        <f t="shared" si="22"/>
        <v>50</v>
      </c>
      <c r="R20">
        <f t="shared" si="0"/>
        <v>50000</v>
      </c>
      <c r="S20">
        <f t="shared" si="1"/>
        <v>314.41623419947706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244.33597770888593</v>
      </c>
      <c r="AC20">
        <f t="shared" si="19"/>
        <v>256.64201901208241</v>
      </c>
      <c r="AE20">
        <f t="shared" si="2"/>
        <v>0</v>
      </c>
      <c r="AF20">
        <f t="shared" si="3"/>
        <v>0</v>
      </c>
      <c r="AG20">
        <f t="shared" si="3"/>
        <v>-40.812463081861637</v>
      </c>
      <c r="AH20">
        <f t="shared" si="4"/>
        <v>-91.750133476583784</v>
      </c>
      <c r="AI20">
        <f t="shared" si="5"/>
        <v>-132.56259655844542</v>
      </c>
      <c r="AJ20">
        <f t="shared" si="6"/>
        <v>-12.30604130319648</v>
      </c>
      <c r="AK20">
        <f t="shared" si="20"/>
        <v>17.103518439622018</v>
      </c>
      <c r="AL20">
        <f t="shared" si="7"/>
        <v>-127.76511942201988</v>
      </c>
      <c r="AN20">
        <f t="shared" si="8"/>
        <v>0</v>
      </c>
      <c r="AO20">
        <f t="shared" si="8"/>
        <v>0</v>
      </c>
      <c r="AP20">
        <f t="shared" si="8"/>
        <v>-9.32744855713036</v>
      </c>
      <c r="AQ20">
        <f t="shared" si="8"/>
        <v>-20.968953733474169</v>
      </c>
      <c r="AR20">
        <f t="shared" si="8"/>
        <v>-30.296402290604529</v>
      </c>
      <c r="AS20">
        <f t="shared" si="8"/>
        <v>-2.8124734095869917</v>
      </c>
      <c r="AT20">
        <f t="shared" si="8"/>
        <v>3.9089086113600944</v>
      </c>
      <c r="AU20">
        <f t="shared" si="8"/>
        <v>-29.199967088831425</v>
      </c>
      <c r="AW20">
        <v>17</v>
      </c>
      <c r="AX20">
        <f>IF(Z20&gt;0, (R20*SUMPRODUCT(K20:$K$98, X20:$X$98)-K20*$AZ$3)/Z20, 0)</f>
        <v>314.41623419947706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2.2950319999999998E-3</v>
      </c>
      <c r="Q21" s="4">
        <f t="shared" si="22"/>
        <v>50</v>
      </c>
      <c r="R21">
        <f t="shared" si="0"/>
        <v>50000</v>
      </c>
      <c r="S21">
        <f t="shared" si="1"/>
        <v>331.50872266122957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256.64201901208241</v>
      </c>
      <c r="AC21">
        <f t="shared" si="19"/>
        <v>267.26679128206939</v>
      </c>
      <c r="AE21">
        <f t="shared" si="2"/>
        <v>0</v>
      </c>
      <c r="AF21">
        <f t="shared" si="3"/>
        <v>0</v>
      </c>
      <c r="AG21">
        <f t="shared" si="3"/>
        <v>-40.310672542271334</v>
      </c>
      <c r="AH21">
        <f t="shared" si="4"/>
        <v>-93.665908771691079</v>
      </c>
      <c r="AI21">
        <f t="shared" si="5"/>
        <v>-133.97658131396241</v>
      </c>
      <c r="AJ21">
        <f t="shared" si="6"/>
        <v>-10.624772269986977</v>
      </c>
      <c r="AK21">
        <f t="shared" si="20"/>
        <v>17.964941330845772</v>
      </c>
      <c r="AL21">
        <f t="shared" si="7"/>
        <v>-126.63641225310361</v>
      </c>
      <c r="AN21">
        <f t="shared" si="8"/>
        <v>0</v>
      </c>
      <c r="AO21">
        <f t="shared" si="8"/>
        <v>0</v>
      </c>
      <c r="AP21">
        <f t="shared" si="8"/>
        <v>-8.2256850702161497</v>
      </c>
      <c r="AQ21">
        <f t="shared" si="8"/>
        <v>-19.113207961578571</v>
      </c>
      <c r="AR21">
        <f t="shared" si="8"/>
        <v>-27.338893031794722</v>
      </c>
      <c r="AS21">
        <f t="shared" si="8"/>
        <v>-2.1680618338488786</v>
      </c>
      <c r="AT21">
        <f t="shared" si="8"/>
        <v>3.665876562527842</v>
      </c>
      <c r="AU21">
        <f t="shared" si="8"/>
        <v>-25.841078303115758</v>
      </c>
      <c r="AW21">
        <v>18</v>
      </c>
      <c r="AX21">
        <f>IF(Z21&gt;0, (R21*SUMPRODUCT(K21:$K$98, X21:$X$98)-K21*$AZ$3)/Z21, 0)</f>
        <v>331.50872266122957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2.375308E-3</v>
      </c>
      <c r="Q22" s="4">
        <f t="shared" si="22"/>
        <v>50</v>
      </c>
      <c r="R22">
        <f t="shared" si="0"/>
        <v>50000</v>
      </c>
      <c r="S22">
        <f t="shared" si="1"/>
        <v>347.08573749692141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267.26679128206939</v>
      </c>
      <c r="AC22">
        <f t="shared" si="19"/>
        <v>276.36226725215238</v>
      </c>
      <c r="AE22">
        <f t="shared" si="2"/>
        <v>0</v>
      </c>
      <c r="AF22">
        <f t="shared" si="3"/>
        <v>0</v>
      </c>
      <c r="AG22">
        <f t="shared" si="3"/>
        <v>-39.811815553873579</v>
      </c>
      <c r="AH22">
        <f t="shared" si="4"/>
        <v>-95.75026297503743</v>
      </c>
      <c r="AI22">
        <f t="shared" si="5"/>
        <v>-135.562078528911</v>
      </c>
      <c r="AJ22">
        <f t="shared" si="6"/>
        <v>-9.0954759700829868</v>
      </c>
      <c r="AK22">
        <f t="shared" si="20"/>
        <v>18.708675389744858</v>
      </c>
      <c r="AL22">
        <f t="shared" si="7"/>
        <v>-125.94887910924913</v>
      </c>
      <c r="AN22">
        <f t="shared" si="8"/>
        <v>0</v>
      </c>
      <c r="AO22">
        <f t="shared" si="8"/>
        <v>0</v>
      </c>
      <c r="AP22">
        <f t="shared" si="8"/>
        <v>-7.2534729321082336</v>
      </c>
      <c r="AQ22">
        <f t="shared" si="8"/>
        <v>-17.445121029254445</v>
      </c>
      <c r="AR22">
        <f t="shared" si="8"/>
        <v>-24.698593961362679</v>
      </c>
      <c r="AS22">
        <f t="shared" si="8"/>
        <v>-1.6571409225073324</v>
      </c>
      <c r="AT22">
        <f t="shared" si="8"/>
        <v>3.4086079383011278</v>
      </c>
      <c r="AU22">
        <f t="shared" si="8"/>
        <v>-22.947126945568883</v>
      </c>
      <c r="AW22">
        <v>19</v>
      </c>
      <c r="AX22">
        <f>IF(Z22&gt;0, (R22*SUMPRODUCT(K22:$K$98, X22:$X$98)-K22*$AZ$3)/Z22, 0)</f>
        <v>347.08573749692141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2.4628010000000001E-3</v>
      </c>
      <c r="Q23" s="4">
        <f t="shared" si="22"/>
        <v>50</v>
      </c>
      <c r="R23">
        <f t="shared" si="0"/>
        <v>50000</v>
      </c>
      <c r="S23">
        <f t="shared" si="1"/>
        <v>361.31092795714545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276.36226725215238</v>
      </c>
      <c r="AC23">
        <f t="shared" si="19"/>
        <v>284.10347116188149</v>
      </c>
      <c r="AE23">
        <f t="shared" si="2"/>
        <v>0</v>
      </c>
      <c r="AF23">
        <f t="shared" si="3"/>
        <v>0</v>
      </c>
      <c r="AG23">
        <f t="shared" si="3"/>
        <v>-39.31564881917695</v>
      </c>
      <c r="AH23">
        <f t="shared" si="4"/>
        <v>-98.048579157895418</v>
      </c>
      <c r="AI23">
        <f t="shared" si="5"/>
        <v>-137.36422797707237</v>
      </c>
      <c r="AJ23">
        <f t="shared" si="6"/>
        <v>-7.7412039097291085</v>
      </c>
      <c r="AK23">
        <f t="shared" si="20"/>
        <v>19.345358707650668</v>
      </c>
      <c r="AL23">
        <f t="shared" si="7"/>
        <v>-125.76007317915082</v>
      </c>
      <c r="AN23">
        <f t="shared" si="8"/>
        <v>0</v>
      </c>
      <c r="AO23">
        <f t="shared" si="8"/>
        <v>0</v>
      </c>
      <c r="AP23">
        <f t="shared" si="8"/>
        <v>-6.395602091425431</v>
      </c>
      <c r="AQ23">
        <f t="shared" si="8"/>
        <v>-15.949875348811689</v>
      </c>
      <c r="AR23">
        <f t="shared" si="8"/>
        <v>-22.345477440237122</v>
      </c>
      <c r="AS23">
        <f t="shared" si="8"/>
        <v>-1.2592863504026655</v>
      </c>
      <c r="AT23">
        <f t="shared" si="8"/>
        <v>3.1469712525684295</v>
      </c>
      <c r="AU23">
        <f t="shared" si="8"/>
        <v>-20.457792538071359</v>
      </c>
      <c r="AW23">
        <v>20</v>
      </c>
      <c r="AX23">
        <f>IF(Z23&gt;0, (R23*SUMPRODUCT(K23:$K$98, X23:$X$98)-K23*$AZ$3)/Z23, 0)</f>
        <v>361.31092795714545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2.5557050000000001E-3</v>
      </c>
      <c r="Q24" s="4">
        <f t="shared" si="22"/>
        <v>50</v>
      </c>
      <c r="R24">
        <f t="shared" si="0"/>
        <v>50000</v>
      </c>
      <c r="S24">
        <f t="shared" si="1"/>
        <v>374.32549538135413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284.10347116188149</v>
      </c>
      <c r="AC24">
        <f t="shared" si="19"/>
        <v>290.64138593716223</v>
      </c>
      <c r="AE24">
        <f t="shared" si="2"/>
        <v>0</v>
      </c>
      <c r="AF24">
        <f t="shared" si="3"/>
        <v>0</v>
      </c>
      <c r="AG24">
        <f t="shared" si="3"/>
        <v>-38.822013130719768</v>
      </c>
      <c r="AH24">
        <f t="shared" si="4"/>
        <v>-100.47920026541465</v>
      </c>
      <c r="AI24">
        <f t="shared" si="5"/>
        <v>-139.30121339613441</v>
      </c>
      <c r="AJ24">
        <f t="shared" si="6"/>
        <v>-6.5379147752807398</v>
      </c>
      <c r="AK24">
        <f t="shared" si="20"/>
        <v>19.887242981331706</v>
      </c>
      <c r="AL24">
        <f t="shared" ref="AL24:AL87" si="23">SUM(AI24:AK24)</f>
        <v>-125.95188519008344</v>
      </c>
      <c r="AN24">
        <f t="shared" si="8"/>
        <v>0</v>
      </c>
      <c r="AO24">
        <f t="shared" si="8"/>
        <v>0</v>
      </c>
      <c r="AP24">
        <f t="shared" si="8"/>
        <v>-5.6386614270250979</v>
      </c>
      <c r="AQ24">
        <f t="shared" si="8"/>
        <v>-14.593993074166457</v>
      </c>
      <c r="AR24">
        <f t="shared" si="8"/>
        <v>-20.232654501191554</v>
      </c>
      <c r="AS24">
        <f t="shared" si="8"/>
        <v>-0.94959238029265691</v>
      </c>
      <c r="AT24">
        <f t="shared" si="8"/>
        <v>2.8885011581219784</v>
      </c>
      <c r="AU24">
        <f t="shared" si="8"/>
        <v>-18.293745723362232</v>
      </c>
      <c r="AW24">
        <v>21</v>
      </c>
      <c r="AX24">
        <f>IF(Z24&gt;0, (R24*SUMPRODUCT(K24:$K$98, X24:$X$98)-K24*$AZ$3)/Z24, 0)</f>
        <v>374.32549538135413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2.6648449999999999E-3</v>
      </c>
      <c r="Q25" s="4">
        <f t="shared" si="22"/>
        <v>50</v>
      </c>
      <c r="R25">
        <f t="shared" si="0"/>
        <v>50000</v>
      </c>
      <c r="S25">
        <f t="shared" si="1"/>
        <v>386.28119348210328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290.64138593716223</v>
      </c>
      <c r="AC25">
        <f t="shared" si="19"/>
        <v>296.12577690236412</v>
      </c>
      <c r="AE25">
        <f t="shared" si="2"/>
        <v>0</v>
      </c>
      <c r="AF25">
        <f t="shared" si="3"/>
        <v>0</v>
      </c>
      <c r="AG25">
        <f t="shared" si="3"/>
        <v>-38.330338351831237</v>
      </c>
      <c r="AH25">
        <f t="shared" si="4"/>
        <v>-103.45464758133292</v>
      </c>
      <c r="AI25">
        <f t="shared" si="5"/>
        <v>-141.78498593316417</v>
      </c>
      <c r="AJ25">
        <f t="shared" si="6"/>
        <v>-5.4843909652018965</v>
      </c>
      <c r="AK25">
        <f t="shared" si="20"/>
        <v>20.344897015601358</v>
      </c>
      <c r="AL25">
        <f t="shared" si="23"/>
        <v>-126.9244798827647</v>
      </c>
      <c r="AN25">
        <f t="shared" si="8"/>
        <v>0</v>
      </c>
      <c r="AO25">
        <f t="shared" si="8"/>
        <v>0</v>
      </c>
      <c r="AP25">
        <f t="shared" si="8"/>
        <v>-4.9707577268253091</v>
      </c>
      <c r="AQ25">
        <f t="shared" si="8"/>
        <v>-13.416213134375623</v>
      </c>
      <c r="AR25">
        <f t="shared" si="8"/>
        <v>-18.386970861200933</v>
      </c>
      <c r="AS25">
        <f t="shared" si="8"/>
        <v>-0.71122718816036268</v>
      </c>
      <c r="AT25">
        <f t="shared" si="8"/>
        <v>2.6383684149486286</v>
      </c>
      <c r="AU25">
        <f t="shared" si="8"/>
        <v>-16.459829634412664</v>
      </c>
      <c r="AW25">
        <v>22</v>
      </c>
      <c r="AX25">
        <f>IF(Z25&gt;0, (R25*SUMPRODUCT(K25:$K$98, X25:$X$98)-K25*$AZ$3)/Z25, 0)</f>
        <v>386.28119348210328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2.7902209999999998E-3</v>
      </c>
      <c r="Q26" s="4">
        <f t="shared" si="22"/>
        <v>50</v>
      </c>
      <c r="R26">
        <f t="shared" si="0"/>
        <v>50000</v>
      </c>
      <c r="S26">
        <f t="shared" si="1"/>
        <v>397.2463242881667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296.12577690236412</v>
      </c>
      <c r="AC26">
        <f t="shared" si="19"/>
        <v>300.63669237456713</v>
      </c>
      <c r="AE26">
        <f t="shared" si="2"/>
        <v>0</v>
      </c>
      <c r="AF26">
        <f t="shared" si="3"/>
        <v>0</v>
      </c>
      <c r="AG26">
        <f t="shared" si="3"/>
        <v>-37.840084853306543</v>
      </c>
      <c r="AH26">
        <f t="shared" si="4"/>
        <v>-106.95011500638489</v>
      </c>
      <c r="AI26">
        <f t="shared" si="5"/>
        <v>-144.79019985969143</v>
      </c>
      <c r="AJ26">
        <f t="shared" si="6"/>
        <v>-4.5109154722030098</v>
      </c>
      <c r="AK26">
        <f t="shared" si="20"/>
        <v>20.728804383165489</v>
      </c>
      <c r="AL26">
        <f t="shared" si="23"/>
        <v>-128.57231094872895</v>
      </c>
      <c r="AN26">
        <f t="shared" si="8"/>
        <v>0</v>
      </c>
      <c r="AO26">
        <f t="shared" si="8"/>
        <v>0</v>
      </c>
      <c r="AP26">
        <f t="shared" si="8"/>
        <v>-4.3814112830015679</v>
      </c>
      <c r="AQ26">
        <f t="shared" si="8"/>
        <v>-12.383493388660927</v>
      </c>
      <c r="AR26">
        <f t="shared" si="8"/>
        <v>-16.764904671662492</v>
      </c>
      <c r="AS26">
        <f t="shared" si="8"/>
        <v>-0.52230791826169964</v>
      </c>
      <c r="AT26">
        <f t="shared" si="8"/>
        <v>2.400137784035584</v>
      </c>
      <c r="AU26">
        <f t="shared" si="8"/>
        <v>-14.887074805888609</v>
      </c>
      <c r="AW26">
        <v>23</v>
      </c>
      <c r="AX26">
        <f>IF(Z26&gt;0, (R26*SUMPRODUCT(K26:$K$98, X26:$X$98)-K26*$AZ$3)/Z26, 0)</f>
        <v>397.2463242881667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3.5816260000000001E-3</v>
      </c>
      <c r="Q27" s="4">
        <f t="shared" si="22"/>
        <v>50</v>
      </c>
      <c r="R27">
        <f t="shared" si="0"/>
        <v>50000</v>
      </c>
      <c r="S27">
        <f t="shared" si="1"/>
        <v>407.5688535734896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300.63669237456713</v>
      </c>
      <c r="AC27">
        <f t="shared" si="19"/>
        <v>304.25956381320884</v>
      </c>
      <c r="AE27">
        <f t="shared" si="2"/>
        <v>0</v>
      </c>
      <c r="AF27">
        <f t="shared" si="3"/>
        <v>0</v>
      </c>
      <c r="AG27">
        <f t="shared" si="3"/>
        <v>-37.326154973020671</v>
      </c>
      <c r="AH27">
        <f t="shared" si="4"/>
        <v>-135.52903175280889</v>
      </c>
      <c r="AI27">
        <f t="shared" si="5"/>
        <v>-172.85518672582955</v>
      </c>
      <c r="AJ27">
        <f t="shared" si="6"/>
        <v>-3.6228714386417096</v>
      </c>
      <c r="AK27">
        <f t="shared" si="20"/>
        <v>21.044568466219701</v>
      </c>
      <c r="AL27">
        <f t="shared" si="23"/>
        <v>-155.43348969825155</v>
      </c>
      <c r="AN27">
        <f t="shared" si="8"/>
        <v>0</v>
      </c>
      <c r="AO27">
        <f t="shared" si="8"/>
        <v>0</v>
      </c>
      <c r="AP27">
        <f t="shared" si="8"/>
        <v>-3.8588433871461252</v>
      </c>
      <c r="AQ27">
        <f t="shared" si="8"/>
        <v>-14.011229078474795</v>
      </c>
      <c r="AR27">
        <f t="shared" si="8"/>
        <v>-17.870072465620918</v>
      </c>
      <c r="AS27">
        <f t="shared" si="8"/>
        <v>-0.37453880539230294</v>
      </c>
      <c r="AT27">
        <f t="shared" si="8"/>
        <v>2.1756244092088415</v>
      </c>
      <c r="AU27">
        <f t="shared" si="8"/>
        <v>-16.06898686180438</v>
      </c>
      <c r="AW27">
        <v>24</v>
      </c>
      <c r="AX27">
        <f>IF(Z27&gt;0, (R27*SUMPRODUCT(K27:$K$98, X27:$X$98)-K27*$AZ$3)/Z27, 0)</f>
        <v>407.5688535734896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4.4506370000000003E-3</v>
      </c>
      <c r="Q28" s="4">
        <f t="shared" si="22"/>
        <v>50</v>
      </c>
      <c r="R28">
        <f t="shared" si="0"/>
        <v>50000</v>
      </c>
      <c r="S28">
        <f t="shared" si="1"/>
        <v>413.92564002254841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304.25956381320884</v>
      </c>
      <c r="AC28">
        <f t="shared" si="19"/>
        <v>304.53973190196837</v>
      </c>
      <c r="AE28">
        <f t="shared" si="2"/>
        <v>0</v>
      </c>
      <c r="AF28">
        <f t="shared" si="3"/>
        <v>0</v>
      </c>
      <c r="AG28">
        <f t="shared" si="3"/>
        <v>-36.786768256899805</v>
      </c>
      <c r="AH28">
        <f t="shared" si="4"/>
        <v>-166.12516639065979</v>
      </c>
      <c r="AI28">
        <f t="shared" si="5"/>
        <v>-202.91193464755958</v>
      </c>
      <c r="AJ28">
        <f t="shared" si="6"/>
        <v>-0.28016808875952393</v>
      </c>
      <c r="AK28">
        <f t="shared" si="20"/>
        <v>21.29816946692462</v>
      </c>
      <c r="AL28">
        <f t="shared" si="23"/>
        <v>-181.89393326939449</v>
      </c>
      <c r="AN28">
        <f t="shared" si="8"/>
        <v>0</v>
      </c>
      <c r="AO28">
        <f t="shared" si="8"/>
        <v>0</v>
      </c>
      <c r="AP28">
        <f t="shared" si="8"/>
        <v>-3.3956077161773441</v>
      </c>
      <c r="AQ28">
        <f t="shared" si="8"/>
        <v>-15.334206389319522</v>
      </c>
      <c r="AR28">
        <f t="shared" si="8"/>
        <v>-18.729814105496864</v>
      </c>
      <c r="AS28">
        <f t="shared" si="8"/>
        <v>-2.5860954063015931E-2</v>
      </c>
      <c r="AT28">
        <f t="shared" si="8"/>
        <v>1.9659304692734845</v>
      </c>
      <c r="AU28">
        <f t="shared" si="8"/>
        <v>-16.7897445902864</v>
      </c>
      <c r="AW28">
        <v>25</v>
      </c>
      <c r="AX28">
        <f>IF(Z28&gt;0, (R28*SUMPRODUCT(K28:$K$98, X28:$X$98)-K28*$AZ$3)/Z28, 0)</f>
        <v>413.92564002254841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5.383718E-3</v>
      </c>
      <c r="Q29" s="4">
        <f t="shared" si="22"/>
        <v>50</v>
      </c>
      <c r="R29">
        <f t="shared" si="0"/>
        <v>50000</v>
      </c>
      <c r="S29">
        <f t="shared" si="1"/>
        <v>416.83960111216271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304.53973190196837</v>
      </c>
      <c r="AC29">
        <f t="shared" si="19"/>
        <v>301.96570155482232</v>
      </c>
      <c r="AE29">
        <f t="shared" si="2"/>
        <v>0</v>
      </c>
      <c r="AF29">
        <f t="shared" si="3"/>
        <v>0</v>
      </c>
      <c r="AG29">
        <f t="shared" si="3"/>
        <v>-36.220850987904306</v>
      </c>
      <c r="AH29">
        <f t="shared" si="4"/>
        <v>-198.04958642650013</v>
      </c>
      <c r="AI29">
        <f t="shared" si="5"/>
        <v>-234.27043741440443</v>
      </c>
      <c r="AJ29">
        <f t="shared" si="6"/>
        <v>2.5740303471460493</v>
      </c>
      <c r="AK29">
        <f t="shared" si="20"/>
        <v>21.317781233137787</v>
      </c>
      <c r="AL29">
        <f t="shared" si="23"/>
        <v>-210.37862583412058</v>
      </c>
      <c r="AN29">
        <f t="shared" si="8"/>
        <v>0</v>
      </c>
      <c r="AO29">
        <f t="shared" si="8"/>
        <v>0</v>
      </c>
      <c r="AP29">
        <f t="shared" si="8"/>
        <v>-2.985152361279507</v>
      </c>
      <c r="AQ29">
        <f t="shared" si="8"/>
        <v>-16.322316412966842</v>
      </c>
      <c r="AR29">
        <f t="shared" si="8"/>
        <v>-19.307468774246349</v>
      </c>
      <c r="AS29">
        <f t="shared" si="8"/>
        <v>0.21213948759387549</v>
      </c>
      <c r="AT29">
        <f t="shared" si="8"/>
        <v>1.756911371480264</v>
      </c>
      <c r="AU29">
        <f t="shared" si="8"/>
        <v>-17.338417915172208</v>
      </c>
      <c r="AW29">
        <v>26</v>
      </c>
      <c r="AX29">
        <f>IF(Z29&gt;0, (R29*SUMPRODUCT(K29:$K$98, X29:$X$98)-K29*$AZ$3)/Z29, 0)</f>
        <v>416.83960111216271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6.4575739999999998E-3</v>
      </c>
      <c r="Q30" s="4">
        <f t="shared" si="22"/>
        <v>50</v>
      </c>
      <c r="R30">
        <f t="shared" si="0"/>
        <v>50000</v>
      </c>
      <c r="S30">
        <f t="shared" si="1"/>
        <v>416.89619210071322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301.96570155482232</v>
      </c>
      <c r="AC30">
        <f t="shared" si="19"/>
        <v>297.03639946522492</v>
      </c>
      <c r="AE30">
        <f t="shared" si="2"/>
        <v>0</v>
      </c>
      <c r="AF30">
        <f t="shared" si="3"/>
        <v>0</v>
      </c>
      <c r="AG30">
        <f t="shared" si="3"/>
        <v>-35.624743652427895</v>
      </c>
      <c r="AH30">
        <f t="shared" si="4"/>
        <v>-233.89882559736517</v>
      </c>
      <c r="AI30">
        <f t="shared" si="5"/>
        <v>-269.52356924979307</v>
      </c>
      <c r="AJ30">
        <f t="shared" si="6"/>
        <v>4.9293020895973996</v>
      </c>
      <c r="AK30">
        <f t="shared" si="20"/>
        <v>21.137599108837563</v>
      </c>
      <c r="AL30">
        <f t="shared" si="23"/>
        <v>-243.45666805135812</v>
      </c>
      <c r="AN30">
        <f t="shared" si="8"/>
        <v>0</v>
      </c>
      <c r="AO30">
        <f t="shared" si="8"/>
        <v>0</v>
      </c>
      <c r="AP30">
        <f t="shared" si="8"/>
        <v>-2.6214499958861377</v>
      </c>
      <c r="AQ30">
        <f t="shared" si="8"/>
        <v>-17.211466316283172</v>
      </c>
      <c r="AR30">
        <f t="shared" si="8"/>
        <v>-19.83291631216931</v>
      </c>
      <c r="AS30">
        <f t="shared" si="8"/>
        <v>0.36272314177384907</v>
      </c>
      <c r="AT30">
        <f t="shared" si="8"/>
        <v>1.5554121494184754</v>
      </c>
      <c r="AU30">
        <f t="shared" si="8"/>
        <v>-17.914781020976985</v>
      </c>
      <c r="AW30">
        <v>27</v>
      </c>
      <c r="AX30">
        <f>IF(Z30&gt;0, (R30*SUMPRODUCT(K30:$K$98, X30:$X$98)-K30*$AZ$3)/Z30, 0)</f>
        <v>416.89619210071322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7.6803260000000003E-3</v>
      </c>
      <c r="Q31" s="4">
        <f t="shared" si="22"/>
        <v>50</v>
      </c>
      <c r="R31">
        <f t="shared" si="0"/>
        <v>50000</v>
      </c>
      <c r="S31">
        <f t="shared" si="1"/>
        <v>414.34234509944878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297.03639946522492</v>
      </c>
      <c r="AC31">
        <f t="shared" si="19"/>
        <v>289.99726736623546</v>
      </c>
      <c r="AE31">
        <f t="shared" si="2"/>
        <v>0</v>
      </c>
      <c r="AF31">
        <f t="shared" si="3"/>
        <v>0</v>
      </c>
      <c r="AG31">
        <f t="shared" si="3"/>
        <v>-34.994886570986544</v>
      </c>
      <c r="AH31">
        <f t="shared" si="4"/>
        <v>-273.60964491707693</v>
      </c>
      <c r="AI31">
        <f t="shared" si="5"/>
        <v>-308.60453148806346</v>
      </c>
      <c r="AJ31">
        <f t="shared" si="6"/>
        <v>7.0391320989894552</v>
      </c>
      <c r="AK31">
        <f t="shared" si="20"/>
        <v>20.792547962565745</v>
      </c>
      <c r="AL31">
        <f t="shared" si="23"/>
        <v>-280.77285142650828</v>
      </c>
      <c r="AN31">
        <f t="shared" si="8"/>
        <v>0</v>
      </c>
      <c r="AO31">
        <f t="shared" si="8"/>
        <v>0</v>
      </c>
      <c r="AP31">
        <f t="shared" si="8"/>
        <v>-2.2991981297912254</v>
      </c>
      <c r="AQ31">
        <f t="shared" si="8"/>
        <v>-17.976420143843033</v>
      </c>
      <c r="AR31">
        <f t="shared" si="8"/>
        <v>-20.275618273634258</v>
      </c>
      <c r="AS31">
        <f t="shared" si="8"/>
        <v>0.46247783442647356</v>
      </c>
      <c r="AT31">
        <f t="shared" si="8"/>
        <v>1.3660906513342017</v>
      </c>
      <c r="AU31">
        <f t="shared" si="8"/>
        <v>-18.447049787873585</v>
      </c>
      <c r="AW31">
        <v>28</v>
      </c>
      <c r="AX31">
        <f>IF(Z31&gt;0, (R31*SUMPRODUCT(K31:$K$98, X31:$X$98)-K31*$AZ$3)/Z31, 0)</f>
        <v>414.34234509944878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9.0334749999999991E-3</v>
      </c>
      <c r="Q32" s="4">
        <f t="shared" si="22"/>
        <v>50</v>
      </c>
      <c r="R32">
        <f t="shared" si="0"/>
        <v>50000</v>
      </c>
      <c r="S32">
        <f t="shared" si="1"/>
        <v>409.42763509848515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289.99726736623546</v>
      </c>
      <c r="AC32">
        <f t="shared" si="19"/>
        <v>281.10328848783342</v>
      </c>
      <c r="AE32">
        <f t="shared" si="2"/>
        <v>0</v>
      </c>
      <c r="AF32">
        <f t="shared" si="3"/>
        <v>0</v>
      </c>
      <c r="AG32">
        <f t="shared" si="3"/>
        <v>-34.32881227230984</v>
      </c>
      <c r="AH32">
        <f t="shared" si="4"/>
        <v>-316.12543296684265</v>
      </c>
      <c r="AI32">
        <f t="shared" si="5"/>
        <v>-350.4542452391525</v>
      </c>
      <c r="AJ32">
        <f t="shared" si="6"/>
        <v>8.8939788784020379</v>
      </c>
      <c r="AK32">
        <f t="shared" si="20"/>
        <v>20.299808715636484</v>
      </c>
      <c r="AL32">
        <f t="shared" si="23"/>
        <v>-321.260457645114</v>
      </c>
      <c r="AN32">
        <f t="shared" si="8"/>
        <v>0</v>
      </c>
      <c r="AO32">
        <f t="shared" si="8"/>
        <v>0</v>
      </c>
      <c r="AP32">
        <f t="shared" si="8"/>
        <v>-2.0137824997033906</v>
      </c>
      <c r="AQ32">
        <f t="shared" si="8"/>
        <v>-18.544418594210526</v>
      </c>
      <c r="AR32">
        <f t="shared" si="8"/>
        <v>-20.558201093913915</v>
      </c>
      <c r="AS32">
        <f t="shared" si="8"/>
        <v>0.52173488776669785</v>
      </c>
      <c r="AT32">
        <f t="shared" si="8"/>
        <v>1.190818931182454</v>
      </c>
      <c r="AU32">
        <f t="shared" si="8"/>
        <v>-18.845647274964765</v>
      </c>
      <c r="AW32">
        <v>29</v>
      </c>
      <c r="AX32">
        <f>IF(Z32&gt;0, (R32*SUMPRODUCT(K32:$K$98, X32:$X$98)-K32*$AZ$3)/Z32, 0)</f>
        <v>409.42763509848515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1.0570714E-2</v>
      </c>
      <c r="Q33" s="4">
        <f t="shared" si="22"/>
        <v>50</v>
      </c>
      <c r="R33">
        <f t="shared" si="0"/>
        <v>50000</v>
      </c>
      <c r="S33">
        <f t="shared" si="1"/>
        <v>402.50878500603568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281.10328848783342</v>
      </c>
      <c r="AC33">
        <f t="shared" si="19"/>
        <v>270.66819245205238</v>
      </c>
      <c r="AE33">
        <f t="shared" si="2"/>
        <v>0</v>
      </c>
      <c r="AF33">
        <f t="shared" si="3"/>
        <v>0</v>
      </c>
      <c r="AG33">
        <f t="shared" si="3"/>
        <v>-33.622644093096461</v>
      </c>
      <c r="AH33">
        <f t="shared" si="4"/>
        <v>-362.88005649027747</v>
      </c>
      <c r="AI33">
        <f t="shared" si="5"/>
        <v>-396.50270058337395</v>
      </c>
      <c r="AJ33">
        <f t="shared" si="6"/>
        <v>10.435096035781044</v>
      </c>
      <c r="AK33">
        <f t="shared" si="20"/>
        <v>19.67723019414834</v>
      </c>
      <c r="AL33">
        <f t="shared" si="23"/>
        <v>-366.39037435344454</v>
      </c>
      <c r="AN33">
        <f t="shared" si="8"/>
        <v>0</v>
      </c>
      <c r="AO33">
        <f t="shared" si="8"/>
        <v>0</v>
      </c>
      <c r="AP33">
        <f t="shared" si="8"/>
        <v>-1.7610335320033812</v>
      </c>
      <c r="AQ33">
        <f t="shared" si="8"/>
        <v>-19.00635612729431</v>
      </c>
      <c r="AR33">
        <f t="shared" si="8"/>
        <v>-20.767389659297692</v>
      </c>
      <c r="AS33">
        <f t="shared" si="8"/>
        <v>0.54655291171639653</v>
      </c>
      <c r="AT33">
        <f t="shared" si="8"/>
        <v>1.0306227580703438</v>
      </c>
      <c r="AU33">
        <f t="shared" si="8"/>
        <v>-19.190213989510951</v>
      </c>
      <c r="AW33">
        <v>30</v>
      </c>
      <c r="AX33">
        <f>IF(Z33&gt;0, (R33*SUMPRODUCT(K33:$K$98, X33:$X$98)-K33*$AZ$3)/Z33, 0)</f>
        <v>402.50878500603568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1.2312346E-2</v>
      </c>
      <c r="Q34" s="4">
        <f t="shared" si="22"/>
        <v>50</v>
      </c>
      <c r="R34">
        <f t="shared" si="0"/>
        <v>50000</v>
      </c>
      <c r="S34">
        <f t="shared" si="1"/>
        <v>393.79837821092832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270.66819245205238</v>
      </c>
      <c r="AC34">
        <f t="shared" si="19"/>
        <v>258.9023028947845</v>
      </c>
      <c r="AE34">
        <f t="shared" si="2"/>
        <v>0</v>
      </c>
      <c r="AF34">
        <f t="shared" si="3"/>
        <v>0</v>
      </c>
      <c r="AG34">
        <f t="shared" si="3"/>
        <v>-32.872444024656431</v>
      </c>
      <c r="AH34">
        <f t="shared" si="4"/>
        <v>-413.97362750905984</v>
      </c>
      <c r="AI34">
        <f t="shared" si="5"/>
        <v>-446.84607153371627</v>
      </c>
      <c r="AJ34">
        <f t="shared" si="6"/>
        <v>11.765889557267883</v>
      </c>
      <c r="AK34">
        <f t="shared" si="20"/>
        <v>18.94677347164367</v>
      </c>
      <c r="AL34">
        <f t="shared" si="23"/>
        <v>-416.13340850480472</v>
      </c>
      <c r="AN34">
        <f t="shared" si="8"/>
        <v>0</v>
      </c>
      <c r="AO34">
        <f t="shared" si="8"/>
        <v>0</v>
      </c>
      <c r="AP34">
        <f t="shared" si="8"/>
        <v>-1.5372685201068921</v>
      </c>
      <c r="AQ34">
        <f t="shared" si="8"/>
        <v>-19.35933407466759</v>
      </c>
      <c r="AR34">
        <f t="shared" si="8"/>
        <v>-20.896602594774482</v>
      </c>
      <c r="AS34">
        <f t="shared" si="8"/>
        <v>0.55022777174327786</v>
      </c>
      <c r="AT34">
        <f t="shared" si="8"/>
        <v>0.8860393341519609</v>
      </c>
      <c r="AU34">
        <f t="shared" ref="AU34:AU97" si="24">AL34*$K34</f>
        <v>-19.460335488879242</v>
      </c>
      <c r="AW34">
        <v>31</v>
      </c>
      <c r="AX34">
        <f>IF(Z34&gt;0, (R34*SUMPRODUCT(K34:$K$98, X34:$X$98)-K34*$AZ$3)/Z34, 0)</f>
        <v>393.79837821092832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1.4128425999999999E-2</v>
      </c>
      <c r="Q35" s="4">
        <f t="shared" si="22"/>
        <v>50</v>
      </c>
      <c r="R35">
        <f t="shared" si="0"/>
        <v>50000</v>
      </c>
      <c r="S35">
        <f t="shared" si="1"/>
        <v>383.43697677302441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258.9023028947845</v>
      </c>
      <c r="AC35">
        <f t="shared" si="19"/>
        <v>246.00767111478322</v>
      </c>
      <c r="AE35">
        <f t="shared" si="2"/>
        <v>0</v>
      </c>
      <c r="AF35">
        <f t="shared" ref="AF35:AG66" si="25">-$Z35*P35</f>
        <v>0</v>
      </c>
      <c r="AG35">
        <f t="shared" si="25"/>
        <v>-32.079283691568364</v>
      </c>
      <c r="AH35">
        <f t="shared" si="4"/>
        <v>-464.43589284150056</v>
      </c>
      <c r="AI35">
        <f t="shared" ref="AI35:AI66" si="26">SUM(AE35:AH35)</f>
        <v>-496.51517653306894</v>
      </c>
      <c r="AJ35">
        <f t="shared" si="6"/>
        <v>12.894631780001276</v>
      </c>
      <c r="AK35">
        <f t="shared" si="20"/>
        <v>18.123161202634918</v>
      </c>
      <c r="AL35">
        <f t="shared" si="23"/>
        <v>-465.49738355043269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-19.392129043267623</v>
      </c>
      <c r="AR35">
        <f t="shared" si="27"/>
        <v>-20.731572481104557</v>
      </c>
      <c r="AS35">
        <f t="shared" si="27"/>
        <v>0.53840447583266626</v>
      </c>
      <c r="AT35">
        <f t="shared" si="27"/>
        <v>0.75671731261601016</v>
      </c>
      <c r="AU35">
        <f t="shared" si="24"/>
        <v>-19.436450692655878</v>
      </c>
      <c r="AW35">
        <v>32</v>
      </c>
      <c r="AX35">
        <f>IF(Z35&gt;0, (R35*SUMPRODUCT(K35:$K$98, X35:$X$98)-K35*$AZ$3)/Z35, 0)</f>
        <v>383.43697677302441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1.6072195000000001E-2</v>
      </c>
      <c r="Q36" s="4">
        <f t="shared" si="22"/>
        <v>50</v>
      </c>
      <c r="R36">
        <f t="shared" si="0"/>
        <v>50000</v>
      </c>
      <c r="S36">
        <f t="shared" si="1"/>
        <v>371.90457743553952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246.00767111478322</v>
      </c>
      <c r="AC36">
        <f t="shared" si="19"/>
        <v>232.38759769175343</v>
      </c>
      <c r="AE36">
        <f t="shared" si="2"/>
        <v>0</v>
      </c>
      <c r="AF36">
        <f t="shared" si="25"/>
        <v>0</v>
      </c>
      <c r="AG36">
        <f t="shared" si="25"/>
        <v>-31.242906351701478</v>
      </c>
      <c r="AH36">
        <f t="shared" si="4"/>
        <v>-515.58450295120667</v>
      </c>
      <c r="AI36">
        <f t="shared" si="26"/>
        <v>-546.82740930290811</v>
      </c>
      <c r="AJ36">
        <f t="shared" si="6"/>
        <v>13.620073423029794</v>
      </c>
      <c r="AK36">
        <f t="shared" si="20"/>
        <v>17.220536978034826</v>
      </c>
      <c r="AL36">
        <f t="shared" si="23"/>
        <v>-515.98679890184349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-19.221246539629952</v>
      </c>
      <c r="AR36">
        <f t="shared" si="27"/>
        <v>-20.385997617606893</v>
      </c>
      <c r="AS36">
        <f t="shared" si="27"/>
        <v>0.50776310702397653</v>
      </c>
      <c r="AT36">
        <f t="shared" si="27"/>
        <v>0.64199017795332447</v>
      </c>
      <c r="AU36">
        <f t="shared" si="24"/>
        <v>-19.236244332629592</v>
      </c>
      <c r="AW36">
        <v>33</v>
      </c>
      <c r="AX36">
        <f>IF(Z36&gt;0, (R36*SUMPRODUCT(K36:$K$98, X36:$X$98)-K36*$AZ$3)/Z36, 0)</f>
        <v>371.90457743553952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1.8213139E-2</v>
      </c>
      <c r="Q37" s="4">
        <f t="shared" si="22"/>
        <v>50</v>
      </c>
      <c r="R37">
        <f t="shared" si="0"/>
        <v>50000</v>
      </c>
      <c r="S37">
        <f t="shared" si="1"/>
        <v>359.53487363209126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232.38759769175343</v>
      </c>
      <c r="AC37">
        <f t="shared" si="19"/>
        <v>218.31997224162154</v>
      </c>
      <c r="AE37">
        <f t="shared" si="2"/>
        <v>0</v>
      </c>
      <c r="AF37">
        <f t="shared" si="25"/>
        <v>0</v>
      </c>
      <c r="AG37">
        <f t="shared" si="25"/>
        <v>-30.361445892036937</v>
      </c>
      <c r="AH37">
        <f t="shared" si="4"/>
        <v>-569.03139614752183</v>
      </c>
      <c r="AI37">
        <f t="shared" si="26"/>
        <v>-599.39284203955879</v>
      </c>
      <c r="AJ37">
        <f t="shared" si="6"/>
        <v>14.067625450131885</v>
      </c>
      <c r="AK37">
        <f t="shared" si="20"/>
        <v>16.267131838422742</v>
      </c>
      <c r="AL37">
        <f t="shared" si="23"/>
        <v>-569.05808475100412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-18.940869003208849</v>
      </c>
      <c r="AR37">
        <f t="shared" si="27"/>
        <v>-19.95148489063169</v>
      </c>
      <c r="AS37">
        <f t="shared" si="27"/>
        <v>0.46825720450770492</v>
      </c>
      <c r="AT37">
        <f t="shared" si="27"/>
        <v>0.5414703218407555</v>
      </c>
      <c r="AU37">
        <f t="shared" si="24"/>
        <v>-18.941757364283227</v>
      </c>
      <c r="AW37">
        <v>34</v>
      </c>
      <c r="AX37">
        <f>IF(Z37&gt;0, (R37*SUMPRODUCT(K37:$K$98, X37:$X$98)-K37*$AZ$3)/Z37, 0)</f>
        <v>359.53487363209126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2.0774602E-2</v>
      </c>
      <c r="Q38" s="4">
        <f t="shared" si="22"/>
        <v>50</v>
      </c>
      <c r="R38">
        <f t="shared" si="0"/>
        <v>50000</v>
      </c>
      <c r="S38">
        <f t="shared" si="1"/>
        <v>346.58640883763405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218.31997224162154</v>
      </c>
      <c r="AC38">
        <f t="shared" si="19"/>
        <v>203.98055063975022</v>
      </c>
      <c r="AE38">
        <f t="shared" si="2"/>
        <v>0</v>
      </c>
      <c r="AF38">
        <f t="shared" si="25"/>
        <v>0</v>
      </c>
      <c r="AG38">
        <f t="shared" si="25"/>
        <v>-29.427084478564964</v>
      </c>
      <c r="AH38">
        <f t="shared" si="4"/>
        <v>-630.74695455160236</v>
      </c>
      <c r="AI38">
        <f t="shared" si="26"/>
        <v>-660.17403903016736</v>
      </c>
      <c r="AJ38">
        <f t="shared" si="6"/>
        <v>14.339421601871322</v>
      </c>
      <c r="AK38">
        <f t="shared" si="20"/>
        <v>15.282398056913509</v>
      </c>
      <c r="AL38">
        <f t="shared" si="23"/>
        <v>-630.55221937138253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-18.745663246505622</v>
      </c>
      <c r="AR38">
        <f t="shared" si="27"/>
        <v>-19.620229840891806</v>
      </c>
      <c r="AS38">
        <f t="shared" si="27"/>
        <v>0.42616451266013511</v>
      </c>
      <c r="AT38">
        <f t="shared" si="27"/>
        <v>0.45418956921894299</v>
      </c>
      <c r="AU38">
        <f t="shared" si="24"/>
        <v>-18.739875759012726</v>
      </c>
      <c r="AW38">
        <v>35</v>
      </c>
      <c r="AX38">
        <f>IF(Z38&gt;0, (R38*SUMPRODUCT(K38:$K$98, X38:$X$98)-K38*$AZ$3)/Z38, 0)</f>
        <v>346.58640883763405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2.3506165999999998E-2</v>
      </c>
      <c r="Q39" s="4">
        <f t="shared" si="22"/>
        <v>50</v>
      </c>
      <c r="R39">
        <f t="shared" si="0"/>
        <v>50000</v>
      </c>
      <c r="S39">
        <f t="shared" si="1"/>
        <v>332.86924765962254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203.98055063975022</v>
      </c>
      <c r="AC39">
        <f t="shared" si="19"/>
        <v>189.34332257301031</v>
      </c>
      <c r="AE39">
        <f t="shared" si="2"/>
        <v>0</v>
      </c>
      <c r="AF39">
        <f t="shared" si="25"/>
        <v>0</v>
      </c>
      <c r="AG39">
        <f t="shared" si="25"/>
        <v>-28.441095701130141</v>
      </c>
      <c r="AH39">
        <f t="shared" si="4"/>
        <v>-691.71793264917142</v>
      </c>
      <c r="AI39">
        <f t="shared" si="26"/>
        <v>-720.15902835030158</v>
      </c>
      <c r="AJ39">
        <f t="shared" si="6"/>
        <v>14.637228066739908</v>
      </c>
      <c r="AK39">
        <f t="shared" si="20"/>
        <v>14.278638544782517</v>
      </c>
      <c r="AL39">
        <f t="shared" si="23"/>
        <v>-691.24316173877912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-18.355096022943105</v>
      </c>
      <c r="AR39">
        <f t="shared" si="27"/>
        <v>-19.109795327315091</v>
      </c>
      <c r="AS39">
        <f t="shared" si="27"/>
        <v>0.38840647899032127</v>
      </c>
      <c r="AT39">
        <f t="shared" si="27"/>
        <v>0.37889111904708345</v>
      </c>
      <c r="AU39">
        <f t="shared" si="24"/>
        <v>-18.342497729277685</v>
      </c>
      <c r="AW39">
        <v>36</v>
      </c>
      <c r="AX39">
        <f>IF(Z39&gt;0, (R39*SUMPRODUCT(K39:$K$98, X39:$X$98)-K39*$AZ$3)/Z39, 0)</f>
        <v>332.86924765962254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2.6226451000000001E-2</v>
      </c>
      <c r="Q40" s="4">
        <f t="shared" si="22"/>
        <v>50</v>
      </c>
      <c r="R40">
        <f t="shared" si="0"/>
        <v>50000</v>
      </c>
      <c r="S40">
        <f t="shared" si="1"/>
        <v>318.59089632213414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189.34332257301031</v>
      </c>
      <c r="AC40">
        <f t="shared" si="19"/>
        <v>174.6564722462866</v>
      </c>
      <c r="AE40">
        <f t="shared" si="2"/>
        <v>0</v>
      </c>
      <c r="AF40">
        <f t="shared" si="25"/>
        <v>0</v>
      </c>
      <c r="AG40">
        <f t="shared" si="25"/>
        <v>-27.410775741326844</v>
      </c>
      <c r="AH40">
        <f t="shared" si="4"/>
        <v>-745.90900279200036</v>
      </c>
      <c r="AI40">
        <f t="shared" si="26"/>
        <v>-773.31977853332717</v>
      </c>
      <c r="AJ40">
        <f t="shared" si="6"/>
        <v>14.686850326723714</v>
      </c>
      <c r="AK40">
        <f t="shared" si="20"/>
        <v>13.254032580110723</v>
      </c>
      <c r="AL40">
        <f t="shared" si="23"/>
        <v>-745.37889562649275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-17.67239671950534</v>
      </c>
      <c r="AR40">
        <f t="shared" si="27"/>
        <v>-18.321824600757498</v>
      </c>
      <c r="AS40">
        <f t="shared" si="27"/>
        <v>0.34796717101192454</v>
      </c>
      <c r="AT40">
        <f t="shared" si="27"/>
        <v>0.31402023706942939</v>
      </c>
      <c r="AU40">
        <f t="shared" si="24"/>
        <v>-17.659837192676147</v>
      </c>
      <c r="AW40">
        <v>37</v>
      </c>
      <c r="AX40">
        <f>IF(Z40&gt;0, (R40*SUMPRODUCT(K40:$K$98, X40:$X$98)-K40*$AZ$3)/Z40, 0)</f>
        <v>318.59089632213414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2.9219711999999998E-2</v>
      </c>
      <c r="Q41" s="4">
        <f t="shared" si="22"/>
        <v>50</v>
      </c>
      <c r="R41">
        <f t="shared" si="0"/>
        <v>50000</v>
      </c>
      <c r="S41">
        <f t="shared" si="1"/>
        <v>304.26207394935739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174.6564722462866</v>
      </c>
      <c r="AC41">
        <f t="shared" si="19"/>
        <v>160.25929489840553</v>
      </c>
      <c r="AE41">
        <f t="shared" si="2"/>
        <v>0</v>
      </c>
      <c r="AF41">
        <f t="shared" si="25"/>
        <v>0</v>
      </c>
      <c r="AG41">
        <f t="shared" si="25"/>
        <v>-26.335733011055417</v>
      </c>
      <c r="AH41">
        <f t="shared" si="4"/>
        <v>-800.9349728581567</v>
      </c>
      <c r="AI41">
        <f t="shared" si="26"/>
        <v>-827.27070586921207</v>
      </c>
      <c r="AJ41">
        <f t="shared" si="6"/>
        <v>14.397177347881069</v>
      </c>
      <c r="AK41">
        <f t="shared" si="20"/>
        <v>12.225953057240062</v>
      </c>
      <c r="AL41">
        <f t="shared" si="23"/>
        <v>-800.64757546409089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-16.942942549069947</v>
      </c>
      <c r="AR41">
        <f t="shared" si="27"/>
        <v>-17.50004746584198</v>
      </c>
      <c r="AS41">
        <f t="shared" si="27"/>
        <v>0.30455724489523517</v>
      </c>
      <c r="AT41">
        <f t="shared" si="27"/>
        <v>0.2586272634808881</v>
      </c>
      <c r="AU41">
        <f t="shared" si="24"/>
        <v>-16.936862957465856</v>
      </c>
      <c r="AW41">
        <v>38</v>
      </c>
      <c r="AX41">
        <f>IF(Z41&gt;0, (R41*SUMPRODUCT(K41:$K$98, X41:$X$98)-K41*$AZ$3)/Z41, 0)</f>
        <v>304.26207394935739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3.2402927999999998E-2</v>
      </c>
      <c r="Q42" s="4">
        <f t="shared" si="22"/>
        <v>50</v>
      </c>
      <c r="R42">
        <f t="shared" si="0"/>
        <v>50000</v>
      </c>
      <c r="S42">
        <f t="shared" si="1"/>
        <v>289.94118447621906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160.25929489840553</v>
      </c>
      <c r="AC42">
        <f t="shared" si="19"/>
        <v>146.24065535971454</v>
      </c>
      <c r="AE42">
        <f t="shared" si="2"/>
        <v>0</v>
      </c>
      <c r="AF42">
        <f t="shared" si="25"/>
        <v>0</v>
      </c>
      <c r="AG42">
        <f t="shared" si="25"/>
        <v>-25.219020820360409</v>
      </c>
      <c r="AH42">
        <f t="shared" si="4"/>
        <v>-853.3548605844519</v>
      </c>
      <c r="AI42">
        <f t="shared" si="26"/>
        <v>-878.57388140481225</v>
      </c>
      <c r="AJ42">
        <f t="shared" si="6"/>
        <v>14.018639538690991</v>
      </c>
      <c r="AK42">
        <f t="shared" si="20"/>
        <v>11.218150642888387</v>
      </c>
      <c r="AL42">
        <f t="shared" si="23"/>
        <v>-853.33709122323285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-16.117705809473478</v>
      </c>
      <c r="AR42">
        <f t="shared" si="27"/>
        <v>-16.594029056882142</v>
      </c>
      <c r="AS42">
        <f t="shared" si="27"/>
        <v>0.26477649377765916</v>
      </c>
      <c r="AT42">
        <f t="shared" si="27"/>
        <v>0.21188237173055499</v>
      </c>
      <c r="AU42">
        <f t="shared" si="24"/>
        <v>-16.117370191373926</v>
      </c>
      <c r="AW42">
        <v>39</v>
      </c>
      <c r="AX42">
        <f>IF(Z42&gt;0, (R42*SUMPRODUCT(K42:$K$98, X42:$X$98)-K42*$AZ$3)/Z42, 0)</f>
        <v>289.94118447621906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3.5947104000000001E-2</v>
      </c>
      <c r="Q43" s="4">
        <f t="shared" si="22"/>
        <v>50</v>
      </c>
      <c r="R43">
        <f t="shared" si="0"/>
        <v>50000</v>
      </c>
      <c r="S43">
        <f t="shared" si="1"/>
        <v>275.83622306091036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146.24065535971454</v>
      </c>
      <c r="AC43">
        <f t="shared" si="19"/>
        <v>132.73393438093655</v>
      </c>
      <c r="AE43">
        <f t="shared" si="2"/>
        <v>0</v>
      </c>
      <c r="AF43">
        <f t="shared" si="25"/>
        <v>0</v>
      </c>
      <c r="AG43">
        <f t="shared" si="25"/>
        <v>-24.060279847949147</v>
      </c>
      <c r="AH43">
        <f t="shared" si="4"/>
        <v>-906.5507642076609</v>
      </c>
      <c r="AI43">
        <f t="shared" si="26"/>
        <v>-930.61104405561002</v>
      </c>
      <c r="AJ43">
        <f t="shared" si="6"/>
        <v>13.506720978777992</v>
      </c>
      <c r="AK43">
        <f t="shared" si="20"/>
        <v>10.236845875180018</v>
      </c>
      <c r="AL43">
        <f t="shared" si="23"/>
        <v>-906.86747720165204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-15.287894028765216</v>
      </c>
      <c r="AR43">
        <f t="shared" si="27"/>
        <v>-15.693641862356611</v>
      </c>
      <c r="AS43">
        <f t="shared" si="27"/>
        <v>0.22777468968340975</v>
      </c>
      <c r="AT43">
        <f t="shared" si="27"/>
        <v>0.17263215818403466</v>
      </c>
      <c r="AU43">
        <f t="shared" si="24"/>
        <v>-15.293235014489166</v>
      </c>
      <c r="AW43">
        <v>40</v>
      </c>
      <c r="AX43">
        <f>IF(Z43&gt;0, (R43*SUMPRODUCT(K43:$K$98, X43:$X$98)-K43*$AZ$3)/Z43, 0)</f>
        <v>275.83622306091036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4.0034525000000001E-2</v>
      </c>
      <c r="Q44" s="4">
        <f t="shared" si="22"/>
        <v>50</v>
      </c>
      <c r="R44">
        <f t="shared" si="0"/>
        <v>50000</v>
      </c>
      <c r="S44">
        <f t="shared" si="1"/>
        <v>262.02090547863935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132.73393438093655</v>
      </c>
      <c r="AC44">
        <f t="shared" si="19"/>
        <v>119.77727680814948</v>
      </c>
      <c r="AE44">
        <f t="shared" si="2"/>
        <v>0</v>
      </c>
      <c r="AF44">
        <f t="shared" si="25"/>
        <v>0</v>
      </c>
      <c r="AG44">
        <f t="shared" si="25"/>
        <v>-22.85643517438994</v>
      </c>
      <c r="AH44">
        <f t="shared" si="4"/>
        <v>-963.24187507971624</v>
      </c>
      <c r="AI44">
        <f t="shared" si="26"/>
        <v>-986.0983102541062</v>
      </c>
      <c r="AJ44">
        <f t="shared" si="6"/>
        <v>12.956657572787066</v>
      </c>
      <c r="AK44">
        <f t="shared" si="20"/>
        <v>9.2913754066655585</v>
      </c>
      <c r="AL44">
        <f t="shared" si="23"/>
        <v>-963.85027727465354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-14.503501596080834</v>
      </c>
      <c r="AR44">
        <f t="shared" si="27"/>
        <v>-14.847650197391433</v>
      </c>
      <c r="AS44">
        <f t="shared" si="27"/>
        <v>0.19508797182560025</v>
      </c>
      <c r="AT44">
        <f t="shared" si="27"/>
        <v>0.1398999374162464</v>
      </c>
      <c r="AU44">
        <f t="shared" si="24"/>
        <v>-14.512662288149585</v>
      </c>
      <c r="AW44">
        <v>41</v>
      </c>
      <c r="AX44">
        <f>IF(Z44&gt;0, (R44*SUMPRODUCT(K44:$K$98, X44:$X$98)-K44*$AZ$3)/Z44, 0)</f>
        <v>262.02090547863935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4.4405750000000001E-2</v>
      </c>
      <c r="Q45" s="4">
        <f t="shared" si="22"/>
        <v>50</v>
      </c>
      <c r="R45">
        <f t="shared" si="0"/>
        <v>50000</v>
      </c>
      <c r="S45">
        <f t="shared" si="1"/>
        <v>248.35900874091487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119.77727680814948</v>
      </c>
      <c r="AC45">
        <f t="shared" si="19"/>
        <v>107.35523633347766</v>
      </c>
      <c r="AE45">
        <f t="shared" si="2"/>
        <v>0</v>
      </c>
      <c r="AF45">
        <f t="shared" si="25"/>
        <v>0</v>
      </c>
      <c r="AG45">
        <f t="shared" si="25"/>
        <v>-21.612913676400876</v>
      </c>
      <c r="AH45">
        <f t="shared" si="4"/>
        <v>-1014.957146245166</v>
      </c>
      <c r="AI45">
        <f t="shared" si="26"/>
        <v>-1036.5700599215668</v>
      </c>
      <c r="AJ45">
        <f t="shared" si="6"/>
        <v>12.422040474671817</v>
      </c>
      <c r="AK45">
        <f t="shared" si="20"/>
        <v>8.3844093765704653</v>
      </c>
      <c r="AL45">
        <f t="shared" si="23"/>
        <v>-1015.7636100703245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-13.644800672007237</v>
      </c>
      <c r="AR45">
        <f t="shared" si="27"/>
        <v>-13.935358652850848</v>
      </c>
      <c r="AS45">
        <f t="shared" si="27"/>
        <v>0.16699844603642092</v>
      </c>
      <c r="AT45">
        <f t="shared" si="27"/>
        <v>0.11271766016826285</v>
      </c>
      <c r="AU45">
        <f t="shared" si="24"/>
        <v>-13.655642546646165</v>
      </c>
      <c r="AW45">
        <v>42</v>
      </c>
      <c r="AX45">
        <f>IF(Z45&gt;0, (R45*SUMPRODUCT(K45:$K$98, X45:$X$98)-K45*$AZ$3)/Z45, 0)</f>
        <v>248.35900874091487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4.9048597999999999E-2</v>
      </c>
      <c r="Q46" s="4">
        <f t="shared" si="22"/>
        <v>50</v>
      </c>
      <c r="R46">
        <f t="shared" si="0"/>
        <v>50000</v>
      </c>
      <c r="S46">
        <f t="shared" si="1"/>
        <v>234.96652946204722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107.35523633347766</v>
      </c>
      <c r="AC46">
        <f t="shared" si="19"/>
        <v>95.568883091299895</v>
      </c>
      <c r="AE46">
        <f t="shared" si="2"/>
        <v>0</v>
      </c>
      <c r="AF46">
        <f t="shared" si="25"/>
        <v>0</v>
      </c>
      <c r="AG46">
        <f t="shared" si="25"/>
        <v>-20.336701425114377</v>
      </c>
      <c r="AH46">
        <f t="shared" si="4"/>
        <v>-1060.0831145224886</v>
      </c>
      <c r="AI46">
        <f t="shared" si="26"/>
        <v>-1080.419815947603</v>
      </c>
      <c r="AJ46">
        <f t="shared" si="6"/>
        <v>11.786353242177768</v>
      </c>
      <c r="AK46">
        <f t="shared" si="20"/>
        <v>7.5148665433434374</v>
      </c>
      <c r="AL46">
        <f t="shared" si="23"/>
        <v>-1061.1185961620818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-12.72451928400891</v>
      </c>
      <c r="AR46">
        <f t="shared" si="27"/>
        <v>-12.968627265649163</v>
      </c>
      <c r="AS46">
        <f t="shared" si="27"/>
        <v>0.14147539665867431</v>
      </c>
      <c r="AT46">
        <f t="shared" si="27"/>
        <v>9.0203365130101215E-2</v>
      </c>
      <c r="AU46">
        <f t="shared" si="24"/>
        <v>-12.736948503860388</v>
      </c>
      <c r="AW46">
        <v>43</v>
      </c>
      <c r="AX46">
        <f>IF(Z46&gt;0, (R46*SUMPRODUCT(K46:$K$98, X46:$X$98)-K46*$AZ$3)/Z46, 0)</f>
        <v>234.96652946204722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5.4278005999999997E-2</v>
      </c>
      <c r="Q47" s="4">
        <f t="shared" si="22"/>
        <v>50</v>
      </c>
      <c r="R47">
        <f t="shared" si="0"/>
        <v>50000</v>
      </c>
      <c r="S47">
        <f t="shared" si="1"/>
        <v>222.03341432764975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95.568883091299895</v>
      </c>
      <c r="AC47">
        <f t="shared" si="19"/>
        <v>84.503691869638772</v>
      </c>
      <c r="AE47">
        <f t="shared" si="2"/>
        <v>0</v>
      </c>
      <c r="AF47">
        <f t="shared" si="25"/>
        <v>0</v>
      </c>
      <c r="AG47">
        <f t="shared" si="25"/>
        <v>-19.029498808890665</v>
      </c>
      <c r="AH47">
        <f t="shared" si="4"/>
        <v>-1103.8356019725666</v>
      </c>
      <c r="AI47">
        <f t="shared" si="26"/>
        <v>-1122.8651007814572</v>
      </c>
      <c r="AJ47">
        <f t="shared" si="6"/>
        <v>11.065191221661124</v>
      </c>
      <c r="AK47">
        <f t="shared" si="20"/>
        <v>6.6898218163909933</v>
      </c>
      <c r="AL47">
        <f t="shared" si="23"/>
        <v>-1105.1100877434051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-11.830084367962158</v>
      </c>
      <c r="AR47">
        <f t="shared" si="27"/>
        <v>-12.034028303079777</v>
      </c>
      <c r="AS47">
        <f t="shared" si="27"/>
        <v>0.11858844330257309</v>
      </c>
      <c r="AT47">
        <f t="shared" si="27"/>
        <v>7.1696506574994656E-2</v>
      </c>
      <c r="AU47">
        <f t="shared" si="24"/>
        <v>-11.84374335320221</v>
      </c>
      <c r="AW47">
        <v>44</v>
      </c>
      <c r="AX47">
        <f>IF(Z47&gt;0, (R47*SUMPRODUCT(K47:$K$98, X47:$X$98)-K47*$AZ$3)/Z47, 0)</f>
        <v>222.03341432764975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6.0174738999999998E-2</v>
      </c>
      <c r="Q48" s="4">
        <f t="shared" si="22"/>
        <v>50</v>
      </c>
      <c r="R48">
        <f t="shared" si="0"/>
        <v>50000</v>
      </c>
      <c r="S48">
        <f t="shared" si="1"/>
        <v>209.54757226177244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84.503691869638772</v>
      </c>
      <c r="AC48">
        <f t="shared" si="19"/>
        <v>74.15515041448721</v>
      </c>
      <c r="AE48">
        <f t="shared" si="2"/>
        <v>0</v>
      </c>
      <c r="AF48">
        <f t="shared" si="25"/>
        <v>0</v>
      </c>
      <c r="AG48">
        <f t="shared" si="25"/>
        <v>-17.694108696675954</v>
      </c>
      <c r="AH48">
        <f t="shared" si="4"/>
        <v>-1145.0951241258067</v>
      </c>
      <c r="AI48">
        <f t="shared" si="26"/>
        <v>-1162.7892328224827</v>
      </c>
      <c r="AJ48">
        <f t="shared" si="6"/>
        <v>10.348541455151562</v>
      </c>
      <c r="AK48">
        <f t="shared" si="20"/>
        <v>5.9152584308747143</v>
      </c>
      <c r="AL48">
        <f t="shared" si="23"/>
        <v>-1146.5254329364566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-10.957386666371168</v>
      </c>
      <c r="AR48">
        <f t="shared" si="27"/>
        <v>-11.126701150924838</v>
      </c>
      <c r="AS48">
        <f t="shared" si="27"/>
        <v>9.9024934931614475E-2</v>
      </c>
      <c r="AT48">
        <f t="shared" si="27"/>
        <v>5.6602960306977257E-2</v>
      </c>
      <c r="AU48">
        <f t="shared" si="24"/>
        <v>-10.971073255686246</v>
      </c>
      <c r="AW48">
        <v>45</v>
      </c>
      <c r="AX48">
        <f>IF(Z48&gt;0, (R48*SUMPRODUCT(K48:$K$98, X48:$X$98)-K48*$AZ$3)/Z48, 0)</f>
        <v>209.54757226177244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6.6923788999999997E-2</v>
      </c>
      <c r="Q49" s="4">
        <f t="shared" si="22"/>
        <v>50</v>
      </c>
      <c r="R49">
        <f t="shared" si="0"/>
        <v>50000</v>
      </c>
      <c r="S49">
        <f t="shared" si="1"/>
        <v>197.51584891471006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74.15515041448721</v>
      </c>
      <c r="AC49">
        <f t="shared" si="19"/>
        <v>64.520569920268258</v>
      </c>
      <c r="AE49">
        <f t="shared" si="2"/>
        <v>0</v>
      </c>
      <c r="AF49">
        <f t="shared" si="25"/>
        <v>0</v>
      </c>
      <c r="AG49">
        <f t="shared" si="25"/>
        <v>-16.333010812749787</v>
      </c>
      <c r="AH49">
        <f t="shared" si="4"/>
        <v>-1184.1567969594064</v>
      </c>
      <c r="AI49">
        <f t="shared" si="26"/>
        <v>-1200.4898077721562</v>
      </c>
      <c r="AJ49">
        <f t="shared" si="6"/>
        <v>9.6345804942189517</v>
      </c>
      <c r="AK49">
        <f t="shared" si="20"/>
        <v>5.1908605290141052</v>
      </c>
      <c r="AL49">
        <f t="shared" si="23"/>
        <v>-1185.6643667489232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-10.117113249029842</v>
      </c>
      <c r="AR49">
        <f t="shared" si="27"/>
        <v>-10.256658046234501</v>
      </c>
      <c r="AS49">
        <f t="shared" si="27"/>
        <v>8.2315232422930984E-2</v>
      </c>
      <c r="AT49">
        <f t="shared" si="27"/>
        <v>4.4349298983718081E-2</v>
      </c>
      <c r="AU49">
        <f t="shared" si="24"/>
        <v>-10.129993514827852</v>
      </c>
      <c r="AW49">
        <v>46</v>
      </c>
      <c r="AX49">
        <f>IF(Z49&gt;0, (R49*SUMPRODUCT(K49:$K$98, X49:$X$98)-K49*$AZ$3)/Z49, 0)</f>
        <v>197.51584891471006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7.4711050000000001E-2</v>
      </c>
      <c r="Q50" s="4">
        <f t="shared" si="22"/>
        <v>50</v>
      </c>
      <c r="R50">
        <f t="shared" si="0"/>
        <v>50000</v>
      </c>
      <c r="S50">
        <f t="shared" si="1"/>
        <v>185.90860902559675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64.520569920268258</v>
      </c>
      <c r="AC50">
        <f t="shared" si="19"/>
        <v>55.584533610660053</v>
      </c>
      <c r="AE50">
        <f t="shared" si="2"/>
        <v>0</v>
      </c>
      <c r="AF50">
        <f t="shared" si="25"/>
        <v>0</v>
      </c>
      <c r="AG50">
        <f t="shared" si="25"/>
        <v>-14.949424317140398</v>
      </c>
      <c r="AH50">
        <f t="shared" si="4"/>
        <v>-1220.25638748189</v>
      </c>
      <c r="AI50">
        <f t="shared" si="26"/>
        <v>-1235.2058117990305</v>
      </c>
      <c r="AJ50">
        <f t="shared" si="6"/>
        <v>8.9360363096082054</v>
      </c>
      <c r="AK50">
        <f t="shared" si="20"/>
        <v>4.5164398944187782</v>
      </c>
      <c r="AL50">
        <f t="shared" si="23"/>
        <v>-1221.7533355950036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-9.3085163582117083</v>
      </c>
      <c r="AR50">
        <f t="shared" si="27"/>
        <v>-9.4225554750968996</v>
      </c>
      <c r="AS50">
        <f t="shared" si="27"/>
        <v>6.8167018848566588E-2</v>
      </c>
      <c r="AT50">
        <f t="shared" si="27"/>
        <v>3.4452886351886522E-2</v>
      </c>
      <c r="AU50">
        <f t="shared" si="24"/>
        <v>-9.3199355698964474</v>
      </c>
      <c r="AW50">
        <v>47</v>
      </c>
      <c r="AX50">
        <f>IF(Z50&gt;0, (R50*SUMPRODUCT(K50:$K$98, X50:$X$98)-K50*$AZ$3)/Z50, 0)</f>
        <v>185.90860902559675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8.3689026999999999E-2</v>
      </c>
      <c r="Q51" s="4">
        <f t="shared" si="22"/>
        <v>50</v>
      </c>
      <c r="R51">
        <f t="shared" si="0"/>
        <v>50000</v>
      </c>
      <c r="S51">
        <f t="shared" si="1"/>
        <v>174.66659361273668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55.584533610660053</v>
      </c>
      <c r="AC51">
        <f t="shared" si="19"/>
        <v>47.330550234074806</v>
      </c>
      <c r="AE51">
        <f t="shared" si="2"/>
        <v>0</v>
      </c>
      <c r="AF51">
        <f t="shared" si="25"/>
        <v>0</v>
      </c>
      <c r="AG51">
        <f t="shared" si="25"/>
        <v>-13.548827298657374</v>
      </c>
      <c r="AH51">
        <f t="shared" si="4"/>
        <v>-1251.1027753116191</v>
      </c>
      <c r="AI51">
        <f t="shared" si="26"/>
        <v>-1264.6516026102765</v>
      </c>
      <c r="AJ51">
        <f t="shared" si="6"/>
        <v>8.2539833765852464</v>
      </c>
      <c r="AK51">
        <f t="shared" si="20"/>
        <v>3.8909173527462042</v>
      </c>
      <c r="AL51">
        <f t="shared" si="23"/>
        <v>-1252.5067018809452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-8.5212702964830171</v>
      </c>
      <c r="AR51">
        <f t="shared" si="27"/>
        <v>-8.6135514598618386</v>
      </c>
      <c r="AS51">
        <f t="shared" si="27"/>
        <v>5.6217942092760424E-2</v>
      </c>
      <c r="AT51">
        <f t="shared" si="27"/>
        <v>2.6501066993291838E-2</v>
      </c>
      <c r="AU51">
        <f t="shared" si="24"/>
        <v>-8.5308324507757867</v>
      </c>
      <c r="AW51">
        <v>48</v>
      </c>
      <c r="AX51">
        <f>IF(Z51&gt;0, (R51*SUMPRODUCT(K51:$K$98, X51:$X$98)-K51*$AZ$3)/Z51, 0)</f>
        <v>174.66659361273668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9.4384723000000004E-2</v>
      </c>
      <c r="Q52" s="4">
        <f t="shared" si="22"/>
        <v>50</v>
      </c>
      <c r="R52">
        <f t="shared" si="0"/>
        <v>50000</v>
      </c>
      <c r="S52">
        <f t="shared" si="1"/>
        <v>163.79210916386342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47.330550234074806</v>
      </c>
      <c r="AC52">
        <f t="shared" si="19"/>
        <v>39.750827242615429</v>
      </c>
      <c r="AE52">
        <f t="shared" si="2"/>
        <v>0</v>
      </c>
      <c r="AF52">
        <f t="shared" si="25"/>
        <v>0</v>
      </c>
      <c r="AG52">
        <f t="shared" si="25"/>
        <v>-12.134536714112185</v>
      </c>
      <c r="AH52">
        <f t="shared" si="4"/>
        <v>-1278.8023115586145</v>
      </c>
      <c r="AI52">
        <f t="shared" si="26"/>
        <v>-1290.9368482727266</v>
      </c>
      <c r="AJ52">
        <f t="shared" si="6"/>
        <v>7.5797229914593771</v>
      </c>
      <c r="AK52">
        <f t="shared" si="20"/>
        <v>3.3131385163852367</v>
      </c>
      <c r="AL52">
        <f t="shared" si="23"/>
        <v>-1280.043986764882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-7.7767250389533205</v>
      </c>
      <c r="AR52">
        <f t="shared" si="27"/>
        <v>-7.850518270829574</v>
      </c>
      <c r="AS52">
        <f t="shared" si="27"/>
        <v>4.609424071510252E-2</v>
      </c>
      <c r="AT52">
        <f t="shared" si="27"/>
        <v>2.0148045577498754E-2</v>
      </c>
      <c r="AU52">
        <f t="shared" si="24"/>
        <v>-7.7842759845369729</v>
      </c>
      <c r="AW52">
        <v>49</v>
      </c>
      <c r="AX52">
        <f>IF(Z52&gt;0, (R52*SUMPRODUCT(K52:$K$98, X52:$X$98)-K52*$AZ$3)/Z52, 0)</f>
        <v>163.79210916386342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0.106719178</v>
      </c>
      <c r="Q53" s="4">
        <f t="shared" si="22"/>
        <v>50</v>
      </c>
      <c r="R53">
        <f t="shared" si="0"/>
        <v>50000</v>
      </c>
      <c r="S53">
        <f t="shared" si="1"/>
        <v>153.07961472318087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39.750827242615429</v>
      </c>
      <c r="AC53">
        <f t="shared" si="19"/>
        <v>32.814769440290348</v>
      </c>
      <c r="AE53">
        <f t="shared" si="2"/>
        <v>0</v>
      </c>
      <c r="AF53">
        <f t="shared" si="25"/>
        <v>0</v>
      </c>
      <c r="AG53">
        <f t="shared" si="25"/>
        <v>-10.718203563430189</v>
      </c>
      <c r="AH53">
        <f t="shared" si="4"/>
        <v>-1294.9877835408734</v>
      </c>
      <c r="AI53">
        <f t="shared" si="26"/>
        <v>-1305.7059871043036</v>
      </c>
      <c r="AJ53">
        <f t="shared" si="6"/>
        <v>6.936057802325081</v>
      </c>
      <c r="AK53">
        <f t="shared" si="20"/>
        <v>2.7825579069830804</v>
      </c>
      <c r="AL53">
        <f t="shared" si="23"/>
        <v>-1295.9873713949955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-7.0313866498189599</v>
      </c>
      <c r="AR53">
        <f t="shared" si="27"/>
        <v>-7.0895832092026163</v>
      </c>
      <c r="AS53">
        <f t="shared" si="27"/>
        <v>3.766066742366446E-2</v>
      </c>
      <c r="AT53">
        <f t="shared" si="27"/>
        <v>1.5108436363787123E-2</v>
      </c>
      <c r="AU53">
        <f t="shared" si="24"/>
        <v>-7.0368141054151652</v>
      </c>
      <c r="AW53">
        <v>50</v>
      </c>
      <c r="AX53">
        <f>IF(Z53&gt;0, (R53*SUMPRODUCT(K53:$K$98, X53:$X$98)-K53*$AZ$3)/Z53, 0)</f>
        <v>153.07961472318087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0.12088460199999999</v>
      </c>
      <c r="Q54" s="4">
        <f t="shared" si="22"/>
        <v>50</v>
      </c>
      <c r="R54">
        <f t="shared" si="0"/>
        <v>50000</v>
      </c>
      <c r="S54">
        <f t="shared" si="1"/>
        <v>142.42063981681332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32.814769440290348</v>
      </c>
      <c r="AC54">
        <f t="shared" si="19"/>
        <v>26.533978537460882</v>
      </c>
      <c r="AE54">
        <f t="shared" si="2"/>
        <v>0</v>
      </c>
      <c r="AF54">
        <f t="shared" si="25"/>
        <v>0</v>
      </c>
      <c r="AG54">
        <f t="shared" si="25"/>
        <v>-9.315355755875645</v>
      </c>
      <c r="AH54">
        <f t="shared" si="4"/>
        <v>-1295.6657719202401</v>
      </c>
      <c r="AI54">
        <f t="shared" si="26"/>
        <v>-1304.9811276761156</v>
      </c>
      <c r="AJ54">
        <f t="shared" si="6"/>
        <v>6.2807909028294659</v>
      </c>
      <c r="AK54">
        <f t="shared" si="20"/>
        <v>2.2970338608203247</v>
      </c>
      <c r="AL54">
        <f t="shared" si="23"/>
        <v>-1296.4033029124657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-6.2813106418415874</v>
      </c>
      <c r="AR54">
        <f t="shared" si="27"/>
        <v>-6.3264709327977977</v>
      </c>
      <c r="AS54">
        <f t="shared" si="27"/>
        <v>3.0448900937357751E-2</v>
      </c>
      <c r="AT54">
        <f t="shared" si="27"/>
        <v>1.1135883610830902E-2</v>
      </c>
      <c r="AU54">
        <f t="shared" si="24"/>
        <v>-6.2848861482496083</v>
      </c>
      <c r="AW54">
        <v>51</v>
      </c>
      <c r="AX54">
        <f>IF(Z54&gt;0, (R54*SUMPRODUCT(K54:$K$98, X54:$X$98)-K54*$AZ$3)/Z54, 0)</f>
        <v>142.42063981681332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0.13724737000000001</v>
      </c>
      <c r="Q55" s="4">
        <f t="shared" si="22"/>
        <v>50</v>
      </c>
      <c r="R55">
        <f t="shared" si="0"/>
        <v>50000</v>
      </c>
      <c r="S55">
        <f t="shared" si="1"/>
        <v>131.69466468056581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26.533978537460882</v>
      </c>
      <c r="AC55">
        <f t="shared" si="19"/>
        <v>20.922842669717063</v>
      </c>
      <c r="AE55">
        <f t="shared" si="2"/>
        <v>0</v>
      </c>
      <c r="AF55">
        <f t="shared" si="25"/>
        <v>0</v>
      </c>
      <c r="AG55">
        <f t="shared" si="25"/>
        <v>-7.9436941202085958</v>
      </c>
      <c r="AH55">
        <f t="shared" si="4"/>
        <v>-1278.5080781082943</v>
      </c>
      <c r="AI55">
        <f t="shared" si="26"/>
        <v>-1286.4517722285029</v>
      </c>
      <c r="AJ55">
        <f t="shared" si="6"/>
        <v>5.611135867743819</v>
      </c>
      <c r="AK55">
        <f t="shared" si="20"/>
        <v>1.857378497622262</v>
      </c>
      <c r="AL55">
        <f t="shared" si="23"/>
        <v>-1278.9832578631369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-5.5340456805131835</v>
      </c>
      <c r="AR55">
        <f t="shared" si="27"/>
        <v>-5.5684301063028929</v>
      </c>
      <c r="AS55">
        <f t="shared" si="27"/>
        <v>2.4287904584541886E-2</v>
      </c>
      <c r="AT55">
        <f t="shared" si="27"/>
        <v>8.039696915371302E-3</v>
      </c>
      <c r="AU55">
        <f t="shared" si="24"/>
        <v>-5.5361025048029804</v>
      </c>
      <c r="AW55">
        <v>52</v>
      </c>
      <c r="AX55">
        <f>IF(Z55&gt;0, (R55*SUMPRODUCT(K55:$K$98, X55:$X$98)-K55*$AZ$3)/Z55, 0)</f>
        <v>131.69466468056581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0.155543078</v>
      </c>
      <c r="Q56" s="4">
        <f t="shared" si="22"/>
        <v>50</v>
      </c>
      <c r="R56">
        <f t="shared" si="0"/>
        <v>50000</v>
      </c>
      <c r="S56">
        <f t="shared" si="1"/>
        <v>120.59105377939979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20.922842669717063</v>
      </c>
      <c r="AC56">
        <f t="shared" si="19"/>
        <v>15.987167323219726</v>
      </c>
      <c r="AE56">
        <f t="shared" si="2"/>
        <v>0</v>
      </c>
      <c r="AF56">
        <f t="shared" si="25"/>
        <v>0</v>
      </c>
      <c r="AG56">
        <f t="shared" si="25"/>
        <v>-6.6286705448587631</v>
      </c>
      <c r="AH56">
        <f t="shared" si="4"/>
        <v>-1235.586634147747</v>
      </c>
      <c r="AI56">
        <f t="shared" si="26"/>
        <v>-1242.2153046926057</v>
      </c>
      <c r="AJ56">
        <f t="shared" si="6"/>
        <v>4.9356753464973373</v>
      </c>
      <c r="AK56">
        <f t="shared" si="20"/>
        <v>1.4645989868801945</v>
      </c>
      <c r="AL56">
        <f t="shared" si="23"/>
        <v>-1235.8150303592281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-4.7752316273160238</v>
      </c>
      <c r="AR56">
        <f t="shared" si="27"/>
        <v>-4.800849772056397</v>
      </c>
      <c r="AS56">
        <f t="shared" si="27"/>
        <v>1.9075144037160055E-2</v>
      </c>
      <c r="AT56">
        <f t="shared" si="27"/>
        <v>5.6603067807619372E-3</v>
      </c>
      <c r="AU56">
        <f t="shared" si="24"/>
        <v>-4.7761143212384747</v>
      </c>
      <c r="AW56">
        <v>53</v>
      </c>
      <c r="AX56">
        <f>IF(Z56&gt;0, (R56*SUMPRODUCT(K56:$K$98, X56:$X$98)-K56*$AZ$3)/Z56, 0)</f>
        <v>120.59105377939979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0.175905283</v>
      </c>
      <c r="Q57" s="4">
        <f t="shared" si="22"/>
        <v>50</v>
      </c>
      <c r="R57">
        <f t="shared" si="0"/>
        <v>50000</v>
      </c>
      <c r="S57">
        <f t="shared" si="1"/>
        <v>108.83431218503114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15.987167323219726</v>
      </c>
      <c r="AC57">
        <f t="shared" si="19"/>
        <v>11.746194922703582</v>
      </c>
      <c r="AE57">
        <f t="shared" si="2"/>
        <v>0</v>
      </c>
      <c r="AF57">
        <f t="shared" si="25"/>
        <v>0</v>
      </c>
      <c r="AG57">
        <f t="shared" si="25"/>
        <v>-5.3963656713030304</v>
      </c>
      <c r="AH57">
        <f t="shared" si="4"/>
        <v>-1166.0181681071447</v>
      </c>
      <c r="AI57">
        <f t="shared" si="26"/>
        <v>-1171.4145337784478</v>
      </c>
      <c r="AJ57">
        <f t="shared" si="6"/>
        <v>4.240972400516144</v>
      </c>
      <c r="AK57">
        <f t="shared" si="20"/>
        <v>1.1191017126253808</v>
      </c>
      <c r="AL57">
        <f t="shared" si="23"/>
        <v>-1166.0544596653062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-4.0235419647235116</v>
      </c>
      <c r="AR57">
        <f t="shared" si="27"/>
        <v>-4.0421630328417963</v>
      </c>
      <c r="AS57">
        <f t="shared" si="27"/>
        <v>1.4634189150252535E-2</v>
      </c>
      <c r="AT57">
        <f t="shared" si="27"/>
        <v>3.8616488376435111E-3</v>
      </c>
      <c r="AU57">
        <f t="shared" si="24"/>
        <v>-4.0236671948539007</v>
      </c>
      <c r="AW57">
        <v>54</v>
      </c>
      <c r="AX57">
        <f>IF(Z57&gt;0, (R57*SUMPRODUCT(K57:$K$98, X57:$X$98)-K57*$AZ$3)/Z57, 0)</f>
        <v>108.83431218503114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0.19813004200000001</v>
      </c>
      <c r="Q58" s="4">
        <f t="shared" si="22"/>
        <v>50</v>
      </c>
      <c r="R58">
        <f t="shared" si="0"/>
        <v>50000</v>
      </c>
      <c r="S58">
        <f t="shared" si="1"/>
        <v>95.942525756058743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11.746194922703582</v>
      </c>
      <c r="AC58">
        <f t="shared" si="19"/>
        <v>8.199670124765678</v>
      </c>
      <c r="AE58">
        <f t="shared" si="2"/>
        <v>0</v>
      </c>
      <c r="AF58">
        <f t="shared" si="25"/>
        <v>0</v>
      </c>
      <c r="AG58">
        <f t="shared" si="25"/>
        <v>-4.2732198574873728</v>
      </c>
      <c r="AH58">
        <f t="shared" si="4"/>
        <v>-1069.1821571026276</v>
      </c>
      <c r="AI58">
        <f t="shared" si="26"/>
        <v>-1073.455376960115</v>
      </c>
      <c r="AJ58">
        <f t="shared" si="6"/>
        <v>3.546524797937904</v>
      </c>
      <c r="AK58">
        <f t="shared" si="20"/>
        <v>0.82223364458925086</v>
      </c>
      <c r="AL58">
        <f t="shared" si="23"/>
        <v>-1069.0866185175878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-3.2941009003220358</v>
      </c>
      <c r="AR58">
        <f t="shared" si="27"/>
        <v>-3.307266493561984</v>
      </c>
      <c r="AS58">
        <f t="shared" si="27"/>
        <v>1.0926679286867576E-2</v>
      </c>
      <c r="AT58">
        <f t="shared" si="27"/>
        <v>2.5332639260052087E-3</v>
      </c>
      <c r="AU58">
        <f t="shared" si="24"/>
        <v>-3.2938065503491107</v>
      </c>
      <c r="AW58">
        <v>55</v>
      </c>
      <c r="AX58">
        <f>IF(Z58&gt;0, (R58*SUMPRODUCT(K58:$K$98, X58:$X$98)-K58*$AZ$3)/Z58, 0)</f>
        <v>95.942525756058743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0.22255936300000001</v>
      </c>
      <c r="Q59" s="4">
        <f t="shared" si="22"/>
        <v>50</v>
      </c>
      <c r="R59">
        <f t="shared" si="0"/>
        <v>50000</v>
      </c>
      <c r="S59">
        <f t="shared" si="1"/>
        <v>81.286335956988523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8.199670124765678</v>
      </c>
      <c r="AC59">
        <f t="shared" si="19"/>
        <v>5.3314774090736456</v>
      </c>
      <c r="AE59">
        <f t="shared" si="2"/>
        <v>0</v>
      </c>
      <c r="AF59">
        <f t="shared" si="25"/>
        <v>0</v>
      </c>
      <c r="AG59">
        <f t="shared" si="25"/>
        <v>-3.2794425694711591</v>
      </c>
      <c r="AH59">
        <f t="shared" si="4"/>
        <v>-951.04508944134045</v>
      </c>
      <c r="AI59">
        <f t="shared" si="26"/>
        <v>-954.32453201081159</v>
      </c>
      <c r="AJ59">
        <f t="shared" si="6"/>
        <v>2.8681927156920324</v>
      </c>
      <c r="AK59">
        <f t="shared" si="20"/>
        <v>0.57397690873359752</v>
      </c>
      <c r="AL59">
        <f t="shared" si="23"/>
        <v>-950.88236238638592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-2.6161839687498993</v>
      </c>
      <c r="AR59">
        <f t="shared" si="27"/>
        <v>-2.6252052288057461</v>
      </c>
      <c r="AS59">
        <f t="shared" si="27"/>
        <v>7.8899727104280015E-3</v>
      </c>
      <c r="AT59">
        <f t="shared" si="27"/>
        <v>1.5789253356468553E-3</v>
      </c>
      <c r="AU59">
        <f t="shared" si="24"/>
        <v>-2.6157363307596713</v>
      </c>
      <c r="AW59">
        <v>56</v>
      </c>
      <c r="AX59">
        <f>IF(Z59&gt;0, (R59*SUMPRODUCT(K59:$K$98, X59:$X$98)-K59*$AZ$3)/Z59, 0)</f>
        <v>81.286335956988523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0.25004150400000003</v>
      </c>
      <c r="Q60" s="4">
        <f t="shared" si="22"/>
        <v>50</v>
      </c>
      <c r="R60">
        <f t="shared" si="0"/>
        <v>50000</v>
      </c>
      <c r="S60">
        <f t="shared" si="1"/>
        <v>63.782721657335145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5.3314774090736456</v>
      </c>
      <c r="AC60">
        <f t="shared" si="19"/>
        <v>3.0955686051719651</v>
      </c>
      <c r="AE60">
        <f t="shared" si="2"/>
        <v>0</v>
      </c>
      <c r="AF60">
        <f t="shared" si="25"/>
        <v>0</v>
      </c>
      <c r="AG60">
        <f t="shared" si="25"/>
        <v>-2.4266513914242545</v>
      </c>
      <c r="AH60">
        <f t="shared" si="4"/>
        <v>-819.99675235219308</v>
      </c>
      <c r="AI60">
        <f t="shared" si="26"/>
        <v>-822.42340374361731</v>
      </c>
      <c r="AJ60">
        <f t="shared" si="6"/>
        <v>2.2359088039016806</v>
      </c>
      <c r="AK60">
        <f t="shared" si="20"/>
        <v>0.37320341863515522</v>
      </c>
      <c r="AL60">
        <f t="shared" si="23"/>
        <v>-819.81429152108046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-2.0140084217313046</v>
      </c>
      <c r="AR60">
        <f t="shared" si="27"/>
        <v>-2.0199685628232236</v>
      </c>
      <c r="AS60">
        <f t="shared" si="27"/>
        <v>5.4916548734659249E-3</v>
      </c>
      <c r="AT60">
        <f t="shared" si="27"/>
        <v>9.1663146956865631E-4</v>
      </c>
      <c r="AU60">
        <f t="shared" si="24"/>
        <v>-2.013560276480189</v>
      </c>
      <c r="AW60">
        <v>57</v>
      </c>
      <c r="AX60">
        <f>IF(Z60&gt;0, (R60*SUMPRODUCT(K60:$K$98, X60:$X$98)-K60*$AZ$3)/Z60, 0)</f>
        <v>63.782721657335145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0.28092614399999999</v>
      </c>
      <c r="Q61" s="4">
        <f t="shared" si="22"/>
        <v>50</v>
      </c>
      <c r="R61">
        <f t="shared" si="0"/>
        <v>50000</v>
      </c>
      <c r="S61">
        <f t="shared" si="1"/>
        <v>41.294594611521596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3.0955686051719651</v>
      </c>
      <c r="AC61">
        <f t="shared" si="19"/>
        <v>1.4210915806265674</v>
      </c>
      <c r="AE61">
        <f t="shared" si="2"/>
        <v>0</v>
      </c>
      <c r="AF61">
        <f t="shared" si="25"/>
        <v>0</v>
      </c>
      <c r="AG61">
        <f t="shared" si="25"/>
        <v>-1.7206750592849613</v>
      </c>
      <c r="AH61">
        <f t="shared" si="4"/>
        <v>-681.70981822505041</v>
      </c>
      <c r="AI61">
        <f t="shared" si="26"/>
        <v>-683.4304932843354</v>
      </c>
      <c r="AJ61">
        <f t="shared" si="6"/>
        <v>1.6744770245453977</v>
      </c>
      <c r="AK61">
        <f t="shared" si="20"/>
        <v>0.21668980236203758</v>
      </c>
      <c r="AL61">
        <f t="shared" si="23"/>
        <v>-681.53932645742805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-1.4949637987935314</v>
      </c>
      <c r="AR61">
        <f t="shared" si="27"/>
        <v>-1.4987371739956306</v>
      </c>
      <c r="AS61">
        <f t="shared" si="27"/>
        <v>3.6720646625342827E-3</v>
      </c>
      <c r="AT61">
        <f t="shared" si="27"/>
        <v>4.7519252538039423E-4</v>
      </c>
      <c r="AU61">
        <f t="shared" si="24"/>
        <v>-1.4945899168077161</v>
      </c>
      <c r="AW61">
        <v>58</v>
      </c>
      <c r="AX61">
        <f>IF(Z61&gt;0, (R61*SUMPRODUCT(K61:$K$98, X61:$X$98)-K61*$AZ$3)/Z61, 0)</f>
        <v>41.294594611521596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0.31575788199999999</v>
      </c>
      <c r="Q62" s="4">
        <f t="shared" si="22"/>
        <v>50</v>
      </c>
      <c r="R62">
        <f t="shared" si="0"/>
        <v>50000</v>
      </c>
      <c r="S62">
        <f t="shared" si="1"/>
        <v>9.8815023723496953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1.4210915806265674</v>
      </c>
      <c r="AC62">
        <f t="shared" si="19"/>
        <v>0.22928081503474118</v>
      </c>
      <c r="AE62">
        <f t="shared" si="2"/>
        <v>0</v>
      </c>
      <c r="AF62">
        <f t="shared" si="25"/>
        <v>0</v>
      </c>
      <c r="AG62">
        <f t="shared" si="25"/>
        <v>-1.1601515963620679</v>
      </c>
      <c r="AH62">
        <f t="shared" si="4"/>
        <v>-543.31671233004374</v>
      </c>
      <c r="AI62">
        <f t="shared" si="26"/>
        <v>-544.47686392640583</v>
      </c>
      <c r="AJ62">
        <f t="shared" si="6"/>
        <v>1.1918107655918262</v>
      </c>
      <c r="AK62">
        <f t="shared" si="20"/>
        <v>9.9476410643859731E-2</v>
      </c>
      <c r="AL62">
        <f t="shared" si="23"/>
        <v>-543.18557675017007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-1.0638151444697788</v>
      </c>
      <c r="AR62">
        <f t="shared" si="27"/>
        <v>-1.0660867234771645</v>
      </c>
      <c r="AS62">
        <f t="shared" si="27"/>
        <v>2.3335677202738552E-3</v>
      </c>
      <c r="AT62">
        <f t="shared" si="27"/>
        <v>1.9477499910981646E-4</v>
      </c>
      <c r="AU62">
        <f t="shared" si="24"/>
        <v>-1.0635583807577806</v>
      </c>
      <c r="AW62">
        <v>59</v>
      </c>
      <c r="AX62">
        <f>IF(Z62&gt;0, (R62*SUMPRODUCT(K62:$K$98, X62:$X$98)-K62*$AZ$3)/Z62, 0)</f>
        <v>9.8815023723496953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0.35338435200000001</v>
      </c>
      <c r="Q63" s="4">
        <f t="shared" si="22"/>
        <v>50</v>
      </c>
      <c r="R63">
        <f t="shared" si="0"/>
        <v>50000</v>
      </c>
      <c r="S63">
        <f t="shared" si="1"/>
        <v>-38.172514064930375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0.22928081503474118</v>
      </c>
      <c r="AC63">
        <f t="shared" si="19"/>
        <v>-0.56386197836208729</v>
      </c>
      <c r="AE63">
        <f t="shared" si="2"/>
        <v>0</v>
      </c>
      <c r="AF63">
        <f t="shared" si="25"/>
        <v>0</v>
      </c>
      <c r="AG63">
        <f t="shared" si="25"/>
        <v>-0.73857066029627216</v>
      </c>
      <c r="AH63">
        <f t="shared" si="4"/>
        <v>-409.97942010217491</v>
      </c>
      <c r="AI63">
        <f t="shared" si="26"/>
        <v>-410.71799076247117</v>
      </c>
      <c r="AJ63">
        <f t="shared" si="6"/>
        <v>0.79314279339682847</v>
      </c>
      <c r="AK63">
        <f t="shared" si="20"/>
        <v>1.6049657052431884E-2</v>
      </c>
      <c r="AL63">
        <f t="shared" si="23"/>
        <v>-409.90879831202193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-0.71673256744804326</v>
      </c>
      <c r="AR63">
        <f t="shared" si="27"/>
        <v>-0.71802374846748085</v>
      </c>
      <c r="AS63">
        <f t="shared" si="27"/>
        <v>1.3865848937552711E-3</v>
      </c>
      <c r="AT63">
        <f t="shared" si="27"/>
        <v>2.805826668807729E-5</v>
      </c>
      <c r="AU63">
        <f t="shared" si="24"/>
        <v>-0.71660910530703748</v>
      </c>
      <c r="AW63">
        <v>60</v>
      </c>
      <c r="AX63">
        <f>IF(Z63&gt;0, (R63*SUMPRODUCT(K63:$K$98, X63:$X$98)-K63*$AZ$3)/Z63, 0)</f>
        <v>-38.172514064930375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0.39269921299999999</v>
      </c>
      <c r="Q64" s="4">
        <f t="shared" si="22"/>
        <v>50</v>
      </c>
      <c r="R64">
        <f t="shared" si="0"/>
        <v>50000</v>
      </c>
      <c r="S64">
        <f t="shared" si="1"/>
        <v>-117.7519600493476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-0.56386197836208729</v>
      </c>
      <c r="AC64">
        <f t="shared" si="19"/>
        <v>-1.0389228037807114</v>
      </c>
      <c r="AE64">
        <f t="shared" si="2"/>
        <v>0</v>
      </c>
      <c r="AF64">
        <f t="shared" si="25"/>
        <v>0</v>
      </c>
      <c r="AG64">
        <f t="shared" si="25"/>
        <v>-0.4411488366500731</v>
      </c>
      <c r="AH64">
        <f t="shared" si="4"/>
        <v>-290.0361170432364</v>
      </c>
      <c r="AI64">
        <f t="shared" si="26"/>
        <v>-290.47726587988649</v>
      </c>
      <c r="AJ64">
        <f t="shared" si="6"/>
        <v>0.47506082541862416</v>
      </c>
      <c r="AK64">
        <f t="shared" si="20"/>
        <v>-3.9470338485346111E-2</v>
      </c>
      <c r="AL64">
        <f t="shared" si="23"/>
        <v>-290.04167539295321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-0.45271943765505845</v>
      </c>
      <c r="AR64">
        <f t="shared" si="27"/>
        <v>-0.45340803001137053</v>
      </c>
      <c r="AS64">
        <f t="shared" si="27"/>
        <v>7.4152582074254742E-4</v>
      </c>
      <c r="AT64">
        <f t="shared" si="27"/>
        <v>-6.1609532031064006E-5</v>
      </c>
      <c r="AU64">
        <f t="shared" si="24"/>
        <v>-0.45272811372265903</v>
      </c>
      <c r="AW64">
        <v>61</v>
      </c>
      <c r="AX64">
        <f>IF(Z64&gt;0, (R64*SUMPRODUCT(K64:$K$98, X64:$X$98)-K64*$AZ$3)/Z64, 0)</f>
        <v>-117.7519600493476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0.39967743300000003</v>
      </c>
      <c r="Q65" s="4">
        <f t="shared" si="22"/>
        <v>50</v>
      </c>
      <c r="R65">
        <f t="shared" si="0"/>
        <v>50000</v>
      </c>
      <c r="S65">
        <f t="shared" si="1"/>
        <v>-244.96262640914799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-1.0389228037807114</v>
      </c>
      <c r="AC65">
        <f t="shared" si="19"/>
        <v>-1.2758639003380741</v>
      </c>
      <c r="AE65">
        <f t="shared" si="2"/>
        <v>0</v>
      </c>
      <c r="AF65">
        <f t="shared" si="25"/>
        <v>0</v>
      </c>
      <c r="AG65">
        <f t="shared" si="25"/>
        <v>-0.2604201136803348</v>
      </c>
      <c r="AH65">
        <f t="shared" si="4"/>
        <v>-176.31723460323755</v>
      </c>
      <c r="AI65">
        <f t="shared" si="26"/>
        <v>-176.57765471691789</v>
      </c>
      <c r="AJ65">
        <f t="shared" si="6"/>
        <v>0.23694109655736262</v>
      </c>
      <c r="AK65">
        <f t="shared" si="20"/>
        <v>-7.2724596264649805E-2</v>
      </c>
      <c r="AL65">
        <f t="shared" si="23"/>
        <v>-176.4134382166252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-0.24572752263770348</v>
      </c>
      <c r="AR65">
        <f t="shared" si="27"/>
        <v>-0.24609046157287734</v>
      </c>
      <c r="AS65">
        <f t="shared" si="27"/>
        <v>3.3021700232038753E-4</v>
      </c>
      <c r="AT65">
        <f t="shared" si="27"/>
        <v>-1.0135387453843065E-4</v>
      </c>
      <c r="AU65">
        <f t="shared" si="24"/>
        <v>-0.24586159844509542</v>
      </c>
      <c r="AW65">
        <v>62</v>
      </c>
      <c r="AX65">
        <f>IF(Z65&gt;0, (R65*SUMPRODUCT(K65:$K$98, X65:$X$98)-K65*$AZ$3)/Z65, 0)</f>
        <v>-244.96262640914799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0.407215198</v>
      </c>
      <c r="Q66" s="4">
        <f t="shared" si="22"/>
        <v>50</v>
      </c>
      <c r="R66">
        <f t="shared" si="0"/>
        <v>50000</v>
      </c>
      <c r="S66">
        <f t="shared" si="1"/>
        <v>-437.81444240418023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-1.2758639003380741</v>
      </c>
      <c r="AC66">
        <f t="shared" si="19"/>
        <v>-1.3289321898528341</v>
      </c>
      <c r="AE66">
        <f t="shared" si="2"/>
        <v>0</v>
      </c>
      <c r="AF66">
        <f t="shared" si="25"/>
        <v>0</v>
      </c>
      <c r="AG66">
        <f t="shared" si="25"/>
        <v>-0.15176888438801142</v>
      </c>
      <c r="AH66">
        <f t="shared" si="4"/>
        <v>-106.04702815552005</v>
      </c>
      <c r="AI66">
        <f t="shared" si="26"/>
        <v>-106.19879703990806</v>
      </c>
      <c r="AJ66">
        <f t="shared" si="6"/>
        <v>5.3068289514760059E-2</v>
      </c>
      <c r="AK66">
        <f t="shared" si="20"/>
        <v>-8.9310473023665196E-2</v>
      </c>
      <c r="AL66">
        <f t="shared" si="23"/>
        <v>-106.23503922341696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-0.13195915209708076</v>
      </c>
      <c r="AR66">
        <f t="shared" si="27"/>
        <v>-0.13214800503946769</v>
      </c>
      <c r="AS66">
        <f t="shared" si="27"/>
        <v>6.6035292166229565E-5</v>
      </c>
      <c r="AT66">
        <f t="shared" si="27"/>
        <v>-1.1113309348290873E-4</v>
      </c>
      <c r="AU66">
        <f t="shared" si="24"/>
        <v>-0.13219310284078439</v>
      </c>
      <c r="AW66">
        <v>63</v>
      </c>
      <c r="AX66">
        <f>IF(Z66&gt;0, (R66*SUMPRODUCT(K66:$K$98, X66:$X$98)-K66*$AZ$3)/Z66, 0)</f>
        <v>-437.81444240418023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0.41552104400000001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-739.13481341808847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-1.3289321898528341</v>
      </c>
      <c r="AC67">
        <f t="shared" si="19"/>
        <v>-1.288874169518716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-63.0631652876218</v>
      </c>
      <c r="AI67">
        <f t="shared" ref="AI67:AI98" si="33">SUM(AE67:AH67)</f>
        <v>-63.150353317878306</v>
      </c>
      <c r="AJ67">
        <f t="shared" ref="AJ67:AJ98" si="34">AB67-AC67</f>
        <v>-4.0058020334118094E-2</v>
      </c>
      <c r="AK67">
        <f t="shared" si="20"/>
        <v>-9.3025253289698392E-2</v>
      </c>
      <c r="AL67">
        <f t="shared" si="23"/>
        <v>-63.283436591502117</v>
      </c>
      <c r="AN67">
        <f t="shared" ref="AN67:AU98" si="35">AE67*$K67</f>
        <v>0</v>
      </c>
      <c r="AO67">
        <f t="shared" si="35"/>
        <v>0</v>
      </c>
      <c r="AP67">
        <f t="shared" si="35"/>
        <v>-9.6867893910700093E-5</v>
      </c>
      <c r="AQ67">
        <f t="shared" si="35"/>
        <v>-7.0064617663480336E-2</v>
      </c>
      <c r="AR67">
        <f t="shared" si="35"/>
        <v>-7.0161485557391032E-2</v>
      </c>
      <c r="AS67">
        <f t="shared" si="35"/>
        <v>-4.4505375939586741E-5</v>
      </c>
      <c r="AT67">
        <f t="shared" si="35"/>
        <v>-1.0335318208441498E-4</v>
      </c>
      <c r="AU67">
        <f t="shared" si="24"/>
        <v>-7.0309344115415034E-2</v>
      </c>
      <c r="AW67">
        <v>64</v>
      </c>
      <c r="AX67">
        <f>IF(Z67&gt;0, (R67*SUMPRODUCT(K67:$K$98, X67:$X$98)-K67*$AZ$3)/Z67, 0)</f>
        <v>-739.13481341808847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0.424706421</v>
      </c>
      <c r="Q68" s="4">
        <f t="shared" si="22"/>
        <v>50</v>
      </c>
      <c r="R68">
        <f t="shared" si="28"/>
        <v>50000</v>
      </c>
      <c r="S68">
        <f t="shared" si="29"/>
        <v>-1222.7931237798709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-1.288874169518716</v>
      </c>
      <c r="AC68">
        <f t="shared" ref="AC68:AC98" si="46">S68*Z68</f>
        <v>-1.2053520260829114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-37.029316284281862</v>
      </c>
      <c r="AI68">
        <f t="shared" si="33"/>
        <v>-37.078603117951523</v>
      </c>
      <c r="AJ68">
        <f t="shared" si="34"/>
        <v>-8.3522143435804663E-2</v>
      </c>
      <c r="AK68">
        <f t="shared" ref="AK68:AK98" si="47">G68*SUM(AB68:AB68, AE68:AF68)</f>
        <v>-9.0221191866310127E-2</v>
      </c>
      <c r="AL68">
        <f t="shared" si="23"/>
        <v>-37.252346453253644</v>
      </c>
      <c r="AN68">
        <f t="shared" si="35"/>
        <v>0</v>
      </c>
      <c r="AO68">
        <f t="shared" si="35"/>
        <v>0</v>
      </c>
      <c r="AP68">
        <f t="shared" si="35"/>
        <v>-4.8891784320510668E-5</v>
      </c>
      <c r="AQ68">
        <f t="shared" si="35"/>
        <v>-3.6732514761268861E-2</v>
      </c>
      <c r="AR68">
        <f t="shared" si="35"/>
        <v>-3.6781406545589375E-2</v>
      </c>
      <c r="AS68">
        <f t="shared" si="35"/>
        <v>-8.2852687397601241E-5</v>
      </c>
      <c r="AT68">
        <f t="shared" si="35"/>
        <v>-8.9498040864860625E-5</v>
      </c>
      <c r="AU68">
        <f t="shared" si="24"/>
        <v>-3.6953757273851841E-2</v>
      </c>
      <c r="AW68">
        <v>65</v>
      </c>
      <c r="AX68">
        <f>IF(Z68&gt;0, (R68*SUMPRODUCT(K68:$K$98, X68:$X$98)-K68*$AZ$3)/Z68, 0)</f>
        <v>-1222.7931237798709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0.43382917900000001</v>
      </c>
      <c r="Q69" s="4">
        <f t="shared" ref="Q69:Q98" si="49">$C$8</f>
        <v>50</v>
      </c>
      <c r="R69">
        <f t="shared" si="28"/>
        <v>50000</v>
      </c>
      <c r="S69">
        <f t="shared" si="29"/>
        <v>-2015.463274479649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-1.2053520260829114</v>
      </c>
      <c r="AC69">
        <f t="shared" si="46"/>
        <v>-1.1049535041483902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-21.382066586419256</v>
      </c>
      <c r="AI69">
        <f t="shared" si="33"/>
        <v>-21.409478485165803</v>
      </c>
      <c r="AJ69">
        <f t="shared" si="34"/>
        <v>-0.10039852193452115</v>
      </c>
      <c r="AK69">
        <f t="shared" si="47"/>
        <v>-8.4374641825803801E-2</v>
      </c>
      <c r="AL69">
        <f t="shared" si="23"/>
        <v>-21.594251648926129</v>
      </c>
      <c r="AN69">
        <f t="shared" si="35"/>
        <v>0</v>
      </c>
      <c r="AO69">
        <f t="shared" si="35"/>
        <v>0</v>
      </c>
      <c r="AP69">
        <f t="shared" si="35"/>
        <v>-2.4278735558654771E-5</v>
      </c>
      <c r="AQ69">
        <f t="shared" si="35"/>
        <v>-1.8938109510368051E-2</v>
      </c>
      <c r="AR69">
        <f t="shared" si="35"/>
        <v>-1.8962388245926703E-2</v>
      </c>
      <c r="AS69">
        <f t="shared" si="35"/>
        <v>-8.8923032551151582E-5</v>
      </c>
      <c r="AT69">
        <f t="shared" si="35"/>
        <v>-7.4730672095561182E-5</v>
      </c>
      <c r="AU69">
        <f t="shared" si="24"/>
        <v>-1.9126041950573418E-2</v>
      </c>
      <c r="AW69">
        <v>66</v>
      </c>
      <c r="AX69">
        <f>IF(Z69&gt;0, (R69*SUMPRODUCT(K69:$K$98, X69:$X$98)-K69*$AZ$3)/Z69, 0)</f>
        <v>-2015.463274479649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0.44368152799999999</v>
      </c>
      <c r="Q70" s="4">
        <f t="shared" si="49"/>
        <v>50</v>
      </c>
      <c r="R70">
        <f t="shared" si="28"/>
        <v>50000</v>
      </c>
      <c r="S70">
        <f t="shared" si="29"/>
        <v>-3343.610295103118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-1.1049535041483902</v>
      </c>
      <c r="AC70">
        <f t="shared" si="46"/>
        <v>-1.001453188037517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-12.162153121249105</v>
      </c>
      <c r="AI70">
        <f t="shared" si="33"/>
        <v>-12.177128747886938</v>
      </c>
      <c r="AJ70">
        <f t="shared" si="34"/>
        <v>-0.10350031611087318</v>
      </c>
      <c r="AK70">
        <f t="shared" si="47"/>
        <v>-7.734674529038732E-2</v>
      </c>
      <c r="AL70">
        <f t="shared" si="23"/>
        <v>-12.357975809288199</v>
      </c>
      <c r="AN70">
        <f t="shared" si="35"/>
        <v>0</v>
      </c>
      <c r="AO70">
        <f t="shared" si="35"/>
        <v>0</v>
      </c>
      <c r="AP70">
        <f t="shared" si="35"/>
        <v>-1.1842787243300304E-5</v>
      </c>
      <c r="AQ70">
        <f t="shared" si="35"/>
        <v>-9.6178807951534662E-3</v>
      </c>
      <c r="AR70">
        <f t="shared" si="35"/>
        <v>-9.629723582396766E-3</v>
      </c>
      <c r="AS70">
        <f t="shared" si="35"/>
        <v>-8.1848476391558749E-5</v>
      </c>
      <c r="AT70">
        <f t="shared" si="35"/>
        <v>-6.1166124836589799E-5</v>
      </c>
      <c r="AU70">
        <f t="shared" si="24"/>
        <v>-9.7727381836249152E-3</v>
      </c>
      <c r="AW70">
        <v>67</v>
      </c>
      <c r="AX70">
        <f>IF(Z70&gt;0, (R70*SUMPRODUCT(K70:$K$98, X70:$X$98)-K70*$AZ$3)/Z70, 0)</f>
        <v>-3343.610295103118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0.45400495099999999</v>
      </c>
      <c r="Q71" s="4">
        <f t="shared" si="49"/>
        <v>50</v>
      </c>
      <c r="R71">
        <f t="shared" si="28"/>
        <v>50000</v>
      </c>
      <c r="S71">
        <f t="shared" si="29"/>
        <v>-5617.0834623165465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-1.001453188037517</v>
      </c>
      <c r="AC71">
        <f t="shared" si="46"/>
        <v>-0.90175104595656241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-6.7990086379032499</v>
      </c>
      <c r="AI71">
        <f t="shared" si="33"/>
        <v>-6.8070354996368003</v>
      </c>
      <c r="AJ71">
        <f t="shared" si="34"/>
        <v>-9.9702142080954625E-2</v>
      </c>
      <c r="AK71">
        <f t="shared" si="47"/>
        <v>-7.0101723162626195E-2</v>
      </c>
      <c r="AL71">
        <f t="shared" si="23"/>
        <v>-6.976839364880381</v>
      </c>
      <c r="AN71">
        <f t="shared" si="35"/>
        <v>0</v>
      </c>
      <c r="AO71">
        <f t="shared" si="35"/>
        <v>0</v>
      </c>
      <c r="AP71">
        <f t="shared" si="35"/>
        <v>-5.6675672578297508E-6</v>
      </c>
      <c r="AQ71">
        <f t="shared" si="35"/>
        <v>-4.8006107518731951E-3</v>
      </c>
      <c r="AR71">
        <f t="shared" si="35"/>
        <v>-4.8062783191310252E-3</v>
      </c>
      <c r="AS71">
        <f t="shared" si="35"/>
        <v>-7.0397200643390422E-5</v>
      </c>
      <c r="AT71">
        <f t="shared" si="35"/>
        <v>-4.9497081686768458E-5</v>
      </c>
      <c r="AU71">
        <f t="shared" si="24"/>
        <v>-4.9261726014611842E-3</v>
      </c>
      <c r="AW71">
        <v>68</v>
      </c>
      <c r="AX71">
        <f>IF(Z71&gt;0, (R71*SUMPRODUCT(K71:$K$98, X71:$X$98)-K71*$AZ$3)/Z71, 0)</f>
        <v>-5617.0834623165465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0.46467133999999999</v>
      </c>
      <c r="Q72" s="4">
        <f t="shared" si="49"/>
        <v>50</v>
      </c>
      <c r="R72">
        <f t="shared" si="28"/>
        <v>50000</v>
      </c>
      <c r="S72">
        <f t="shared" si="29"/>
        <v>-9592.0591968937879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-0.90175104595656241</v>
      </c>
      <c r="AC72">
        <f t="shared" si="46"/>
        <v>-0.80894449342619623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-3.7298525977236401</v>
      </c>
      <c r="AI72">
        <f t="shared" si="33"/>
        <v>-3.7340693382421315</v>
      </c>
      <c r="AJ72">
        <f t="shared" si="34"/>
        <v>-9.2806552530366182E-2</v>
      </c>
      <c r="AK72">
        <f t="shared" si="47"/>
        <v>-6.3122573216959368E-2</v>
      </c>
      <c r="AL72">
        <f t="shared" si="23"/>
        <v>-3.8899984639894574</v>
      </c>
      <c r="AN72">
        <f t="shared" si="35"/>
        <v>0</v>
      </c>
      <c r="AO72">
        <f t="shared" si="35"/>
        <v>0</v>
      </c>
      <c r="AP72">
        <f t="shared" si="35"/>
        <v>-2.6583352794781943E-6</v>
      </c>
      <c r="AQ72">
        <f t="shared" si="35"/>
        <v>-2.3513893502106033E-3</v>
      </c>
      <c r="AR72">
        <f t="shared" si="35"/>
        <v>-2.3540476854900815E-3</v>
      </c>
      <c r="AS72">
        <f t="shared" si="35"/>
        <v>-5.8507496886833566E-5</v>
      </c>
      <c r="AT72">
        <f t="shared" si="35"/>
        <v>-3.9793997894402795E-5</v>
      </c>
      <c r="AU72">
        <f t="shared" si="24"/>
        <v>-2.4523491802713182E-3</v>
      </c>
      <c r="AW72">
        <v>69</v>
      </c>
      <c r="AX72">
        <f>IF(Z72&gt;0, (R72*SUMPRODUCT(K72:$K$98, X72:$X$98)-K72*$AZ$3)/Z72, 0)</f>
        <v>-9592.0591968937879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0.47611615000000002</v>
      </c>
      <c r="Q73" s="4">
        <f t="shared" si="49"/>
        <v>50</v>
      </c>
      <c r="R73">
        <f t="shared" si="28"/>
        <v>50000</v>
      </c>
      <c r="S73">
        <f t="shared" si="29"/>
        <v>-16709.162086970715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-0.80894449342619623</v>
      </c>
      <c r="AC73">
        <f t="shared" si="46"/>
        <v>-0.724146629845836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-2.0076582612131144</v>
      </c>
      <c r="AI73">
        <f t="shared" si="33"/>
        <v>-2.0098251760652079</v>
      </c>
      <c r="AJ73">
        <f t="shared" si="34"/>
        <v>-8.4797863580360233E-2</v>
      </c>
      <c r="AK73">
        <f t="shared" si="47"/>
        <v>-5.6626114539833738E-2</v>
      </c>
      <c r="AL73">
        <f t="shared" si="23"/>
        <v>-2.1512491541854017</v>
      </c>
      <c r="AN73">
        <f t="shared" si="35"/>
        <v>0</v>
      </c>
      <c r="AO73">
        <f t="shared" si="35"/>
        <v>0</v>
      </c>
      <c r="AP73">
        <f t="shared" si="35"/>
        <v>-1.2197103285795361E-6</v>
      </c>
      <c r="AQ73">
        <f t="shared" si="35"/>
        <v>-1.1300681773877964E-3</v>
      </c>
      <c r="AR73">
        <f t="shared" si="35"/>
        <v>-1.131287887716376E-3</v>
      </c>
      <c r="AS73">
        <f t="shared" si="35"/>
        <v>-4.7730915661280731E-5</v>
      </c>
      <c r="AT73">
        <f t="shared" si="35"/>
        <v>-3.1873636707432537E-5</v>
      </c>
      <c r="AU73">
        <f t="shared" si="24"/>
        <v>-1.2108924400850891E-3</v>
      </c>
      <c r="AW73">
        <v>70</v>
      </c>
      <c r="AX73">
        <f>IF(Z73&gt;0, (R73*SUMPRODUCT(K73:$K$98, X73:$X$98)-K73*$AZ$3)/Z73, 0)</f>
        <v>-16709.162086970715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0.48788611599999998</v>
      </c>
      <c r="Q74" s="4">
        <f t="shared" si="49"/>
        <v>50</v>
      </c>
      <c r="R74">
        <f t="shared" si="28"/>
        <v>50000</v>
      </c>
      <c r="S74">
        <f t="shared" si="29"/>
        <v>-29753.779077629424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-0.724146629845836</v>
      </c>
      <c r="AC74">
        <f t="shared" si="46"/>
        <v>-0.64746486504949974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-1.0572076708905342</v>
      </c>
      <c r="AI74">
        <f t="shared" si="33"/>
        <v>-1.0582957089232161</v>
      </c>
      <c r="AJ74">
        <f t="shared" si="34"/>
        <v>-7.668176479633626E-2</v>
      </c>
      <c r="AK74">
        <f t="shared" si="47"/>
        <v>-5.0690264089208521E-2</v>
      </c>
      <c r="AL74">
        <f t="shared" si="23"/>
        <v>-1.185667737808761</v>
      </c>
      <c r="AN74">
        <f t="shared" si="35"/>
        <v>0</v>
      </c>
      <c r="AO74">
        <f t="shared" si="35"/>
        <v>0</v>
      </c>
      <c r="AP74">
        <f t="shared" si="35"/>
        <v>-5.4681561646248835E-7</v>
      </c>
      <c r="AQ74">
        <f t="shared" si="35"/>
        <v>-5.3132119183549418E-4</v>
      </c>
      <c r="AR74">
        <f t="shared" si="35"/>
        <v>-5.3186800745195671E-4</v>
      </c>
      <c r="AS74">
        <f t="shared" si="35"/>
        <v>-3.8537978663472081E-5</v>
      </c>
      <c r="AT74">
        <f t="shared" si="35"/>
        <v>-2.5475421974234718E-5</v>
      </c>
      <c r="AU74">
        <f t="shared" si="24"/>
        <v>-5.9588140808966355E-4</v>
      </c>
      <c r="AW74">
        <v>71</v>
      </c>
      <c r="AX74">
        <f>IF(Z74&gt;0, (R74*SUMPRODUCT(K74:$K$98, X74:$X$98)-K74*$AZ$3)/Z74, 0)</f>
        <v>-29753.779077629424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0.500352354</v>
      </c>
      <c r="Q75" s="4">
        <f t="shared" si="49"/>
        <v>50</v>
      </c>
      <c r="R75">
        <f t="shared" si="28"/>
        <v>50000</v>
      </c>
      <c r="S75">
        <f t="shared" si="29"/>
        <v>-54295.22495801068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-0.64746486504949974</v>
      </c>
      <c r="AC75">
        <f t="shared" si="46"/>
        <v>-0.57852133537193884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-0.54440239089390396</v>
      </c>
      <c r="AI75">
        <f t="shared" si="33"/>
        <v>-0.54493514615536509</v>
      </c>
      <c r="AJ75">
        <f t="shared" si="34"/>
        <v>-6.89435296775609E-2</v>
      </c>
      <c r="AK75">
        <f t="shared" si="47"/>
        <v>-4.5322540553464984E-2</v>
      </c>
      <c r="AL75">
        <f t="shared" si="23"/>
        <v>-0.65920121638639095</v>
      </c>
      <c r="AN75">
        <f t="shared" si="35"/>
        <v>0</v>
      </c>
      <c r="AO75">
        <f t="shared" si="35"/>
        <v>0</v>
      </c>
      <c r="AP75">
        <f t="shared" si="35"/>
        <v>-2.3905980303294312E-7</v>
      </c>
      <c r="AQ75">
        <f t="shared" si="35"/>
        <v>-2.4428614366157783E-4</v>
      </c>
      <c r="AR75">
        <f t="shared" si="35"/>
        <v>-2.4452520346461077E-4</v>
      </c>
      <c r="AS75">
        <f t="shared" si="35"/>
        <v>-3.0936581611433714E-5</v>
      </c>
      <c r="AT75">
        <f t="shared" si="35"/>
        <v>-2.033728881052828E-5</v>
      </c>
      <c r="AU75">
        <f t="shared" si="24"/>
        <v>-2.9579907388657277E-4</v>
      </c>
      <c r="AW75">
        <v>72</v>
      </c>
      <c r="AX75">
        <f>IF(Z75&gt;0, (R75*SUMPRODUCT(K75:$K$98, X75:$X$98)-K75*$AZ$3)/Z75, 0)</f>
        <v>-54295.22495801068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0.513549331</v>
      </c>
      <c r="Q76" s="4">
        <f t="shared" si="49"/>
        <v>50</v>
      </c>
      <c r="R76">
        <f t="shared" si="28"/>
        <v>50000</v>
      </c>
      <c r="S76">
        <f t="shared" si="29"/>
        <v>-101786.87428372528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-0.57852133537193884</v>
      </c>
      <c r="AC76">
        <f t="shared" si="46"/>
        <v>-0.51673450466792503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-0.27359610811010371</v>
      </c>
      <c r="AI76">
        <f t="shared" si="33"/>
        <v>-0.27384993971084015</v>
      </c>
      <c r="AJ76">
        <f t="shared" si="34"/>
        <v>-6.1786830704013807E-2</v>
      </c>
      <c r="AK76">
        <f t="shared" si="47"/>
        <v>-4.0496493476035719E-2</v>
      </c>
      <c r="AL76">
        <f t="shared" si="23"/>
        <v>-0.37613326389088969</v>
      </c>
      <c r="AN76">
        <f t="shared" si="35"/>
        <v>0</v>
      </c>
      <c r="AO76">
        <f t="shared" si="35"/>
        <v>0</v>
      </c>
      <c r="AP76">
        <f t="shared" si="35"/>
        <v>-1.0169660989826249E-7</v>
      </c>
      <c r="AQ76">
        <f t="shared" si="35"/>
        <v>-1.0961518028264259E-4</v>
      </c>
      <c r="AR76">
        <f t="shared" si="35"/>
        <v>-1.0971687689254084E-4</v>
      </c>
      <c r="AS76">
        <f t="shared" si="35"/>
        <v>-2.4754645208578812E-5</v>
      </c>
      <c r="AT76">
        <f t="shared" si="35"/>
        <v>-1.622475723011421E-5</v>
      </c>
      <c r="AU76">
        <f t="shared" si="24"/>
        <v>-1.5069627933123387E-4</v>
      </c>
      <c r="AW76">
        <v>73</v>
      </c>
      <c r="AX76">
        <f>IF(Z76&gt;0, (R76*SUMPRODUCT(K76:$K$98, X76:$X$98)-K76*$AZ$3)/Z76, 0)</f>
        <v>-101786.87428372528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0.52698988800000002</v>
      </c>
      <c r="Q77" s="4">
        <f t="shared" si="49"/>
        <v>50</v>
      </c>
      <c r="R77">
        <f t="shared" si="28"/>
        <v>50000</v>
      </c>
      <c r="S77">
        <f t="shared" si="29"/>
        <v>-196321.17426665896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-0.51673450466792503</v>
      </c>
      <c r="AC77">
        <f t="shared" si="46"/>
        <v>-0.46145919409135461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-0.13376668684295456</v>
      </c>
      <c r="AI77">
        <f t="shared" si="33"/>
        <v>-0.13388421344084067</v>
      </c>
      <c r="AJ77">
        <f t="shared" si="34"/>
        <v>-5.5275310576570424E-2</v>
      </c>
      <c r="AK77">
        <f t="shared" si="47"/>
        <v>-3.6171415326754754E-2</v>
      </c>
      <c r="AL77">
        <f t="shared" si="23"/>
        <v>-0.22533093934416584</v>
      </c>
      <c r="AN77">
        <f t="shared" si="35"/>
        <v>0</v>
      </c>
      <c r="AO77">
        <f t="shared" si="35"/>
        <v>0</v>
      </c>
      <c r="AP77">
        <f t="shared" si="35"/>
        <v>-4.2041570302691798E-8</v>
      </c>
      <c r="AQ77">
        <f t="shared" si="35"/>
        <v>-4.7850968803808069E-5</v>
      </c>
      <c r="AR77">
        <f t="shared" si="35"/>
        <v>-4.7893010374110761E-5</v>
      </c>
      <c r="AS77">
        <f t="shared" si="35"/>
        <v>-1.9773063267430274E-5</v>
      </c>
      <c r="AT77">
        <f t="shared" si="35"/>
        <v>-1.2939225058494369E-5</v>
      </c>
      <c r="AU77">
        <f t="shared" si="24"/>
        <v>-8.0605298700035401E-5</v>
      </c>
      <c r="AW77">
        <v>74</v>
      </c>
      <c r="AX77">
        <f>IF(Z77&gt;0, (R77*SUMPRODUCT(K77:$K$98, X77:$X$98)-K77*$AZ$3)/Z77, 0)</f>
        <v>-196321.17426665896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0.54103594799999999</v>
      </c>
      <c r="Q78" s="4">
        <f t="shared" si="49"/>
        <v>50</v>
      </c>
      <c r="R78">
        <f t="shared" si="28"/>
        <v>50000</v>
      </c>
      <c r="S78">
        <f t="shared" si="29"/>
        <v>-390461.9721066393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-0.46145919409135461</v>
      </c>
      <c r="AC78">
        <f t="shared" si="46"/>
        <v>-0.41205621849153978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-6.358611430252957E-2</v>
      </c>
      <c r="AI78">
        <f t="shared" si="33"/>
        <v>-6.3638879520134292E-2</v>
      </c>
      <c r="AJ78">
        <f t="shared" si="34"/>
        <v>-4.9402975599814825E-2</v>
      </c>
      <c r="AK78">
        <f t="shared" si="47"/>
        <v>-3.2302143586394827E-2</v>
      </c>
      <c r="AL78">
        <f t="shared" si="23"/>
        <v>-0.14534399870634396</v>
      </c>
      <c r="AN78">
        <f t="shared" si="35"/>
        <v>0</v>
      </c>
      <c r="AO78">
        <f t="shared" si="35"/>
        <v>0</v>
      </c>
      <c r="AP78">
        <f t="shared" si="35"/>
        <v>-1.6852815853160155E-8</v>
      </c>
      <c r="AQ78">
        <f t="shared" si="35"/>
        <v>-2.0308929325112056E-5</v>
      </c>
      <c r="AR78">
        <f t="shared" si="35"/>
        <v>-2.0325782140965217E-5</v>
      </c>
      <c r="AS78">
        <f t="shared" si="35"/>
        <v>-1.5778940904192989E-5</v>
      </c>
      <c r="AT78">
        <f t="shared" si="35"/>
        <v>-1.0317063062298438E-5</v>
      </c>
      <c r="AU78">
        <f t="shared" si="24"/>
        <v>-4.6421786107456651E-5</v>
      </c>
      <c r="AW78">
        <v>75</v>
      </c>
      <c r="AX78">
        <f>IF(Z78&gt;0, (R78*SUMPRODUCT(K78:$K$98, X78:$X$98)-K78*$AZ$3)/Z78, 0)</f>
        <v>-390461.9721066393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0.55517679799999997</v>
      </c>
      <c r="Q79" s="4">
        <f t="shared" si="49"/>
        <v>50</v>
      </c>
      <c r="R79">
        <f t="shared" si="28"/>
        <v>50000</v>
      </c>
      <c r="S79">
        <f t="shared" si="29"/>
        <v>-801803.01230233978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-0.41205621849153978</v>
      </c>
      <c r="AC79">
        <f t="shared" si="46"/>
        <v>-0.36792400369888384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-2.92940245555646E-2</v>
      </c>
      <c r="AI79">
        <f t="shared" si="33"/>
        <v>-2.9316968096437714E-2</v>
      </c>
      <c r="AJ79">
        <f t="shared" si="34"/>
        <v>-4.4132214792655944E-2</v>
      </c>
      <c r="AK79">
        <f t="shared" si="47"/>
        <v>-2.8843935294407787E-2</v>
      </c>
      <c r="AL79">
        <f t="shared" si="23"/>
        <v>-0.10229311818350145</v>
      </c>
      <c r="AN79">
        <f t="shared" si="35"/>
        <v>0</v>
      </c>
      <c r="AO79">
        <f t="shared" si="35"/>
        <v>0</v>
      </c>
      <c r="AP79">
        <f t="shared" si="35"/>
        <v>-6.5428529928459479E-9</v>
      </c>
      <c r="AQ79">
        <f t="shared" si="35"/>
        <v>-8.353832448786689E-6</v>
      </c>
      <c r="AR79">
        <f t="shared" si="35"/>
        <v>-8.3603753017795351E-6</v>
      </c>
      <c r="AS79">
        <f t="shared" si="35"/>
        <v>-1.2585267253818873E-5</v>
      </c>
      <c r="AT79">
        <f t="shared" si="35"/>
        <v>-8.2254796419686868E-6</v>
      </c>
      <c r="AU79">
        <f t="shared" si="24"/>
        <v>-2.9171122197567097E-5</v>
      </c>
      <c r="AW79">
        <v>76</v>
      </c>
      <c r="AX79">
        <f>IF(Z79&gt;0, (R79*SUMPRODUCT(K79:$K$98, X79:$X$98)-K79*$AZ$3)/Z79, 0)</f>
        <v>-801803.01230233978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0.56908613200000002</v>
      </c>
      <c r="Q80" s="4">
        <f t="shared" si="49"/>
        <v>50</v>
      </c>
      <c r="R80">
        <f t="shared" si="28"/>
        <v>50000</v>
      </c>
      <c r="S80">
        <f t="shared" si="29"/>
        <v>-1700848.1042763551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-0.36792400369888384</v>
      </c>
      <c r="AC80">
        <f t="shared" si="46"/>
        <v>-0.32851046135099243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-1.3056850929864017E-2</v>
      </c>
      <c r="AI80">
        <f t="shared" si="33"/>
        <v>-1.3066508184398536E-2</v>
      </c>
      <c r="AJ80">
        <f t="shared" si="34"/>
        <v>-3.9413542347891406E-2</v>
      </c>
      <c r="AK80">
        <f t="shared" si="47"/>
        <v>-2.5754680258921872E-2</v>
      </c>
      <c r="AL80">
        <f t="shared" si="23"/>
        <v>-7.8234730791211821E-2</v>
      </c>
      <c r="AN80">
        <f t="shared" si="35"/>
        <v>0</v>
      </c>
      <c r="AO80">
        <f t="shared" si="35"/>
        <v>0</v>
      </c>
      <c r="AP80">
        <f t="shared" si="35"/>
        <v>-2.4589085365840744E-9</v>
      </c>
      <c r="AQ80">
        <f t="shared" si="35"/>
        <v>-3.3245061624493961E-6</v>
      </c>
      <c r="AR80">
        <f t="shared" si="35"/>
        <v>-3.3269650709859804E-6</v>
      </c>
      <c r="AS80">
        <f t="shared" si="35"/>
        <v>-1.0035387944870247E-5</v>
      </c>
      <c r="AT80">
        <f t="shared" si="35"/>
        <v>-6.5575990483940749E-6</v>
      </c>
      <c r="AU80">
        <f t="shared" si="24"/>
        <v>-1.9919952064250303E-5</v>
      </c>
      <c r="AW80">
        <v>77</v>
      </c>
      <c r="AX80">
        <f>IF(Z80&gt;0, (R80*SUMPRODUCT(K80:$K$98, X80:$X$98)-K80*$AZ$3)/Z80, 0)</f>
        <v>-1700848.1042763551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0.58332808999999997</v>
      </c>
      <c r="Q81" s="4">
        <f t="shared" si="49"/>
        <v>50</v>
      </c>
      <c r="R81">
        <f t="shared" si="28"/>
        <v>50000</v>
      </c>
      <c r="S81">
        <f t="shared" si="29"/>
        <v>-3734284.5464071482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-0.32851046135099243</v>
      </c>
      <c r="AC81">
        <f t="shared" si="46"/>
        <v>-0.29331566426756545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-5.6333478422643767E-3</v>
      </c>
      <c r="AI81">
        <f t="shared" si="33"/>
        <v>-5.6372751764112855E-3</v>
      </c>
      <c r="AJ81">
        <f t="shared" si="34"/>
        <v>-3.5194797083426987E-2</v>
      </c>
      <c r="AK81">
        <f t="shared" si="47"/>
        <v>-2.2995732294569471E-2</v>
      </c>
      <c r="AL81">
        <f t="shared" si="23"/>
        <v>-6.3827804554407744E-2</v>
      </c>
      <c r="AN81">
        <f t="shared" si="35"/>
        <v>0</v>
      </c>
      <c r="AO81">
        <f t="shared" si="35"/>
        <v>0</v>
      </c>
      <c r="AP81">
        <f t="shared" si="35"/>
        <v>-8.928294920428129E-10</v>
      </c>
      <c r="AQ81">
        <f t="shared" si="35"/>
        <v>-1.2806700179734669E-6</v>
      </c>
      <c r="AR81">
        <f t="shared" si="35"/>
        <v>-1.2815628474655098E-6</v>
      </c>
      <c r="AS81">
        <f t="shared" si="35"/>
        <v>-8.0010897028661882E-6</v>
      </c>
      <c r="AT81">
        <f t="shared" si="35"/>
        <v>-5.2277874037974615E-6</v>
      </c>
      <c r="AU81">
        <f t="shared" si="24"/>
        <v>-1.4510439954129158E-5</v>
      </c>
      <c r="AW81">
        <v>78</v>
      </c>
      <c r="AX81">
        <f>IF(Z81&gt;0, (R81*SUMPRODUCT(K81:$K$98, X81:$X$98)-K81*$AZ$3)/Z81, 0)</f>
        <v>-3734284.5464071482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0.59781937299999999</v>
      </c>
      <c r="Q82" s="4">
        <f t="shared" si="49"/>
        <v>50</v>
      </c>
      <c r="R82">
        <f t="shared" si="28"/>
        <v>50000</v>
      </c>
      <c r="S82">
        <f t="shared" si="29"/>
        <v>-8501685.081498472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-0.29331566426756545</v>
      </c>
      <c r="AC82">
        <f t="shared" si="46"/>
        <v>-0.26189005066116422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-2.3478364372664512E-3</v>
      </c>
      <c r="AI82">
        <f t="shared" si="33"/>
        <v>-2.3493766616346245E-3</v>
      </c>
      <c r="AJ82">
        <f t="shared" si="34"/>
        <v>-3.1425613606401226E-2</v>
      </c>
      <c r="AK82">
        <f t="shared" si="47"/>
        <v>-2.0532096498729582E-2</v>
      </c>
      <c r="AL82">
        <f t="shared" si="23"/>
        <v>-5.4307086766765433E-2</v>
      </c>
      <c r="AN82">
        <f t="shared" si="35"/>
        <v>0</v>
      </c>
      <c r="AO82">
        <f t="shared" si="35"/>
        <v>0</v>
      </c>
      <c r="AP82">
        <f t="shared" si="35"/>
        <v>-3.1263431249414451E-10</v>
      </c>
      <c r="AQ82">
        <f t="shared" si="35"/>
        <v>-4.7656318493655616E-7</v>
      </c>
      <c r="AR82">
        <f t="shared" si="35"/>
        <v>-4.7687581924905034E-7</v>
      </c>
      <c r="AS82">
        <f t="shared" si="35"/>
        <v>-6.3787622813660738E-6</v>
      </c>
      <c r="AT82">
        <f t="shared" si="35"/>
        <v>-4.1675992183900248E-6</v>
      </c>
      <c r="AU82">
        <f t="shared" si="24"/>
        <v>-1.102323731900515E-5</v>
      </c>
      <c r="AW82">
        <v>79</v>
      </c>
      <c r="AX82">
        <f>IF(Z82&gt;0, (R82*SUMPRODUCT(K82:$K$98, X82:$X$98)-K82*$AZ$3)/Z82, 0)</f>
        <v>-8501685.081498472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0.61246634</v>
      </c>
      <c r="Q83" s="4">
        <f t="shared" si="49"/>
        <v>50</v>
      </c>
      <c r="R83">
        <f t="shared" si="28"/>
        <v>50000</v>
      </c>
      <c r="S83">
        <f t="shared" si="29"/>
        <v>-20106295.0666533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-0.26189005066116422</v>
      </c>
      <c r="AC83">
        <f t="shared" si="46"/>
        <v>-0.23383080019183203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-9.4333558155383114E-4</v>
      </c>
      <c r="AI83">
        <f t="shared" si="33"/>
        <v>-9.4391706809676874E-4</v>
      </c>
      <c r="AJ83">
        <f t="shared" si="34"/>
        <v>-2.8059250469332192E-2</v>
      </c>
      <c r="AK83">
        <f t="shared" si="47"/>
        <v>-1.8332303546281497E-2</v>
      </c>
      <c r="AL83">
        <f t="shared" si="23"/>
        <v>-4.7335471083710459E-2</v>
      </c>
      <c r="AN83">
        <f t="shared" si="35"/>
        <v>0</v>
      </c>
      <c r="AO83">
        <f t="shared" si="35"/>
        <v>0</v>
      </c>
      <c r="AP83">
        <f t="shared" si="35"/>
        <v>-1.05383907354909E-10</v>
      </c>
      <c r="AQ83">
        <f t="shared" si="35"/>
        <v>-1.709624938675937E-7</v>
      </c>
      <c r="AR83">
        <f t="shared" si="35"/>
        <v>-1.710678777749486E-7</v>
      </c>
      <c r="AS83">
        <f t="shared" si="35"/>
        <v>-5.0852310991926012E-6</v>
      </c>
      <c r="AT83">
        <f t="shared" si="35"/>
        <v>-3.3223980881199996E-6</v>
      </c>
      <c r="AU83">
        <f t="shared" si="24"/>
        <v>-8.5786970650875497E-6</v>
      </c>
      <c r="AW83">
        <v>80</v>
      </c>
      <c r="AX83">
        <f>IF(Z83&gt;0, (R83*SUMPRODUCT(K83:$K$98, X83:$X$98)-K83*$AZ$3)/Z83, 0)</f>
        <v>-20106295.0666533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0.62717650000000003</v>
      </c>
      <c r="Q84" s="4">
        <f t="shared" si="49"/>
        <v>50</v>
      </c>
      <c r="R84">
        <f t="shared" si="28"/>
        <v>50000</v>
      </c>
      <c r="S84">
        <f t="shared" si="29"/>
        <v>-49478772.699150994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-0.23383080019183203</v>
      </c>
      <c r="AC84">
        <f t="shared" si="46"/>
        <v>-0.20877764344672137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-3.6469469479670535E-4</v>
      </c>
      <c r="AI84">
        <f t="shared" si="33"/>
        <v>-3.6490567177941687E-4</v>
      </c>
      <c r="AJ84">
        <f t="shared" si="34"/>
        <v>-2.5053156745110661E-2</v>
      </c>
      <c r="AK84">
        <f t="shared" si="47"/>
        <v>-1.6368156013428243E-2</v>
      </c>
      <c r="AL84">
        <f t="shared" si="23"/>
        <v>-4.1786218430318323E-2</v>
      </c>
      <c r="AN84">
        <f t="shared" si="35"/>
        <v>0</v>
      </c>
      <c r="AO84">
        <f t="shared" si="35"/>
        <v>0</v>
      </c>
      <c r="AP84">
        <f t="shared" si="35"/>
        <v>-3.4139069741235555E-11</v>
      </c>
      <c r="AQ84">
        <f t="shared" si="35"/>
        <v>-5.9012776938550081E-8</v>
      </c>
      <c r="AR84">
        <f t="shared" si="35"/>
        <v>-5.9046916008291313E-8</v>
      </c>
      <c r="AS84">
        <f t="shared" si="35"/>
        <v>-4.0539562864491203E-6</v>
      </c>
      <c r="AT84">
        <f t="shared" si="35"/>
        <v>-2.648599920693319E-6</v>
      </c>
      <c r="AU84">
        <f t="shared" si="24"/>
        <v>-6.7616031231507306E-6</v>
      </c>
      <c r="AW84">
        <v>81</v>
      </c>
      <c r="AX84">
        <f>IF(Z84&gt;0, (R84*SUMPRODUCT(K84:$K$98, X84:$X$98)-K84*$AZ$3)/Z84, 0)</f>
        <v>-49478772.699150994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0.64196478899999998</v>
      </c>
      <c r="Q85" s="4">
        <f t="shared" si="49"/>
        <v>50</v>
      </c>
      <c r="R85">
        <f t="shared" si="28"/>
        <v>50000</v>
      </c>
      <c r="S85">
        <f t="shared" si="29"/>
        <v>-126933959.53348425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-0.20877764344672137</v>
      </c>
      <c r="AC85">
        <f t="shared" si="46"/>
        <v>-0.18640865986342281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-1.3543979419025837E-4</v>
      </c>
      <c r="AI85">
        <f t="shared" si="33"/>
        <v>-1.3551322160895252E-4</v>
      </c>
      <c r="AJ85">
        <f t="shared" si="34"/>
        <v>-2.2368983583298557E-2</v>
      </c>
      <c r="AK85">
        <f t="shared" si="47"/>
        <v>-1.4614435041270498E-2</v>
      </c>
      <c r="AL85">
        <f t="shared" si="23"/>
        <v>-3.711893184617801E-2</v>
      </c>
      <c r="AN85">
        <f t="shared" si="35"/>
        <v>0</v>
      </c>
      <c r="AO85">
        <f t="shared" si="35"/>
        <v>0</v>
      </c>
      <c r="AP85">
        <f t="shared" si="35"/>
        <v>-1.0608569947084492E-11</v>
      </c>
      <c r="AQ85">
        <f t="shared" si="35"/>
        <v>-1.9567929199186221E-8</v>
      </c>
      <c r="AR85">
        <f t="shared" si="35"/>
        <v>-1.9578537769133303E-8</v>
      </c>
      <c r="AS85">
        <f t="shared" si="35"/>
        <v>-3.2318026591274019E-6</v>
      </c>
      <c r="AT85">
        <f t="shared" si="35"/>
        <v>-2.1114490898588223E-6</v>
      </c>
      <c r="AU85">
        <f t="shared" si="24"/>
        <v>-5.3628302867553574E-6</v>
      </c>
      <c r="AW85">
        <v>82</v>
      </c>
      <c r="AX85">
        <f>IF(Z85&gt;0, (R85*SUMPRODUCT(K85:$K$98, X85:$X$98)-K85*$AZ$3)/Z85, 0)</f>
        <v>-126933959.53348425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0.65685820900000003</v>
      </c>
      <c r="Q86" s="4">
        <f t="shared" si="49"/>
        <v>50</v>
      </c>
      <c r="R86">
        <f t="shared" si="28"/>
        <v>50000</v>
      </c>
      <c r="S86">
        <f t="shared" si="29"/>
        <v>-340197197.56670839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-0.18640865986342281</v>
      </c>
      <c r="AC86">
        <f t="shared" si="46"/>
        <v>-0.16643631997057035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-4.8231402734930934E-5</v>
      </c>
      <c r="AI86">
        <f t="shared" si="33"/>
        <v>-4.8255864476703212E-5</v>
      </c>
      <c r="AJ86">
        <f t="shared" si="34"/>
        <v>-1.9972339892852464E-2</v>
      </c>
      <c r="AK86">
        <f t="shared" si="47"/>
        <v>-1.3048606190439597E-2</v>
      </c>
      <c r="AL86">
        <f t="shared" si="23"/>
        <v>-3.3069201947768766E-2</v>
      </c>
      <c r="AN86">
        <f t="shared" si="35"/>
        <v>0</v>
      </c>
      <c r="AO86">
        <f t="shared" si="35"/>
        <v>0</v>
      </c>
      <c r="AP86">
        <f t="shared" si="35"/>
        <v>-3.1554982072504487E-12</v>
      </c>
      <c r="AQ86">
        <f t="shared" si="35"/>
        <v>-6.2217198709760209E-9</v>
      </c>
      <c r="AR86">
        <f t="shared" si="35"/>
        <v>-6.2248753691832716E-9</v>
      </c>
      <c r="AS86">
        <f t="shared" si="35"/>
        <v>-2.5763775659639276E-6</v>
      </c>
      <c r="AT86">
        <f t="shared" si="35"/>
        <v>-1.6832347354642E-6</v>
      </c>
      <c r="AU86">
        <f t="shared" si="24"/>
        <v>-4.2658371767973105E-6</v>
      </c>
      <c r="AW86">
        <v>83</v>
      </c>
      <c r="AX86">
        <f>IF(Z86&gt;0, (R86*SUMPRODUCT(K86:$K$98, X86:$X$98)-K86*$AZ$3)/Z86, 0)</f>
        <v>-340197197.56670839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0.67177231000000004</v>
      </c>
      <c r="Q87" s="4">
        <f t="shared" si="49"/>
        <v>50</v>
      </c>
      <c r="R87">
        <f t="shared" si="28"/>
        <v>50000</v>
      </c>
      <c r="S87">
        <f t="shared" si="29"/>
        <v>-954497418.5064944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-0.16643631997057035</v>
      </c>
      <c r="AC87">
        <f t="shared" si="46"/>
        <v>-0.14860386238802084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-1.6432720776984821E-5</v>
      </c>
      <c r="AI87">
        <f t="shared" si="33"/>
        <v>-1.6440505180562389E-5</v>
      </c>
      <c r="AJ87">
        <f t="shared" si="34"/>
        <v>-1.7832457582549505E-2</v>
      </c>
      <c r="AK87">
        <f t="shared" si="47"/>
        <v>-1.1650542397939926E-2</v>
      </c>
      <c r="AL87">
        <f t="shared" si="23"/>
        <v>-2.9499440485669992E-2</v>
      </c>
      <c r="AN87">
        <f t="shared" si="35"/>
        <v>0</v>
      </c>
      <c r="AO87">
        <f t="shared" si="35"/>
        <v>0</v>
      </c>
      <c r="AP87">
        <f t="shared" si="35"/>
        <v>-8.9657759401111738E-13</v>
      </c>
      <c r="AQ87">
        <f t="shared" si="35"/>
        <v>-1.8926574284691897E-9</v>
      </c>
      <c r="AR87">
        <f t="shared" si="35"/>
        <v>-1.8935540060632008E-9</v>
      </c>
      <c r="AS87">
        <f t="shared" si="35"/>
        <v>-2.0538737175370449E-6</v>
      </c>
      <c r="AT87">
        <f t="shared" si="35"/>
        <v>-1.3418645587917187E-6</v>
      </c>
      <c r="AU87">
        <f t="shared" si="24"/>
        <v>-3.3976318303348266E-6</v>
      </c>
      <c r="AW87">
        <v>84</v>
      </c>
      <c r="AX87">
        <f>IF(Z87&gt;0, (R87*SUMPRODUCT(K87:$K$98, X87:$X$98)-K87*$AZ$3)/Z87, 0)</f>
        <v>-954497418.5064944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0.68662034599999999</v>
      </c>
      <c r="Q88" s="4">
        <f t="shared" si="49"/>
        <v>50</v>
      </c>
      <c r="R88">
        <f t="shared" si="28"/>
        <v>50000</v>
      </c>
      <c r="S88">
        <f t="shared" si="29"/>
        <v>-2809119982.340457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-0.14860386238802084</v>
      </c>
      <c r="AC88">
        <f t="shared" si="46"/>
        <v>-0.1326820215982949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-5.3449298778331383E-6</v>
      </c>
      <c r="AI88">
        <f t="shared" si="33"/>
        <v>-5.3472915074970968E-6</v>
      </c>
      <c r="AJ88">
        <f t="shared" si="34"/>
        <v>-1.5921840789725944E-2</v>
      </c>
      <c r="AK88">
        <f t="shared" si="47"/>
        <v>-1.0402270367161459E-2</v>
      </c>
      <c r="AL88">
        <f t="shared" ref="AL88:AL98" si="50">SUM(AI88:AK88)</f>
        <v>-2.6329458448394901E-2</v>
      </c>
      <c r="AN88">
        <f t="shared" si="35"/>
        <v>0</v>
      </c>
      <c r="AO88">
        <f t="shared" si="35"/>
        <v>0</v>
      </c>
      <c r="AP88">
        <f t="shared" si="35"/>
        <v>-2.4286017879932612E-13</v>
      </c>
      <c r="AQ88">
        <f t="shared" si="35"/>
        <v>-5.4965037304978654E-10</v>
      </c>
      <c r="AR88">
        <f t="shared" si="35"/>
        <v>-5.4989323322858588E-10</v>
      </c>
      <c r="AS88">
        <f t="shared" si="35"/>
        <v>-1.6373359295145803E-6</v>
      </c>
      <c r="AT88">
        <f t="shared" si="35"/>
        <v>-1.0697262487179691E-6</v>
      </c>
      <c r="AU88">
        <f t="shared" si="24"/>
        <v>-2.7076120714657779E-6</v>
      </c>
      <c r="AW88">
        <v>85</v>
      </c>
      <c r="AX88">
        <f>IF(Z88&gt;0, (R88*SUMPRODUCT(K88:$K$98, X88:$X$98)-K88*$AZ$3)/Z88, 0)</f>
        <v>-2809119982.340457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0.70385879699999998</v>
      </c>
      <c r="Q89" s="4">
        <f t="shared" si="49"/>
        <v>50</v>
      </c>
      <c r="R89">
        <f t="shared" si="28"/>
        <v>50000</v>
      </c>
      <c r="S89">
        <f t="shared" si="29"/>
        <v>-8765402622.9144154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-0.1326820215982949</v>
      </c>
      <c r="AC89">
        <f t="shared" si="46"/>
        <v>-0.11846609118153156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-1.6622538142335807E-6</v>
      </c>
      <c r="AI89">
        <f t="shared" si="33"/>
        <v>-1.6629295737866664E-6</v>
      </c>
      <c r="AJ89">
        <f t="shared" si="34"/>
        <v>-1.4215930416763334E-2</v>
      </c>
      <c r="AK89">
        <f t="shared" si="47"/>
        <v>-9.2877415118806442E-3</v>
      </c>
      <c r="AL89">
        <f t="shared" si="50"/>
        <v>-2.3505334858217763E-2</v>
      </c>
      <c r="AN89">
        <f t="shared" si="35"/>
        <v>0</v>
      </c>
      <c r="AO89">
        <f t="shared" si="35"/>
        <v>0</v>
      </c>
      <c r="AP89">
        <f t="shared" si="35"/>
        <v>-6.2046699752173451E-14</v>
      </c>
      <c r="AQ89">
        <f t="shared" si="35"/>
        <v>-1.5262435115080231E-10</v>
      </c>
      <c r="AR89">
        <f t="shared" si="35"/>
        <v>-1.5268639785055449E-10</v>
      </c>
      <c r="AS89">
        <f t="shared" si="35"/>
        <v>-1.3052742831959427E-6</v>
      </c>
      <c r="AT89">
        <f t="shared" si="35"/>
        <v>-8.5277922647495418E-7</v>
      </c>
      <c r="AU89">
        <f t="shared" si="24"/>
        <v>-2.1582061960687473E-6</v>
      </c>
      <c r="AW89">
        <v>86</v>
      </c>
      <c r="AX89">
        <f>IF(Z89&gt;0, (R89*SUMPRODUCT(K89:$K$98, X89:$X$98)-K89*$AZ$3)/Z89, 0)</f>
        <v>-8765402622.9144154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0.72100360699999999</v>
      </c>
      <c r="Q90" s="4">
        <f t="shared" si="49"/>
        <v>50</v>
      </c>
      <c r="R90">
        <f t="shared" si="28"/>
        <v>50000</v>
      </c>
      <c r="S90">
        <f t="shared" si="29"/>
        <v>-29094265035.566986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-0.11846609118153156</v>
      </c>
      <c r="AC90">
        <f t="shared" si="46"/>
        <v>-0.10577329582842937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-4.8722507523947387E-7</v>
      </c>
      <c r="AI90">
        <f t="shared" si="33"/>
        <v>-4.8740685212178921E-7</v>
      </c>
      <c r="AJ90">
        <f t="shared" si="34"/>
        <v>-1.2692795353102193E-2</v>
      </c>
      <c r="AK90">
        <f t="shared" si="47"/>
        <v>-8.2926263827072105E-3</v>
      </c>
      <c r="AL90">
        <f t="shared" si="50"/>
        <v>-2.0985909142661525E-2</v>
      </c>
      <c r="AN90">
        <f t="shared" si="35"/>
        <v>0</v>
      </c>
      <c r="AO90">
        <f t="shared" si="35"/>
        <v>0</v>
      </c>
      <c r="AP90">
        <f t="shared" si="35"/>
        <v>-1.4902087884722009E-14</v>
      </c>
      <c r="AQ90">
        <f t="shared" si="35"/>
        <v>-3.9942762789074158E-11</v>
      </c>
      <c r="AR90">
        <f t="shared" si="35"/>
        <v>-3.995766487695888E-11</v>
      </c>
      <c r="AS90">
        <f t="shared" si="35"/>
        <v>-1.0405566948089392E-6</v>
      </c>
      <c r="AT90">
        <f t="shared" si="35"/>
        <v>-6.7983038093860538E-7</v>
      </c>
      <c r="AU90">
        <f t="shared" si="24"/>
        <v>-1.7204270334124216E-6</v>
      </c>
      <c r="AW90">
        <v>87</v>
      </c>
      <c r="AX90">
        <f>IF(Z90&gt;0, (R90*SUMPRODUCT(K90:$K$98, X90:$X$98)-K90*$AZ$3)/Z90, 0)</f>
        <v>-29094265035.566986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0.73803352099999997</v>
      </c>
      <c r="Q91" s="4">
        <f t="shared" si="49"/>
        <v>50</v>
      </c>
      <c r="R91">
        <f t="shared" si="28"/>
        <v>50000</v>
      </c>
      <c r="S91">
        <f t="shared" si="29"/>
        <v>-103097136038.5627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-0.10577329582842937</v>
      </c>
      <c r="AC91">
        <f t="shared" si="46"/>
        <v>-9.4440442738259175E-2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-1.341574324915904E-7</v>
      </c>
      <c r="AI91">
        <f t="shared" si="33"/>
        <v>-1.3420323417259099E-7</v>
      </c>
      <c r="AJ91">
        <f t="shared" si="34"/>
        <v>-1.1332853090170195E-2</v>
      </c>
      <c r="AK91">
        <f t="shared" si="47"/>
        <v>-7.4041307079900564E-3</v>
      </c>
      <c r="AL91">
        <f t="shared" si="50"/>
        <v>-1.8737118001394423E-2</v>
      </c>
      <c r="AN91">
        <f t="shared" si="35"/>
        <v>0</v>
      </c>
      <c r="AO91">
        <f t="shared" si="35"/>
        <v>0</v>
      </c>
      <c r="AP91">
        <f t="shared" si="35"/>
        <v>-3.352523762555324E-15</v>
      </c>
      <c r="AQ91">
        <f t="shared" si="35"/>
        <v>-9.8198574926900239E-12</v>
      </c>
      <c r="AR91">
        <f t="shared" si="35"/>
        <v>-9.8232100164525785E-12</v>
      </c>
      <c r="AS91">
        <f t="shared" si="35"/>
        <v>-8.2952543339735617E-7</v>
      </c>
      <c r="AT91">
        <f t="shared" si="35"/>
        <v>-5.4195661812676751E-7</v>
      </c>
      <c r="AU91">
        <f t="shared" si="24"/>
        <v>-1.3714918747341401E-6</v>
      </c>
      <c r="AW91">
        <v>88</v>
      </c>
      <c r="AX91">
        <f>IF(Z91&gt;0, (R91*SUMPRODUCT(K91:$K$98, X91:$X$98)-K91*$AZ$3)/Z91, 0)</f>
        <v>-103097136038.5627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0.75492728399999998</v>
      </c>
      <c r="Q92" s="4">
        <f t="shared" si="49"/>
        <v>50</v>
      </c>
      <c r="R92">
        <f t="shared" si="28"/>
        <v>50000</v>
      </c>
      <c r="S92">
        <f t="shared" si="29"/>
        <v>-391585275806.23969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-9.4440442738259175E-2</v>
      </c>
      <c r="AC92">
        <f t="shared" si="46"/>
        <v>-8.4321823881906718E-2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-3.4576938640411852E-8</v>
      </c>
      <c r="AI92">
        <f t="shared" si="33"/>
        <v>-3.4587705365962028E-8</v>
      </c>
      <c r="AJ92">
        <f t="shared" si="34"/>
        <v>-1.0118618856352457E-2</v>
      </c>
      <c r="AK92">
        <f t="shared" si="47"/>
        <v>-6.6108309916781431E-3</v>
      </c>
      <c r="AL92">
        <f t="shared" si="50"/>
        <v>-1.6729484435735967E-2</v>
      </c>
      <c r="AN92">
        <f t="shared" si="35"/>
        <v>0</v>
      </c>
      <c r="AO92">
        <f t="shared" si="35"/>
        <v>0</v>
      </c>
      <c r="AP92">
        <f t="shared" si="35"/>
        <v>-7.036489877843028E-16</v>
      </c>
      <c r="AQ92">
        <f t="shared" si="35"/>
        <v>-2.2597425523315637E-12</v>
      </c>
      <c r="AR92">
        <f t="shared" si="35"/>
        <v>-2.2604462013193482E-12</v>
      </c>
      <c r="AS92">
        <f t="shared" si="35"/>
        <v>-6.6129259846619652E-7</v>
      </c>
      <c r="AT92">
        <f t="shared" si="35"/>
        <v>-4.3204449802585045E-7</v>
      </c>
      <c r="AU92">
        <f t="shared" si="24"/>
        <v>-1.0933393569382485E-6</v>
      </c>
      <c r="AW92">
        <v>89</v>
      </c>
      <c r="AX92">
        <f>IF(Z92&gt;0, (R92*SUMPRODUCT(K92:$K$98, X92:$X$98)-K92*$AZ$3)/Z92, 0)</f>
        <v>-391585275806.23969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0.77166421299999999</v>
      </c>
      <c r="Q93" s="4">
        <f t="shared" si="49"/>
        <v>50</v>
      </c>
      <c r="R93">
        <f t="shared" si="28"/>
        <v>50000</v>
      </c>
      <c r="S93">
        <f t="shared" si="29"/>
        <v>-1601339456780.6479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-8.4321823881906718E-2</v>
      </c>
      <c r="AC93">
        <f t="shared" si="46"/>
        <v>-7.5287342753655478E-2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-8.3082967982627265E-9</v>
      </c>
      <c r="AI93">
        <f t="shared" si="33"/>
        <v>-8.3106475597591365E-9</v>
      </c>
      <c r="AJ93">
        <f t="shared" si="34"/>
        <v>-9.0344811282512399E-3</v>
      </c>
      <c r="AK93">
        <f t="shared" si="47"/>
        <v>-5.9025276717334712E-3</v>
      </c>
      <c r="AL93">
        <f t="shared" si="50"/>
        <v>-1.4937017110632271E-2</v>
      </c>
      <c r="AN93">
        <f t="shared" si="35"/>
        <v>0</v>
      </c>
      <c r="AO93">
        <f t="shared" si="35"/>
        <v>0</v>
      </c>
      <c r="AP93">
        <f t="shared" si="35"/>
        <v>-1.371712102853921E-16</v>
      </c>
      <c r="AQ93">
        <f t="shared" si="35"/>
        <v>-4.8480423427394698E-13</v>
      </c>
      <c r="AR93">
        <f t="shared" si="35"/>
        <v>-4.8494140548423235E-13</v>
      </c>
      <c r="AS93">
        <f t="shared" si="35"/>
        <v>-5.2717841114680928E-7</v>
      </c>
      <c r="AT93">
        <f t="shared" si="35"/>
        <v>-3.44423228690372E-7</v>
      </c>
      <c r="AU93">
        <f t="shared" si="24"/>
        <v>-8.7160212477858678E-7</v>
      </c>
      <c r="AW93">
        <v>90</v>
      </c>
      <c r="AX93">
        <f>IF(Z93&gt;0, (R93*SUMPRODUCT(K93:$K$98, X93:$X$98)-K93*$AZ$3)/Z93, 0)</f>
        <v>-1601339456780.6479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0.78831611899999998</v>
      </c>
      <c r="Q94" s="4">
        <f t="shared" si="49"/>
        <v>50</v>
      </c>
      <c r="R94">
        <f t="shared" si="28"/>
        <v>50000</v>
      </c>
      <c r="S94">
        <f t="shared" si="29"/>
        <v>-7089150432078.9844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-7.5287342753655478E-2</v>
      </c>
      <c r="AC94">
        <f t="shared" si="46"/>
        <v>-6.7220841744755497E-2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-1.8531431795449187E-9</v>
      </c>
      <c r="AI94">
        <f t="shared" si="33"/>
        <v>-1.8536172902468201E-9</v>
      </c>
      <c r="AJ94">
        <f t="shared" si="34"/>
        <v>-8.0665010088999817E-3</v>
      </c>
      <c r="AK94">
        <f t="shared" si="47"/>
        <v>-5.2701139927558843E-3</v>
      </c>
      <c r="AL94">
        <f t="shared" si="50"/>
        <v>-1.3336616855273157E-2</v>
      </c>
      <c r="AN94">
        <f t="shared" si="35"/>
        <v>0</v>
      </c>
      <c r="AO94">
        <f t="shared" si="35"/>
        <v>0</v>
      </c>
      <c r="AP94">
        <f t="shared" si="35"/>
        <v>-2.4701091117700896E-17</v>
      </c>
      <c r="AQ94">
        <f t="shared" si="35"/>
        <v>-9.6548460830993893E-14</v>
      </c>
      <c r="AR94">
        <f t="shared" si="35"/>
        <v>-9.6573161922111595E-14</v>
      </c>
      <c r="AS94">
        <f t="shared" si="35"/>
        <v>-4.2026340182316979E-7</v>
      </c>
      <c r="AT94">
        <f t="shared" si="35"/>
        <v>-2.7457208920544229E-7</v>
      </c>
      <c r="AU94">
        <f t="shared" si="24"/>
        <v>-6.9483558760177405E-7</v>
      </c>
      <c r="AW94">
        <v>91</v>
      </c>
      <c r="AX94">
        <f>IF(Z94&gt;0, (R94*SUMPRODUCT(K94:$K$98, X94:$X$98)-K94*$AZ$3)/Z94, 0)</f>
        <v>-7089150432078.9844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0.80496745000000003</v>
      </c>
      <c r="Q95" s="4">
        <f t="shared" si="49"/>
        <v>50</v>
      </c>
      <c r="R95">
        <f t="shared" si="28"/>
        <v>50000</v>
      </c>
      <c r="S95">
        <f t="shared" si="29"/>
        <v>-34208027723118.844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-6.7220841744755497E-2</v>
      </c>
      <c r="AC95">
        <f t="shared" si="46"/>
        <v>-6.0018608700758459E-2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-3.816436827273022E-10</v>
      </c>
      <c r="AI95">
        <f t="shared" si="33"/>
        <v>-3.8173140863945732E-10</v>
      </c>
      <c r="AJ95">
        <f t="shared" si="34"/>
        <v>-7.2022330439970375E-3</v>
      </c>
      <c r="AK95">
        <f t="shared" si="47"/>
        <v>-4.7054589221328848E-3</v>
      </c>
      <c r="AL95">
        <f t="shared" si="50"/>
        <v>-1.1907692347861331E-2</v>
      </c>
      <c r="AN95">
        <f t="shared" si="35"/>
        <v>0</v>
      </c>
      <c r="AO95">
        <f t="shared" si="35"/>
        <v>0</v>
      </c>
      <c r="AP95">
        <f t="shared" si="35"/>
        <v>-4.0808088190094147E-18</v>
      </c>
      <c r="AQ95">
        <f t="shared" si="35"/>
        <v>-1.775319136538691E-14</v>
      </c>
      <c r="AR95">
        <f t="shared" si="35"/>
        <v>-1.7757272174205921E-14</v>
      </c>
      <c r="AS95">
        <f t="shared" si="35"/>
        <v>-3.35031410907841E-7</v>
      </c>
      <c r="AT95">
        <f t="shared" si="35"/>
        <v>-2.1888718846233958E-7</v>
      </c>
      <c r="AU95">
        <f t="shared" si="24"/>
        <v>-5.5391861712745282E-7</v>
      </c>
      <c r="AW95">
        <v>92</v>
      </c>
      <c r="AX95">
        <f>IF(Z95&gt;0, (R95*SUMPRODUCT(K95:$K$98, X95:$X$98)-K95*$AZ$3)/Z95, 0)</f>
        <v>-34208027723118.844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0.82161935600000002</v>
      </c>
      <c r="Q96" s="4">
        <f t="shared" si="49"/>
        <v>50</v>
      </c>
      <c r="R96">
        <f t="shared" si="28"/>
        <v>50000</v>
      </c>
      <c r="S96">
        <f t="shared" si="29"/>
        <v>-181391881929437.5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-6.0018608700758459E-2</v>
      </c>
      <c r="AC96">
        <f t="shared" si="46"/>
        <v>-5.3588043482835523E-2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-7.2077307449394807E-11</v>
      </c>
      <c r="AI96">
        <f t="shared" si="33"/>
        <v>-7.2092078794978966E-11</v>
      </c>
      <c r="AJ96">
        <f t="shared" si="34"/>
        <v>-6.4305652179229358E-3</v>
      </c>
      <c r="AK96">
        <f t="shared" si="47"/>
        <v>-4.2013026090530923E-3</v>
      </c>
      <c r="AL96">
        <f t="shared" si="50"/>
        <v>-1.0631867899068108E-2</v>
      </c>
      <c r="AN96">
        <f t="shared" si="35"/>
        <v>0</v>
      </c>
      <c r="AO96">
        <f t="shared" si="35"/>
        <v>0</v>
      </c>
      <c r="AP96">
        <f t="shared" si="35"/>
        <v>-6.1350822945150401E-19</v>
      </c>
      <c r="AQ96">
        <f t="shared" si="35"/>
        <v>-2.9936352802086032E-15</v>
      </c>
      <c r="AR96">
        <f t="shared" si="35"/>
        <v>-2.9942487884380545E-15</v>
      </c>
      <c r="AS96">
        <f t="shared" si="35"/>
        <v>-2.6708498956585345E-7</v>
      </c>
      <c r="AT96">
        <f t="shared" si="35"/>
        <v>-1.744955265167774E-7</v>
      </c>
      <c r="AU96">
        <f t="shared" si="24"/>
        <v>-4.4158051907687972E-7</v>
      </c>
      <c r="AW96">
        <v>93</v>
      </c>
      <c r="AX96">
        <f>IF(Z96&gt;0, (R96*SUMPRODUCT(K96:$K$98, X96:$X$98)-K96*$AZ$3)/Z96, 0)</f>
        <v>-181391881929437.5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0.83827126200000002</v>
      </c>
      <c r="Q97" s="4">
        <f t="shared" si="49"/>
        <v>50</v>
      </c>
      <c r="R97">
        <f t="shared" si="28"/>
        <v>50000</v>
      </c>
      <c r="S97">
        <f t="shared" si="29"/>
        <v>-1067411747911636.3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-5.3588043482835523E-2</v>
      </c>
      <c r="AC97">
        <f t="shared" si="46"/>
        <v>-4.7846467395391473E-2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-1.2382394504276126E-11</v>
      </c>
      <c r="AI97">
        <f t="shared" si="33"/>
        <v>-1.2384635741900172E-11</v>
      </c>
      <c r="AJ97">
        <f t="shared" si="34"/>
        <v>-5.7415760874440502E-3</v>
      </c>
      <c r="AK97">
        <f t="shared" si="47"/>
        <v>-3.751163043798487E-3</v>
      </c>
      <c r="AL97">
        <f t="shared" si="50"/>
        <v>-9.4927391436271727E-3</v>
      </c>
      <c r="AN97">
        <f t="shared" si="35"/>
        <v>0</v>
      </c>
      <c r="AO97">
        <f t="shared" si="35"/>
        <v>0</v>
      </c>
      <c r="AP97">
        <f t="shared" si="35"/>
        <v>-8.3113240542224176E-20</v>
      </c>
      <c r="AQ97">
        <f t="shared" si="35"/>
        <v>-4.5918421227651593E-16</v>
      </c>
      <c r="AR97">
        <f t="shared" si="35"/>
        <v>-4.5926732551705815E-16</v>
      </c>
      <c r="AS97">
        <f t="shared" si="35"/>
        <v>-2.1291851846815334E-7</v>
      </c>
      <c r="AT97">
        <f t="shared" si="35"/>
        <v>-1.3910676539925684E-7</v>
      </c>
      <c r="AU97">
        <f t="shared" si="24"/>
        <v>-3.5202528432667753E-7</v>
      </c>
      <c r="AW97">
        <v>94</v>
      </c>
      <c r="AX97">
        <f>IF(Z97&gt;0, (R97*SUMPRODUCT(K97:$K$98, X97:$X$98)-K97*$AZ$3)/Z97, 0)</f>
        <v>-1067411747911636.3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-4.7846467395391473E-2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-4.7846467395391473E-2</v>
      </c>
      <c r="AK98">
        <f t="shared" si="47"/>
        <v>-3.3492527176774032E-3</v>
      </c>
      <c r="AL98">
        <f t="shared" si="50"/>
        <v>-5.1195720115310109E-2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-7.4208250484128729E-17</v>
      </c>
      <c r="AR98">
        <f t="shared" si="35"/>
        <v>-7.4208250484128729E-17</v>
      </c>
      <c r="AS98">
        <f t="shared" si="35"/>
        <v>-1.5842151671745674E-6</v>
      </c>
      <c r="AT98">
        <f t="shared" si="35"/>
        <v>-1.1089506170221972E-7</v>
      </c>
      <c r="AU98">
        <f t="shared" si="35"/>
        <v>-1.6951102289509951E-6</v>
      </c>
      <c r="AW98">
        <v>95</v>
      </c>
    </row>
    <row r="100" spans="5:50" x14ac:dyDescent="0.25">
      <c r="AN100" s="8">
        <f t="shared" ref="AN100:AP100" si="51">SUM(AN3:AN98)</f>
        <v>2571.4290748467074</v>
      </c>
      <c r="AO100" s="8">
        <f t="shared" si="51"/>
        <v>-257.14290748467073</v>
      </c>
      <c r="AP100" s="8">
        <f t="shared" si="51"/>
        <v>-2955.683872641262</v>
      </c>
      <c r="AQ100" s="8">
        <f>SUM(AQ3:AQ98)</f>
        <v>-1290.2312821002638</v>
      </c>
      <c r="AR100" s="8">
        <f t="shared" ref="AR100:AU100" si="52">SUM(AR3:AR98)</f>
        <v>-1931.6289873794899</v>
      </c>
      <c r="AS100" s="8">
        <f t="shared" si="52"/>
        <v>-165.47945546121827</v>
      </c>
      <c r="AT100" s="8">
        <f t="shared" si="52"/>
        <v>80.26658927909827</v>
      </c>
      <c r="AU100" s="8">
        <f t="shared" si="52"/>
        <v>-2016.8418535616104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4428.8603968166972</v>
      </c>
      <c r="K3">
        <v>1</v>
      </c>
      <c r="L3" s="2">
        <v>0</v>
      </c>
      <c r="O3">
        <f>$C$3</f>
        <v>4428.8603968166972</v>
      </c>
      <c r="P3">
        <f>O3*C5</f>
        <v>442.88603968166973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4428.8603968166972</v>
      </c>
      <c r="AF3">
        <f t="shared" ref="AF3:AG34" si="3">-$Z3*P3</f>
        <v>-442.88603968166973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1466.0661531350274</v>
      </c>
      <c r="AJ3">
        <f t="shared" ref="AJ3:AJ66" si="6">AB3-AC3</f>
        <v>0</v>
      </c>
      <c r="AL3">
        <f t="shared" ref="AL3:AL66" si="7">SUM(AI3:AK3)</f>
        <v>1466.0661531350274</v>
      </c>
      <c r="AN3">
        <f t="shared" ref="AN3:AU34" si="8">AE3*$K3</f>
        <v>4428.8603968166972</v>
      </c>
      <c r="AO3">
        <f t="shared" si="8"/>
        <v>-442.88603968166973</v>
      </c>
      <c r="AP3">
        <f t="shared" si="8"/>
        <v>-2519.9082039999998</v>
      </c>
      <c r="AQ3">
        <f t="shared" si="8"/>
        <v>0</v>
      </c>
      <c r="AR3">
        <f t="shared" si="8"/>
        <v>1466.0661531350274</v>
      </c>
      <c r="AS3">
        <f t="shared" si="8"/>
        <v>0</v>
      </c>
      <c r="AT3">
        <f t="shared" si="8"/>
        <v>0</v>
      </c>
      <c r="AU3">
        <f t="shared" si="8"/>
        <v>1466.0661531350274</v>
      </c>
      <c r="AW3">
        <v>0</v>
      </c>
      <c r="AX3">
        <f>IF(Z3&gt;0, (R3*SUMPRODUCT(K3:$K$98, X3:$X$98)-K3*$AZ$3)/Z3, 0)</f>
        <v>0</v>
      </c>
      <c r="AZ3">
        <f>C6*SUMPRODUCT(X4:X89, K4:K89)/1</f>
        <v>2178.6737261269459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147.89153044638479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146.13923025331428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-146.13923025331428</v>
      </c>
      <c r="AK4">
        <f t="shared" ref="AK4:AK67" si="20">G4*SUM(AB4:AB4, AE4:AF4)</f>
        <v>0</v>
      </c>
      <c r="AL4">
        <f t="shared" si="7"/>
        <v>-238.56673025331429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-136.3366267873069</v>
      </c>
      <c r="AT4">
        <f t="shared" si="8"/>
        <v>0</v>
      </c>
      <c r="AU4">
        <f t="shared" si="8"/>
        <v>-222.5643532543281</v>
      </c>
      <c r="AW4">
        <v>1</v>
      </c>
      <c r="AX4">
        <f>IF(Z4&gt;0, (R4*SUMPRODUCT(K4:$K$98, X4:$X$98)-K4*$AZ$3)/Z4, 0)</f>
        <v>147.89153044638479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50</v>
      </c>
      <c r="R5">
        <f t="shared" si="0"/>
        <v>50000</v>
      </c>
      <c r="S5">
        <f t="shared" si="1"/>
        <v>234.98781337282739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146.13923025331428</v>
      </c>
      <c r="AC5">
        <f t="shared" si="19"/>
        <v>229.44462855668712</v>
      </c>
      <c r="AE5">
        <f t="shared" si="2"/>
        <v>0</v>
      </c>
      <c r="AF5">
        <f t="shared" si="3"/>
        <v>0</v>
      </c>
      <c r="AG5">
        <f t="shared" si="3"/>
        <v>-48.820537810753287</v>
      </c>
      <c r="AH5">
        <f t="shared" si="4"/>
        <v>-92.958964246720001</v>
      </c>
      <c r="AI5">
        <f t="shared" si="5"/>
        <v>-141.77950205747328</v>
      </c>
      <c r="AJ5">
        <f t="shared" si="6"/>
        <v>-83.30539830337284</v>
      </c>
      <c r="AK5">
        <f t="shared" si="20"/>
        <v>5.991708440385886</v>
      </c>
      <c r="AL5">
        <f t="shared" si="7"/>
        <v>-219.09319192046024</v>
      </c>
      <c r="AN5">
        <f t="shared" si="8"/>
        <v>0</v>
      </c>
      <c r="AO5">
        <f t="shared" si="8"/>
        <v>0</v>
      </c>
      <c r="AP5">
        <f t="shared" si="8"/>
        <v>-41.746833309051077</v>
      </c>
      <c r="AQ5">
        <f t="shared" si="8"/>
        <v>-79.489955641887263</v>
      </c>
      <c r="AR5">
        <f t="shared" si="8"/>
        <v>-121.23678895093835</v>
      </c>
      <c r="AS5">
        <f t="shared" si="8"/>
        <v>-71.235114004602408</v>
      </c>
      <c r="AT5">
        <f t="shared" si="8"/>
        <v>5.1235579269290419</v>
      </c>
      <c r="AU5">
        <f t="shared" si="8"/>
        <v>-187.3483450286117</v>
      </c>
      <c r="AW5">
        <v>2</v>
      </c>
      <c r="AX5">
        <f>IF(Z5&gt;0, (R5*SUMPRODUCT(K5:$K$98, X5:$X$98)-K5*$AZ$3)/Z5, 0)</f>
        <v>234.98781337282739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50</v>
      </c>
      <c r="R6">
        <f t="shared" si="0"/>
        <v>50000</v>
      </c>
      <c r="S6">
        <f t="shared" si="1"/>
        <v>344.44165358475641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229.44462855668712</v>
      </c>
      <c r="AC6">
        <f t="shared" si="19"/>
        <v>332.30528073139976</v>
      </c>
      <c r="AE6">
        <f t="shared" si="2"/>
        <v>0</v>
      </c>
      <c r="AF6">
        <f t="shared" si="3"/>
        <v>0</v>
      </c>
      <c r="AG6">
        <f t="shared" si="3"/>
        <v>-48.238254182232595</v>
      </c>
      <c r="AH6">
        <f t="shared" si="4"/>
        <v>-94.078250413153413</v>
      </c>
      <c r="AI6">
        <f t="shared" si="5"/>
        <v>-142.31650459538599</v>
      </c>
      <c r="AJ6">
        <f t="shared" si="6"/>
        <v>-102.86065217471264</v>
      </c>
      <c r="AK6">
        <f t="shared" si="20"/>
        <v>13.422510770566197</v>
      </c>
      <c r="AL6">
        <f t="shared" si="7"/>
        <v>-231.75464599953244</v>
      </c>
      <c r="AN6">
        <f t="shared" si="8"/>
        <v>0</v>
      </c>
      <c r="AO6">
        <f t="shared" si="8"/>
        <v>0</v>
      </c>
      <c r="AP6">
        <f t="shared" si="8"/>
        <v>-37.211473080508512</v>
      </c>
      <c r="AQ6">
        <f t="shared" si="8"/>
        <v>-72.572905924108454</v>
      </c>
      <c r="AR6">
        <f t="shared" si="8"/>
        <v>-109.78437900461695</v>
      </c>
      <c r="AS6">
        <f t="shared" si="8"/>
        <v>-79.347738725848671</v>
      </c>
      <c r="AT6">
        <f t="shared" si="8"/>
        <v>10.354259429142607</v>
      </c>
      <c r="AU6">
        <f t="shared" si="8"/>
        <v>-178.77785830132302</v>
      </c>
      <c r="AW6">
        <v>3</v>
      </c>
      <c r="AX6">
        <f>IF(Z6&gt;0, (R6*SUMPRODUCT(K6:$K$98, X6:$X$98)-K6*$AZ$3)/Z6, 0)</f>
        <v>344.44165358475641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50</v>
      </c>
      <c r="R7">
        <f t="shared" si="0"/>
        <v>50000</v>
      </c>
      <c r="S7">
        <f t="shared" si="1"/>
        <v>431.45669320686437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332.30528073139976</v>
      </c>
      <c r="AC7">
        <f t="shared" si="19"/>
        <v>411.26771339495895</v>
      </c>
      <c r="AE7">
        <f t="shared" si="2"/>
        <v>0</v>
      </c>
      <c r="AF7">
        <f t="shared" si="3"/>
        <v>0</v>
      </c>
      <c r="AG7">
        <f t="shared" si="3"/>
        <v>-47.66037007540109</v>
      </c>
      <c r="AH7">
        <f t="shared" si="4"/>
        <v>-95.501565009188099</v>
      </c>
      <c r="AI7">
        <f t="shared" si="5"/>
        <v>-143.16193508458917</v>
      </c>
      <c r="AJ7">
        <f t="shared" si="6"/>
        <v>-78.962432663559184</v>
      </c>
      <c r="AK7">
        <f t="shared" si="20"/>
        <v>16.316189283911729</v>
      </c>
      <c r="AL7">
        <f t="shared" si="7"/>
        <v>-205.80817846423662</v>
      </c>
      <c r="AN7">
        <f t="shared" si="8"/>
        <v>0</v>
      </c>
      <c r="AO7">
        <f t="shared" si="8"/>
        <v>0</v>
      </c>
      <c r="AP7">
        <f t="shared" si="8"/>
        <v>-33.450721030502095</v>
      </c>
      <c r="AQ7">
        <f t="shared" si="8"/>
        <v>-67.028355089242908</v>
      </c>
      <c r="AR7">
        <f t="shared" si="8"/>
        <v>-100.479076119745</v>
      </c>
      <c r="AS7">
        <f t="shared" si="8"/>
        <v>-55.420264314770876</v>
      </c>
      <c r="AT7">
        <f t="shared" si="8"/>
        <v>11.451616828688795</v>
      </c>
      <c r="AU7">
        <f t="shared" si="8"/>
        <v>-144.44772360582706</v>
      </c>
      <c r="AW7">
        <v>4</v>
      </c>
      <c r="AX7">
        <f>IF(Z7&gt;0, (R7*SUMPRODUCT(K7:$K$98, X7:$X$98)-K7*$AZ$3)/Z7, 0)</f>
        <v>431.45669320686437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50</v>
      </c>
      <c r="R8">
        <f t="shared" si="0"/>
        <v>50000</v>
      </c>
      <c r="S8">
        <f t="shared" si="1"/>
        <v>473.60260357520616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411.26771339495895</v>
      </c>
      <c r="AC8">
        <f t="shared" si="19"/>
        <v>446.00910513763665</v>
      </c>
      <c r="AE8">
        <f t="shared" si="2"/>
        <v>0</v>
      </c>
      <c r="AF8">
        <f t="shared" si="3"/>
        <v>0</v>
      </c>
      <c r="AG8">
        <f t="shared" si="3"/>
        <v>-47.086851061494663</v>
      </c>
      <c r="AH8">
        <f t="shared" si="4"/>
        <v>-96.915313152414868</v>
      </c>
      <c r="AI8">
        <f t="shared" si="5"/>
        <v>-144.00216421390954</v>
      </c>
      <c r="AJ8">
        <f t="shared" si="6"/>
        <v>-34.741391742677706</v>
      </c>
      <c r="AK8">
        <f t="shared" si="20"/>
        <v>8.760002295312626</v>
      </c>
      <c r="AL8">
        <f t="shared" si="7"/>
        <v>-169.98355366127461</v>
      </c>
      <c r="AN8">
        <f t="shared" si="8"/>
        <v>0</v>
      </c>
      <c r="AO8">
        <f t="shared" si="8"/>
        <v>0</v>
      </c>
      <c r="AP8">
        <f t="shared" si="8"/>
        <v>-30.848682178066419</v>
      </c>
      <c r="AQ8">
        <f t="shared" si="8"/>
        <v>-63.493515200711002</v>
      </c>
      <c r="AR8">
        <f t="shared" si="8"/>
        <v>-94.342197378777428</v>
      </c>
      <c r="AS8">
        <f t="shared" si="8"/>
        <v>-22.760624848196127</v>
      </c>
      <c r="AT8">
        <f t="shared" si="8"/>
        <v>5.7390655903982539</v>
      </c>
      <c r="AU8">
        <f t="shared" si="8"/>
        <v>-111.36375663657529</v>
      </c>
      <c r="AW8">
        <v>5</v>
      </c>
      <c r="AX8">
        <f>IF(Z8&gt;0, (R8*SUMPRODUCT(K8:$K$98, X8:$X$98)-K8*$AZ$3)/Z8, 0)</f>
        <v>473.60260357520616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50</v>
      </c>
      <c r="R9">
        <f t="shared" si="0"/>
        <v>50000</v>
      </c>
      <c r="S9">
        <f t="shared" si="1"/>
        <v>492.37316695310921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446.00910513763665</v>
      </c>
      <c r="AC9">
        <f t="shared" si="19"/>
        <v>458.08015418805508</v>
      </c>
      <c r="AE9">
        <f t="shared" si="2"/>
        <v>0</v>
      </c>
      <c r="AF9">
        <f t="shared" si="3"/>
        <v>0</v>
      </c>
      <c r="AG9">
        <f t="shared" si="3"/>
        <v>-46.517579036925873</v>
      </c>
      <c r="AH9">
        <f t="shared" si="4"/>
        <v>-98.403513953843387</v>
      </c>
      <c r="AI9">
        <f t="shared" si="5"/>
        <v>-144.92109299076927</v>
      </c>
      <c r="AJ9">
        <f t="shared" si="6"/>
        <v>-12.071049050418424</v>
      </c>
      <c r="AK9">
        <f t="shared" si="20"/>
        <v>2.6314537203120563</v>
      </c>
      <c r="AL9">
        <f t="shared" si="7"/>
        <v>-154.36068832087562</v>
      </c>
      <c r="AN9">
        <f t="shared" si="8"/>
        <v>0</v>
      </c>
      <c r="AO9">
        <f t="shared" si="8"/>
        <v>0</v>
      </c>
      <c r="AP9">
        <f t="shared" si="8"/>
        <v>-28.862322999156703</v>
      </c>
      <c r="AQ9">
        <f t="shared" si="8"/>
        <v>-61.055499077742716</v>
      </c>
      <c r="AR9">
        <f t="shared" si="8"/>
        <v>-89.917822076899427</v>
      </c>
      <c r="AS9">
        <f t="shared" si="8"/>
        <v>-7.4896098172968104</v>
      </c>
      <c r="AT9">
        <f t="shared" si="8"/>
        <v>1.6327132410027136</v>
      </c>
      <c r="AU9">
        <f t="shared" si="8"/>
        <v>-95.774718653193517</v>
      </c>
      <c r="AW9">
        <v>6</v>
      </c>
      <c r="AX9">
        <f>IF(Z9&gt;0, (R9*SUMPRODUCT(K9:$K$98, X9:$X$98)-K9*$AZ$3)/Z9, 0)</f>
        <v>492.37316695310921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50</v>
      </c>
      <c r="R10">
        <f t="shared" si="0"/>
        <v>50000</v>
      </c>
      <c r="S10">
        <f t="shared" si="1"/>
        <v>507.48757349140169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458.08015418805508</v>
      </c>
      <c r="AC10">
        <f t="shared" si="19"/>
        <v>466.40266312342442</v>
      </c>
      <c r="AE10">
        <f t="shared" si="2"/>
        <v>0</v>
      </c>
      <c r="AF10">
        <f t="shared" si="3"/>
        <v>0</v>
      </c>
      <c r="AG10">
        <f t="shared" si="3"/>
        <v>-45.952126464366188</v>
      </c>
      <c r="AH10">
        <f t="shared" si="4"/>
        <v>-100.27678219042518</v>
      </c>
      <c r="AI10">
        <f t="shared" si="5"/>
        <v>-146.22890865479138</v>
      </c>
      <c r="AJ10">
        <f t="shared" si="6"/>
        <v>-8.322508935369342</v>
      </c>
      <c r="AK10">
        <f t="shared" si="20"/>
        <v>1.878128632171026</v>
      </c>
      <c r="AL10">
        <f t="shared" si="7"/>
        <v>-152.67328895798971</v>
      </c>
      <c r="AN10">
        <f t="shared" si="8"/>
        <v>0</v>
      </c>
      <c r="AO10">
        <f t="shared" si="8"/>
        <v>0</v>
      </c>
      <c r="AP10">
        <f t="shared" si="8"/>
        <v>-27.048175676912937</v>
      </c>
      <c r="AQ10">
        <f t="shared" si="8"/>
        <v>-59.024559464194219</v>
      </c>
      <c r="AR10">
        <f t="shared" si="8"/>
        <v>-86.07273514110716</v>
      </c>
      <c r="AS10">
        <f t="shared" si="8"/>
        <v>-4.8987653254982506</v>
      </c>
      <c r="AT10">
        <f t="shared" si="8"/>
        <v>1.1054973315804046</v>
      </c>
      <c r="AU10">
        <f t="shared" si="8"/>
        <v>-89.866003135025011</v>
      </c>
      <c r="AW10">
        <v>7</v>
      </c>
      <c r="AX10">
        <f>IF(Z10&gt;0, (R10*SUMPRODUCT(K10:$K$98, X10:$X$98)-K10*$AZ$3)/Z10, 0)</f>
        <v>507.48757349140169</v>
      </c>
    </row>
    <row r="11" spans="1:52" x14ac:dyDescent="0.25">
      <c r="A11" t="s">
        <v>33</v>
      </c>
      <c r="C11" s="12">
        <f>AU91</f>
        <v>-1371.1642217447111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50</v>
      </c>
      <c r="R11">
        <f t="shared" si="0"/>
        <v>50000</v>
      </c>
      <c r="S11">
        <f t="shared" si="1"/>
        <v>519.08386427825087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466.40266312342442</v>
      </c>
      <c r="AC11">
        <f t="shared" si="19"/>
        <v>471.23017771242968</v>
      </c>
      <c r="AE11">
        <f t="shared" si="2"/>
        <v>0</v>
      </c>
      <c r="AF11">
        <f t="shared" si="3"/>
        <v>0</v>
      </c>
      <c r="AG11">
        <f t="shared" si="3"/>
        <v>-45.390563080557477</v>
      </c>
      <c r="AH11">
        <f t="shared" si="4"/>
        <v>-102.04211916504792</v>
      </c>
      <c r="AI11">
        <f t="shared" si="5"/>
        <v>-147.43268224560541</v>
      </c>
      <c r="AJ11">
        <f t="shared" si="6"/>
        <v>-4.8275145890052613</v>
      </c>
      <c r="AK11">
        <f t="shared" si="20"/>
        <v>1.1193663914962184</v>
      </c>
      <c r="AL11">
        <f t="shared" si="7"/>
        <v>-151.14083044311445</v>
      </c>
      <c r="AN11">
        <f t="shared" si="8"/>
        <v>0</v>
      </c>
      <c r="AO11">
        <f t="shared" si="8"/>
        <v>0</v>
      </c>
      <c r="AP11">
        <f t="shared" si="8"/>
        <v>-25.387333955120194</v>
      </c>
      <c r="AQ11">
        <f t="shared" si="8"/>
        <v>-57.073038555031417</v>
      </c>
      <c r="AR11">
        <f t="shared" si="8"/>
        <v>-82.460372510151615</v>
      </c>
      <c r="AS11">
        <f t="shared" si="8"/>
        <v>-2.7000706033714654</v>
      </c>
      <c r="AT11">
        <f t="shared" si="8"/>
        <v>0.62607129038292808</v>
      </c>
      <c r="AU11">
        <f t="shared" si="8"/>
        <v>-84.534371823140148</v>
      </c>
      <c r="AW11">
        <v>8</v>
      </c>
      <c r="AX11">
        <f>IF(Z11&gt;0, (R11*SUMPRODUCT(K11:$K$98, X11:$X$98)-K11*$AZ$3)/Z11, 0)</f>
        <v>519.08386427825087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50</v>
      </c>
      <c r="R12">
        <f t="shared" si="0"/>
        <v>50000</v>
      </c>
      <c r="S12">
        <f t="shared" si="1"/>
        <v>529.43744707726046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471.23017771242968</v>
      </c>
      <c r="AC12">
        <f t="shared" si="19"/>
        <v>474.71992443730375</v>
      </c>
      <c r="AE12">
        <f t="shared" si="2"/>
        <v>0</v>
      </c>
      <c r="AF12">
        <f t="shared" si="3"/>
        <v>0</v>
      </c>
      <c r="AG12">
        <f t="shared" si="3"/>
        <v>-44.832484654984007</v>
      </c>
      <c r="AH12">
        <f t="shared" si="4"/>
        <v>-104.17279476789798</v>
      </c>
      <c r="AI12">
        <f t="shared" si="5"/>
        <v>-149.00527942288198</v>
      </c>
      <c r="AJ12">
        <f t="shared" si="6"/>
        <v>-3.4897467248740668</v>
      </c>
      <c r="AK12">
        <f t="shared" si="20"/>
        <v>1.0838294087385882</v>
      </c>
      <c r="AL12">
        <f t="shared" si="7"/>
        <v>-151.41119673901747</v>
      </c>
      <c r="AN12">
        <f t="shared" si="8"/>
        <v>0</v>
      </c>
      <c r="AO12">
        <f t="shared" si="8"/>
        <v>0</v>
      </c>
      <c r="AP12">
        <f t="shared" si="8"/>
        <v>-23.828942194951352</v>
      </c>
      <c r="AQ12">
        <f t="shared" si="8"/>
        <v>-55.368947849175527</v>
      </c>
      <c r="AR12">
        <f t="shared" si="8"/>
        <v>-79.197890044126879</v>
      </c>
      <c r="AS12">
        <f t="shared" si="8"/>
        <v>-1.8548374827314063</v>
      </c>
      <c r="AT12">
        <f t="shared" si="8"/>
        <v>0.5760668526130639</v>
      </c>
      <c r="AU12">
        <f t="shared" si="8"/>
        <v>-80.476660674245224</v>
      </c>
      <c r="AW12">
        <v>9</v>
      </c>
      <c r="AX12">
        <f>IF(Z12&gt;0, (R12*SUMPRODUCT(K12:$K$98, X12:$X$98)-K12*$AZ$3)/Z12, 0)</f>
        <v>529.43744707726046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50</v>
      </c>
      <c r="R13">
        <f t="shared" si="0"/>
        <v>50000</v>
      </c>
      <c r="S13">
        <f t="shared" si="1"/>
        <v>538.18318773409021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474.71992443730375</v>
      </c>
      <c r="AC13">
        <f t="shared" si="19"/>
        <v>476.58993933149759</v>
      </c>
      <c r="AE13">
        <f t="shared" si="2"/>
        <v>0</v>
      </c>
      <c r="AF13">
        <f t="shared" si="3"/>
        <v>0</v>
      </c>
      <c r="AG13">
        <f t="shared" si="3"/>
        <v>-44.277668848973306</v>
      </c>
      <c r="AH13">
        <f t="shared" si="4"/>
        <v>-106.49095946086075</v>
      </c>
      <c r="AI13">
        <f t="shared" si="5"/>
        <v>-150.76862830983407</v>
      </c>
      <c r="AJ13">
        <f t="shared" si="6"/>
        <v>-1.8700148941938437</v>
      </c>
      <c r="AK13">
        <f t="shared" si="20"/>
        <v>0.94943984887460753</v>
      </c>
      <c r="AL13">
        <f t="shared" si="7"/>
        <v>-151.6892033551533</v>
      </c>
      <c r="AN13">
        <f t="shared" si="8"/>
        <v>0</v>
      </c>
      <c r="AO13">
        <f t="shared" si="8"/>
        <v>0</v>
      </c>
      <c r="AP13">
        <f t="shared" si="8"/>
        <v>-22.370771574120369</v>
      </c>
      <c r="AQ13">
        <f t="shared" si="8"/>
        <v>-53.803305158940589</v>
      </c>
      <c r="AR13">
        <f t="shared" si="8"/>
        <v>-76.174076733060957</v>
      </c>
      <c r="AS13">
        <f t="shared" si="8"/>
        <v>-0.94480303786777553</v>
      </c>
      <c r="AT13">
        <f t="shared" si="8"/>
        <v>0.47969332023751537</v>
      </c>
      <c r="AU13">
        <f t="shared" si="8"/>
        <v>-76.639186450691213</v>
      </c>
      <c r="AW13">
        <v>10</v>
      </c>
      <c r="AX13">
        <f>IF(Z13&gt;0, (R13*SUMPRODUCT(K13:$K$98, X13:$X$98)-K13*$AZ$3)/Z13, 0)</f>
        <v>538.18318773409021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2.4628010000000001E-3</v>
      </c>
      <c r="Q14" s="4">
        <f t="shared" si="22"/>
        <v>50</v>
      </c>
      <c r="R14">
        <f t="shared" si="0"/>
        <v>50000</v>
      </c>
      <c r="S14">
        <f t="shared" si="1"/>
        <v>618.31172902464903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476.58993933149759</v>
      </c>
      <c r="AC14">
        <f t="shared" si="19"/>
        <v>540.7240574075206</v>
      </c>
      <c r="AE14">
        <f t="shared" si="2"/>
        <v>0</v>
      </c>
      <c r="AF14">
        <f t="shared" si="3"/>
        <v>0</v>
      </c>
      <c r="AG14">
        <f t="shared" si="3"/>
        <v>-43.725845073364653</v>
      </c>
      <c r="AH14">
        <f t="shared" si="4"/>
        <v>-109.0470871189203</v>
      </c>
      <c r="AI14">
        <f t="shared" si="5"/>
        <v>-152.77293219228494</v>
      </c>
      <c r="AJ14">
        <f t="shared" si="6"/>
        <v>-64.134118076023015</v>
      </c>
      <c r="AK14">
        <f t="shared" si="20"/>
        <v>33.361295753204836</v>
      </c>
      <c r="AL14">
        <f t="shared" si="7"/>
        <v>-183.54575451510311</v>
      </c>
      <c r="AN14">
        <f t="shared" si="8"/>
        <v>0</v>
      </c>
      <c r="AO14">
        <f t="shared" si="8"/>
        <v>0</v>
      </c>
      <c r="AP14">
        <f t="shared" si="8"/>
        <v>-19.724972410513974</v>
      </c>
      <c r="AQ14">
        <f t="shared" si="8"/>
        <v>-49.191748753138583</v>
      </c>
      <c r="AR14">
        <f t="shared" si="8"/>
        <v>-68.916721163652554</v>
      </c>
      <c r="AS14">
        <f t="shared" si="8"/>
        <v>-28.931258103752317</v>
      </c>
      <c r="AT14">
        <f t="shared" si="8"/>
        <v>15.04946644728909</v>
      </c>
      <c r="AU14">
        <f t="shared" si="8"/>
        <v>-82.798512820115775</v>
      </c>
      <c r="AW14">
        <v>11</v>
      </c>
      <c r="AX14">
        <f>IF(Z14&gt;0, (R14*SUMPRODUCT(K14:$K$98, X14:$X$98)-K14*$AZ$3)/Z14, 0)</f>
        <v>618.31172902464903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2.5557050000000001E-3</v>
      </c>
      <c r="Q15" s="4">
        <f t="shared" si="22"/>
        <v>50</v>
      </c>
      <c r="R15">
        <f t="shared" si="0"/>
        <v>50000</v>
      </c>
      <c r="S15">
        <f t="shared" si="1"/>
        <v>691.15019889570578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540.7240574075206</v>
      </c>
      <c r="AC15">
        <f t="shared" si="19"/>
        <v>596.83357939988605</v>
      </c>
      <c r="AE15">
        <f t="shared" si="2"/>
        <v>0</v>
      </c>
      <c r="AF15">
        <f t="shared" si="3"/>
        <v>0</v>
      </c>
      <c r="AG15">
        <f t="shared" si="3"/>
        <v>-43.176836261747788</v>
      </c>
      <c r="AH15">
        <f t="shared" si="4"/>
        <v>-111.75036088322341</v>
      </c>
      <c r="AI15">
        <f t="shared" si="5"/>
        <v>-154.92719714497119</v>
      </c>
      <c r="AJ15">
        <f t="shared" si="6"/>
        <v>-56.109521992365444</v>
      </c>
      <c r="AK15">
        <f t="shared" si="20"/>
        <v>37.850684018526444</v>
      </c>
      <c r="AL15">
        <f t="shared" si="7"/>
        <v>-173.1860351188102</v>
      </c>
      <c r="AN15">
        <f t="shared" si="8"/>
        <v>0</v>
      </c>
      <c r="AO15">
        <f t="shared" si="8"/>
        <v>0</v>
      </c>
      <c r="AP15">
        <f t="shared" si="8"/>
        <v>-17.390456674816448</v>
      </c>
      <c r="AQ15">
        <f t="shared" si="8"/>
        <v>-45.010009477154114</v>
      </c>
      <c r="AR15">
        <f t="shared" si="8"/>
        <v>-62.400466151970562</v>
      </c>
      <c r="AS15">
        <f t="shared" si="8"/>
        <v>-22.599391148938086</v>
      </c>
      <c r="AT15">
        <f t="shared" si="8"/>
        <v>15.245227245135492</v>
      </c>
      <c r="AU15">
        <f t="shared" si="8"/>
        <v>-69.754630055773163</v>
      </c>
      <c r="AW15">
        <v>12</v>
      </c>
      <c r="AX15">
        <f>IF(Z15&gt;0, (R15*SUMPRODUCT(K15:$K$98, X15:$X$98)-K15*$AZ$3)/Z15, 0)</f>
        <v>691.15019889570578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2.6648449999999999E-3</v>
      </c>
      <c r="Q16" s="4">
        <f t="shared" si="22"/>
        <v>50</v>
      </c>
      <c r="R16">
        <f t="shared" si="0"/>
        <v>50000</v>
      </c>
      <c r="S16">
        <f t="shared" si="1"/>
        <v>757.49757866317236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596.83357939988605</v>
      </c>
      <c r="AC16">
        <f t="shared" si="19"/>
        <v>645.84256165978854</v>
      </c>
      <c r="AE16">
        <f t="shared" si="2"/>
        <v>0</v>
      </c>
      <c r="AF16">
        <f t="shared" si="3"/>
        <v>0</v>
      </c>
      <c r="AG16">
        <f t="shared" si="3"/>
        <v>-42.63000832290237</v>
      </c>
      <c r="AH16">
        <f t="shared" si="4"/>
        <v>-115.05957622793728</v>
      </c>
      <c r="AI16">
        <f t="shared" si="5"/>
        <v>-157.68958455083964</v>
      </c>
      <c r="AJ16">
        <f t="shared" si="6"/>
        <v>-49.008982259902496</v>
      </c>
      <c r="AK16">
        <f t="shared" si="20"/>
        <v>41.778350557992027</v>
      </c>
      <c r="AL16">
        <f t="shared" si="7"/>
        <v>-164.92021625275009</v>
      </c>
      <c r="AN16">
        <f t="shared" si="8"/>
        <v>0</v>
      </c>
      <c r="AO16">
        <f t="shared" si="8"/>
        <v>0</v>
      </c>
      <c r="AP16">
        <f t="shared" si="8"/>
        <v>-15.330543961205963</v>
      </c>
      <c r="AQ16">
        <f t="shared" si="8"/>
        <v>-41.3775638550011</v>
      </c>
      <c r="AR16">
        <f t="shared" si="8"/>
        <v>-56.708107816207061</v>
      </c>
      <c r="AS16">
        <f t="shared" si="8"/>
        <v>-17.624541645368495</v>
      </c>
      <c r="AT16">
        <f t="shared" si="8"/>
        <v>15.024271987108177</v>
      </c>
      <c r="AU16">
        <f t="shared" si="8"/>
        <v>-59.308377474467378</v>
      </c>
      <c r="AW16">
        <v>13</v>
      </c>
      <c r="AX16">
        <f>IF(Z16&gt;0, (R16*SUMPRODUCT(K16:$K$98, X16:$X$98)-K16*$AZ$3)/Z16, 0)</f>
        <v>757.49757866317236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2.7902209999999998E-3</v>
      </c>
      <c r="Q17" s="4">
        <f t="shared" si="22"/>
        <v>50</v>
      </c>
      <c r="R17">
        <f t="shared" si="0"/>
        <v>50000</v>
      </c>
      <c r="S17">
        <f t="shared" si="1"/>
        <v>817.88574798352067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645.84256165978854</v>
      </c>
      <c r="AC17">
        <f t="shared" si="19"/>
        <v>688.41052614144553</v>
      </c>
      <c r="AE17">
        <f t="shared" si="2"/>
        <v>0</v>
      </c>
      <c r="AF17">
        <f t="shared" si="3"/>
        <v>0</v>
      </c>
      <c r="AG17">
        <f t="shared" si="3"/>
        <v>-42.084761095220607</v>
      </c>
      <c r="AH17">
        <f t="shared" si="4"/>
        <v>-118.94714445273696</v>
      </c>
      <c r="AI17">
        <f t="shared" si="5"/>
        <v>-161.03190554795756</v>
      </c>
      <c r="AJ17">
        <f t="shared" si="6"/>
        <v>-42.567964481656986</v>
      </c>
      <c r="AK17">
        <f t="shared" si="20"/>
        <v>45.2089793161852</v>
      </c>
      <c r="AL17">
        <f t="shared" si="7"/>
        <v>-158.39089071342934</v>
      </c>
      <c r="AN17">
        <f t="shared" si="8"/>
        <v>0</v>
      </c>
      <c r="AO17">
        <f t="shared" si="8"/>
        <v>0</v>
      </c>
      <c r="AP17">
        <f t="shared" si="8"/>
        <v>-13.512913317760646</v>
      </c>
      <c r="AQ17">
        <f t="shared" si="8"/>
        <v>-38.192505091053626</v>
      </c>
      <c r="AR17">
        <f t="shared" si="8"/>
        <v>-51.705418408814275</v>
      </c>
      <c r="AS17">
        <f t="shared" si="8"/>
        <v>-13.668064144469383</v>
      </c>
      <c r="AT17">
        <f t="shared" si="8"/>
        <v>14.516062412753545</v>
      </c>
      <c r="AU17">
        <f t="shared" si="8"/>
        <v>-50.85742014053011</v>
      </c>
      <c r="AW17">
        <v>14</v>
      </c>
      <c r="AX17">
        <f>IF(Z17&gt;0, (R17*SUMPRODUCT(K17:$K$98, X17:$X$98)-K17*$AZ$3)/Z17, 0)</f>
        <v>817.88574798352067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3.5816260000000001E-3</v>
      </c>
      <c r="Q18" s="4">
        <f t="shared" si="22"/>
        <v>50</v>
      </c>
      <c r="R18">
        <f t="shared" si="0"/>
        <v>50000</v>
      </c>
      <c r="S18">
        <f t="shared" si="1"/>
        <v>873.42063113128938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688.41052614144553</v>
      </c>
      <c r="AC18">
        <f t="shared" si="19"/>
        <v>725.16938563669385</v>
      </c>
      <c r="AE18">
        <f t="shared" si="2"/>
        <v>0</v>
      </c>
      <c r="AF18">
        <f t="shared" si="3"/>
        <v>0</v>
      </c>
      <c r="AG18">
        <f t="shared" si="3"/>
        <v>-41.513181609725969</v>
      </c>
      <c r="AH18">
        <f t="shared" si="4"/>
        <v>-150.7318745424306</v>
      </c>
      <c r="AI18">
        <f t="shared" si="5"/>
        <v>-192.24505615215656</v>
      </c>
      <c r="AJ18">
        <f t="shared" si="6"/>
        <v>-36.758859495248316</v>
      </c>
      <c r="AK18">
        <f t="shared" si="20"/>
        <v>48.188736829901188</v>
      </c>
      <c r="AL18">
        <f t="shared" si="7"/>
        <v>-180.81517881750369</v>
      </c>
      <c r="AN18">
        <f t="shared" si="8"/>
        <v>0</v>
      </c>
      <c r="AO18">
        <f t="shared" si="8"/>
        <v>0</v>
      </c>
      <c r="AP18">
        <f t="shared" si="8"/>
        <v>-11.901237484739642</v>
      </c>
      <c r="AQ18">
        <f t="shared" si="8"/>
        <v>-43.212680066640878</v>
      </c>
      <c r="AR18">
        <f t="shared" si="8"/>
        <v>-55.113917551380517</v>
      </c>
      <c r="AS18">
        <f t="shared" si="8"/>
        <v>-10.538241097344184</v>
      </c>
      <c r="AT18">
        <f t="shared" si="8"/>
        <v>13.815024020416429</v>
      </c>
      <c r="AU18">
        <f t="shared" si="8"/>
        <v>-51.837134628308277</v>
      </c>
      <c r="AW18">
        <v>15</v>
      </c>
      <c r="AX18">
        <f>IF(Z18&gt;0, (R18*SUMPRODUCT(K18:$K$98, X18:$X$98)-K18*$AZ$3)/Z18, 0)</f>
        <v>873.42063113128938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4.4506370000000003E-3</v>
      </c>
      <c r="Q19" s="4">
        <f t="shared" si="22"/>
        <v>50</v>
      </c>
      <c r="R19">
        <f t="shared" si="0"/>
        <v>50000</v>
      </c>
      <c r="S19">
        <f t="shared" si="1"/>
        <v>915.20087049141432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725.16938563669385</v>
      </c>
      <c r="AC19">
        <f t="shared" si="19"/>
        <v>748.8775668078224</v>
      </c>
      <c r="AE19">
        <f t="shared" si="2"/>
        <v>0</v>
      </c>
      <c r="AF19">
        <f t="shared" si="3"/>
        <v>0</v>
      </c>
      <c r="AG19">
        <f t="shared" si="3"/>
        <v>-40.913289691568743</v>
      </c>
      <c r="AH19">
        <f t="shared" si="4"/>
        <v>-184.76010205996596</v>
      </c>
      <c r="AI19">
        <f t="shared" si="5"/>
        <v>-225.67339175153469</v>
      </c>
      <c r="AJ19">
        <f t="shared" si="6"/>
        <v>-23.708181171128558</v>
      </c>
      <c r="AK19">
        <f t="shared" si="20"/>
        <v>50.761856994568575</v>
      </c>
      <c r="AL19">
        <f t="shared" si="7"/>
        <v>-198.61971592809468</v>
      </c>
      <c r="AN19">
        <f t="shared" si="8"/>
        <v>0</v>
      </c>
      <c r="AO19">
        <f t="shared" si="8"/>
        <v>0</v>
      </c>
      <c r="AP19">
        <f t="shared" si="8"/>
        <v>-10.47255091249721</v>
      </c>
      <c r="AQ19">
        <f t="shared" si="8"/>
        <v>-47.292935620865343</v>
      </c>
      <c r="AR19">
        <f t="shared" si="8"/>
        <v>-57.765486533362548</v>
      </c>
      <c r="AS19">
        <f t="shared" si="8"/>
        <v>-6.0685693140074539</v>
      </c>
      <c r="AT19">
        <f t="shared" si="8"/>
        <v>12.993482943955822</v>
      </c>
      <c r="AU19">
        <f t="shared" si="8"/>
        <v>-50.840572903414184</v>
      </c>
      <c r="AW19">
        <v>16</v>
      </c>
      <c r="AX19">
        <f>IF(Z19&gt;0, (R19*SUMPRODUCT(K19:$K$98, X19:$X$98)-K19*$AZ$3)/Z19, 0)</f>
        <v>915.20087049141432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5.383718E-3</v>
      </c>
      <c r="Q20" s="4">
        <f t="shared" si="22"/>
        <v>50</v>
      </c>
      <c r="R20">
        <f t="shared" si="0"/>
        <v>50000</v>
      </c>
      <c r="S20">
        <f t="shared" si="1"/>
        <v>944.96258658071429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748.8775668078224</v>
      </c>
      <c r="AC20">
        <f t="shared" si="19"/>
        <v>761.33540014925143</v>
      </c>
      <c r="AE20">
        <f t="shared" si="2"/>
        <v>0</v>
      </c>
      <c r="AF20">
        <f t="shared" si="3"/>
        <v>0</v>
      </c>
      <c r="AG20">
        <f t="shared" si="3"/>
        <v>-40.283891180501342</v>
      </c>
      <c r="AH20">
        <f t="shared" si="4"/>
        <v>-220.26561415171307</v>
      </c>
      <c r="AI20">
        <f t="shared" si="5"/>
        <v>-260.54950533221438</v>
      </c>
      <c r="AJ20">
        <f t="shared" si="6"/>
        <v>-12.457833341429023</v>
      </c>
      <c r="AK20">
        <f t="shared" si="20"/>
        <v>52.421429676547575</v>
      </c>
      <c r="AL20">
        <f t="shared" si="7"/>
        <v>-220.58590899709583</v>
      </c>
      <c r="AN20">
        <f t="shared" si="8"/>
        <v>0</v>
      </c>
      <c r="AO20">
        <f t="shared" si="8"/>
        <v>0</v>
      </c>
      <c r="AP20">
        <f t="shared" si="8"/>
        <v>-9.2066465558202779</v>
      </c>
      <c r="AQ20">
        <f t="shared" si="8"/>
        <v>-50.340411476363975</v>
      </c>
      <c r="AR20">
        <f t="shared" si="8"/>
        <v>-59.547058032184246</v>
      </c>
      <c r="AS20">
        <f t="shared" si="8"/>
        <v>-2.8471645877488223</v>
      </c>
      <c r="AT20">
        <f t="shared" si="8"/>
        <v>11.980609639228879</v>
      </c>
      <c r="AU20">
        <f t="shared" si="8"/>
        <v>-50.413612980704187</v>
      </c>
      <c r="AW20">
        <v>17</v>
      </c>
      <c r="AX20">
        <f>IF(Z20&gt;0, (R20*SUMPRODUCT(K20:$K$98, X20:$X$98)-K20*$AZ$3)/Z20, 0)</f>
        <v>944.96258658071429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6.4575739999999998E-3</v>
      </c>
      <c r="Q21" s="4">
        <f t="shared" si="22"/>
        <v>50</v>
      </c>
      <c r="R21">
        <f t="shared" si="0"/>
        <v>50000</v>
      </c>
      <c r="S21">
        <f t="shared" si="1"/>
        <v>964.57119816092052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761.33540014925143</v>
      </c>
      <c r="AC21">
        <f t="shared" si="19"/>
        <v>764.34388953207849</v>
      </c>
      <c r="AE21">
        <f t="shared" si="2"/>
        <v>0</v>
      </c>
      <c r="AF21">
        <f t="shared" si="3"/>
        <v>0</v>
      </c>
      <c r="AG21">
        <f t="shared" si="3"/>
        <v>-39.620916060390293</v>
      </c>
      <c r="AH21">
        <f t="shared" si="4"/>
        <v>-260.13620830603475</v>
      </c>
      <c r="AI21">
        <f t="shared" si="5"/>
        <v>-299.75712436642505</v>
      </c>
      <c r="AJ21">
        <f t="shared" si="6"/>
        <v>-3.0084893828270651</v>
      </c>
      <c r="AK21">
        <f t="shared" si="20"/>
        <v>53.293478010447608</v>
      </c>
      <c r="AL21">
        <f t="shared" si="7"/>
        <v>-249.4721357388045</v>
      </c>
      <c r="AN21">
        <f t="shared" si="8"/>
        <v>0</v>
      </c>
      <c r="AO21">
        <f t="shared" si="8"/>
        <v>0</v>
      </c>
      <c r="AP21">
        <f t="shared" si="8"/>
        <v>-8.0849352578893026</v>
      </c>
      <c r="AQ21">
        <f t="shared" si="8"/>
        <v>-53.082679844691569</v>
      </c>
      <c r="AR21">
        <f t="shared" si="8"/>
        <v>-61.167615102580875</v>
      </c>
      <c r="AS21">
        <f t="shared" si="8"/>
        <v>-0.613904076501672</v>
      </c>
      <c r="AT21">
        <f t="shared" si="8"/>
        <v>10.874920678902942</v>
      </c>
      <c r="AU21">
        <f t="shared" si="8"/>
        <v>-50.906598500179598</v>
      </c>
      <c r="AW21">
        <v>18</v>
      </c>
      <c r="AX21">
        <f>IF(Z21&gt;0, (R21*SUMPRODUCT(K21:$K$98, X21:$X$98)-K21*$AZ$3)/Z21, 0)</f>
        <v>964.57119816092052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7.6803260000000003E-3</v>
      </c>
      <c r="Q22" s="4">
        <f t="shared" si="22"/>
        <v>50</v>
      </c>
      <c r="R22">
        <f t="shared" si="0"/>
        <v>50000</v>
      </c>
      <c r="S22">
        <f t="shared" si="1"/>
        <v>974.93095215364144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764.34388953207849</v>
      </c>
      <c r="AC22">
        <f t="shared" si="19"/>
        <v>758.8941568830935</v>
      </c>
      <c r="AE22">
        <f t="shared" si="2"/>
        <v>0</v>
      </c>
      <c r="AF22">
        <f t="shared" si="3"/>
        <v>0</v>
      </c>
      <c r="AG22">
        <f t="shared" si="3"/>
        <v>-38.920405348023955</v>
      </c>
      <c r="AH22">
        <f t="shared" si="4"/>
        <v>-304.30155176243312</v>
      </c>
      <c r="AI22">
        <f t="shared" si="5"/>
        <v>-343.22195711045708</v>
      </c>
      <c r="AJ22">
        <f t="shared" si="6"/>
        <v>5.4497326489849911</v>
      </c>
      <c r="AK22">
        <f t="shared" si="20"/>
        <v>53.504072267245498</v>
      </c>
      <c r="AL22">
        <f t="shared" si="7"/>
        <v>-284.26815219422662</v>
      </c>
      <c r="AN22">
        <f t="shared" si="8"/>
        <v>0</v>
      </c>
      <c r="AO22">
        <f t="shared" si="8"/>
        <v>0</v>
      </c>
      <c r="AP22">
        <f t="shared" si="8"/>
        <v>-7.091063363250826</v>
      </c>
      <c r="AQ22">
        <f t="shared" si="8"/>
        <v>-55.441909347753487</v>
      </c>
      <c r="AR22">
        <f t="shared" si="8"/>
        <v>-62.532972711004312</v>
      </c>
      <c r="AS22">
        <f t="shared" si="8"/>
        <v>0.99290845460558319</v>
      </c>
      <c r="AT22">
        <f t="shared" si="8"/>
        <v>9.7481196109446948</v>
      </c>
      <c r="AU22">
        <f t="shared" si="8"/>
        <v>-51.791944645454045</v>
      </c>
      <c r="AW22">
        <v>19</v>
      </c>
      <c r="AX22">
        <f>IF(Z22&gt;0, (R22*SUMPRODUCT(K22:$K$98, X22:$X$98)-K22*$AZ$3)/Z22, 0)</f>
        <v>974.93095215364144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9.0334749999999991E-3</v>
      </c>
      <c r="Q23" s="4">
        <f t="shared" si="22"/>
        <v>50</v>
      </c>
      <c r="R23">
        <f t="shared" si="0"/>
        <v>50000</v>
      </c>
      <c r="S23">
        <f t="shared" si="1"/>
        <v>976.93712843716753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758.8941568830935</v>
      </c>
      <c r="AC23">
        <f t="shared" si="19"/>
        <v>745.9816646743634</v>
      </c>
      <c r="AE23">
        <f t="shared" si="2"/>
        <v>0</v>
      </c>
      <c r="AF23">
        <f t="shared" si="3"/>
        <v>0</v>
      </c>
      <c r="AG23">
        <f t="shared" si="3"/>
        <v>-38.179614785842475</v>
      </c>
      <c r="AH23">
        <f t="shared" si="4"/>
        <v>-351.58650870124069</v>
      </c>
      <c r="AI23">
        <f t="shared" si="5"/>
        <v>-389.76612348708318</v>
      </c>
      <c r="AJ23">
        <f t="shared" si="6"/>
        <v>12.9124922087301</v>
      </c>
      <c r="AK23">
        <f t="shared" si="20"/>
        <v>53.12259098181655</v>
      </c>
      <c r="AL23">
        <f t="shared" si="7"/>
        <v>-323.73104029653655</v>
      </c>
      <c r="AN23">
        <f t="shared" si="8"/>
        <v>0</v>
      </c>
      <c r="AO23">
        <f t="shared" si="8"/>
        <v>0</v>
      </c>
      <c r="AP23">
        <f t="shared" si="8"/>
        <v>-6.2107998089312275</v>
      </c>
      <c r="AQ23">
        <f t="shared" si="8"/>
        <v>-57.19369965655558</v>
      </c>
      <c r="AR23">
        <f t="shared" si="8"/>
        <v>-63.404499465486808</v>
      </c>
      <c r="AS23">
        <f t="shared" si="8"/>
        <v>2.1005163250768306</v>
      </c>
      <c r="AT23">
        <f t="shared" si="8"/>
        <v>8.6416214456449136</v>
      </c>
      <c r="AU23">
        <f t="shared" si="8"/>
        <v>-52.662361694765067</v>
      </c>
      <c r="AW23">
        <v>20</v>
      </c>
      <c r="AX23">
        <f>IF(Z23&gt;0, (R23*SUMPRODUCT(K23:$K$98, X23:$X$98)-K23*$AZ$3)/Z23, 0)</f>
        <v>976.93712843716753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1.0570714E-2</v>
      </c>
      <c r="Q24" s="4">
        <f t="shared" si="22"/>
        <v>50</v>
      </c>
      <c r="R24">
        <f t="shared" si="0"/>
        <v>50000</v>
      </c>
      <c r="S24">
        <f t="shared" si="1"/>
        <v>971.75500540128382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745.9816646743634</v>
      </c>
      <c r="AC24">
        <f t="shared" si="19"/>
        <v>726.76065889193615</v>
      </c>
      <c r="AE24">
        <f t="shared" si="2"/>
        <v>0</v>
      </c>
      <c r="AF24">
        <f t="shared" si="3"/>
        <v>0</v>
      </c>
      <c r="AG24">
        <f t="shared" si="3"/>
        <v>-37.394232849452735</v>
      </c>
      <c r="AH24">
        <f t="shared" si="4"/>
        <v>-403.58578853131206</v>
      </c>
      <c r="AI24">
        <f t="shared" si="5"/>
        <v>-440.98002138076481</v>
      </c>
      <c r="AJ24">
        <f t="shared" si="6"/>
        <v>19.221005782427255</v>
      </c>
      <c r="AK24">
        <f t="shared" si="20"/>
        <v>52.218716527205444</v>
      </c>
      <c r="AL24">
        <f t="shared" si="7"/>
        <v>-369.5402990711321</v>
      </c>
      <c r="AN24">
        <f t="shared" si="8"/>
        <v>0</v>
      </c>
      <c r="AO24">
        <f t="shared" si="8"/>
        <v>0</v>
      </c>
      <c r="AP24">
        <f t="shared" si="8"/>
        <v>-5.4312850199557561</v>
      </c>
      <c r="AQ24">
        <f t="shared" si="8"/>
        <v>-58.618382581666644</v>
      </c>
      <c r="AR24">
        <f t="shared" si="8"/>
        <v>-64.049667601622403</v>
      </c>
      <c r="AS24">
        <f t="shared" si="8"/>
        <v>2.7917342547143051</v>
      </c>
      <c r="AT24">
        <f t="shared" si="8"/>
        <v>7.5844511632942275</v>
      </c>
      <c r="AU24">
        <f t="shared" si="8"/>
        <v>-53.673482183613871</v>
      </c>
      <c r="AW24">
        <v>21</v>
      </c>
      <c r="AX24">
        <f>IF(Z24&gt;0, (R24*SUMPRODUCT(K24:$K$98, X24:$X$98)-K24*$AZ$3)/Z24, 0)</f>
        <v>971.75500540128382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1.2312346E-2</v>
      </c>
      <c r="Q25" s="4">
        <f t="shared" si="22"/>
        <v>50</v>
      </c>
      <c r="R25">
        <f t="shared" si="0"/>
        <v>50000</v>
      </c>
      <c r="S25">
        <f t="shared" si="1"/>
        <v>960.13235183734162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726.76065889193615</v>
      </c>
      <c r="AC25">
        <f t="shared" si="19"/>
        <v>702.04646726931253</v>
      </c>
      <c r="AE25">
        <f t="shared" si="2"/>
        <v>0</v>
      </c>
      <c r="AF25">
        <f t="shared" si="3"/>
        <v>0</v>
      </c>
      <c r="AG25">
        <f t="shared" si="3"/>
        <v>-36.559879787711182</v>
      </c>
      <c r="AH25">
        <f t="shared" si="4"/>
        <v>-460.41073324702802</v>
      </c>
      <c r="AI25">
        <f t="shared" si="5"/>
        <v>-496.97061303473919</v>
      </c>
      <c r="AJ25">
        <f t="shared" si="6"/>
        <v>24.714191622623616</v>
      </c>
      <c r="AK25">
        <f t="shared" si="20"/>
        <v>50.873246122435532</v>
      </c>
      <c r="AL25">
        <f t="shared" si="7"/>
        <v>-421.38317528968003</v>
      </c>
      <c r="AN25">
        <f t="shared" si="8"/>
        <v>0</v>
      </c>
      <c r="AO25">
        <f t="shared" si="8"/>
        <v>0</v>
      </c>
      <c r="AP25">
        <f t="shared" si="8"/>
        <v>-4.7411609905052563</v>
      </c>
      <c r="AQ25">
        <f t="shared" si="8"/>
        <v>-59.707018205635876</v>
      </c>
      <c r="AR25">
        <f t="shared" si="8"/>
        <v>-64.448179196141126</v>
      </c>
      <c r="AS25">
        <f t="shared" si="8"/>
        <v>3.2049875960598864</v>
      </c>
      <c r="AT25">
        <f t="shared" si="8"/>
        <v>6.5973480048787723</v>
      </c>
      <c r="AU25">
        <f t="shared" si="8"/>
        <v>-54.645843595202471</v>
      </c>
      <c r="AW25">
        <v>22</v>
      </c>
      <c r="AX25">
        <f>IF(Z25&gt;0, (R25*SUMPRODUCT(K25:$K$98, X25:$X$98)-K25*$AZ$3)/Z25, 0)</f>
        <v>960.13235183734162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1.4128425999999999E-2</v>
      </c>
      <c r="Q26" s="4">
        <f t="shared" si="22"/>
        <v>50</v>
      </c>
      <c r="R26">
        <f t="shared" si="0"/>
        <v>50000</v>
      </c>
      <c r="S26">
        <f t="shared" si="1"/>
        <v>942.61983521305137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702.04646726931253</v>
      </c>
      <c r="AC26">
        <f t="shared" si="19"/>
        <v>672.61104813425095</v>
      </c>
      <c r="AE26">
        <f t="shared" si="2"/>
        <v>0</v>
      </c>
      <c r="AF26">
        <f t="shared" si="3"/>
        <v>0</v>
      </c>
      <c r="AG26">
        <f t="shared" si="3"/>
        <v>-35.677747433684495</v>
      </c>
      <c r="AH26">
        <f t="shared" si="4"/>
        <v>-516.53355614957309</v>
      </c>
      <c r="AI26">
        <f t="shared" si="5"/>
        <v>-552.21130358325763</v>
      </c>
      <c r="AJ26">
        <f t="shared" si="6"/>
        <v>29.435419135061579</v>
      </c>
      <c r="AK26">
        <f t="shared" si="20"/>
        <v>49.143252708851882</v>
      </c>
      <c r="AL26">
        <f t="shared" si="7"/>
        <v>-473.63263173934416</v>
      </c>
      <c r="AN26">
        <f t="shared" si="8"/>
        <v>0</v>
      </c>
      <c r="AO26">
        <f t="shared" si="8"/>
        <v>0</v>
      </c>
      <c r="AP26">
        <f t="shared" si="8"/>
        <v>-4.1310394985640739</v>
      </c>
      <c r="AQ26">
        <f t="shared" si="8"/>
        <v>-59.808162686107323</v>
      </c>
      <c r="AR26">
        <f t="shared" si="8"/>
        <v>-63.939202184671402</v>
      </c>
      <c r="AS26">
        <f t="shared" si="8"/>
        <v>3.4082555051926504</v>
      </c>
      <c r="AT26">
        <f t="shared" si="8"/>
        <v>5.6901775653165894</v>
      </c>
      <c r="AU26">
        <f t="shared" si="8"/>
        <v>-54.840769114162164</v>
      </c>
      <c r="AW26">
        <v>23</v>
      </c>
      <c r="AX26">
        <f>IF(Z26&gt;0, (R26*SUMPRODUCT(K26:$K$98, X26:$X$98)-K26*$AZ$3)/Z26, 0)</f>
        <v>942.61983521305137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1.6072195000000001E-2</v>
      </c>
      <c r="Q27" s="4">
        <f t="shared" si="22"/>
        <v>50</v>
      </c>
      <c r="R27">
        <f t="shared" si="0"/>
        <v>50000</v>
      </c>
      <c r="S27">
        <f t="shared" si="1"/>
        <v>920.68519130800223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672.61104813425095</v>
      </c>
      <c r="AC27">
        <f t="shared" si="19"/>
        <v>639.83109890401306</v>
      </c>
      <c r="AE27">
        <f t="shared" si="2"/>
        <v>0</v>
      </c>
      <c r="AF27">
        <f t="shared" si="3"/>
        <v>0</v>
      </c>
      <c r="AG27">
        <f t="shared" si="3"/>
        <v>-34.747550245432727</v>
      </c>
      <c r="AH27">
        <f t="shared" si="4"/>
        <v>-573.41971391492689</v>
      </c>
      <c r="AI27">
        <f t="shared" si="5"/>
        <v>-608.16726416035965</v>
      </c>
      <c r="AJ27">
        <f t="shared" si="6"/>
        <v>32.779949230237889</v>
      </c>
      <c r="AK27">
        <f t="shared" si="20"/>
        <v>47.082773369397572</v>
      </c>
      <c r="AL27">
        <f t="shared" si="7"/>
        <v>-528.30454156072415</v>
      </c>
      <c r="AN27">
        <f t="shared" si="8"/>
        <v>0</v>
      </c>
      <c r="AO27">
        <f t="shared" si="8"/>
        <v>0</v>
      </c>
      <c r="AP27">
        <f t="shared" si="8"/>
        <v>-3.5922627064328654</v>
      </c>
      <c r="AQ27">
        <f t="shared" si="8"/>
        <v>-59.28113604787859</v>
      </c>
      <c r="AR27">
        <f t="shared" si="8"/>
        <v>-62.873398754311459</v>
      </c>
      <c r="AS27">
        <f t="shared" si="8"/>
        <v>3.3888486614685616</v>
      </c>
      <c r="AT27">
        <f t="shared" si="8"/>
        <v>4.8674997142438423</v>
      </c>
      <c r="AU27">
        <f t="shared" si="8"/>
        <v>-54.617050378599053</v>
      </c>
      <c r="AW27">
        <v>24</v>
      </c>
      <c r="AX27">
        <f>IF(Z27&gt;0, (R27*SUMPRODUCT(K27:$K$98, X27:$X$98)-K27*$AZ$3)/Z27, 0)</f>
        <v>920.68519130800223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1.8213139E-2</v>
      </c>
      <c r="Q28" s="4">
        <f t="shared" si="22"/>
        <v>50</v>
      </c>
      <c r="R28">
        <f t="shared" si="0"/>
        <v>50000</v>
      </c>
      <c r="S28">
        <f t="shared" si="1"/>
        <v>895.36897852727895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639.83109890401306</v>
      </c>
      <c r="AC28">
        <f t="shared" si="19"/>
        <v>604.68229629887537</v>
      </c>
      <c r="AE28">
        <f t="shared" si="2"/>
        <v>0</v>
      </c>
      <c r="AF28">
        <f t="shared" si="3"/>
        <v>0</v>
      </c>
      <c r="AG28">
        <f t="shared" si="3"/>
        <v>-33.767212780448851</v>
      </c>
      <c r="AH28">
        <f t="shared" si="4"/>
        <v>-632.8619625295504</v>
      </c>
      <c r="AI28">
        <f t="shared" si="5"/>
        <v>-666.62917530999925</v>
      </c>
      <c r="AJ28">
        <f t="shared" si="6"/>
        <v>35.148802605137689</v>
      </c>
      <c r="AK28">
        <f t="shared" si="20"/>
        <v>44.788176923280922</v>
      </c>
      <c r="AL28">
        <f t="shared" si="7"/>
        <v>-586.69219578158061</v>
      </c>
      <c r="AN28">
        <f t="shared" si="8"/>
        <v>0</v>
      </c>
      <c r="AO28">
        <f t="shared" si="8"/>
        <v>0</v>
      </c>
      <c r="AP28">
        <f t="shared" si="8"/>
        <v>-3.1168872315819272</v>
      </c>
      <c r="AQ28">
        <f t="shared" si="8"/>
        <v>-58.416410711408901</v>
      </c>
      <c r="AR28">
        <f t="shared" si="8"/>
        <v>-61.533297942990828</v>
      </c>
      <c r="AS28">
        <f t="shared" si="8"/>
        <v>3.2444150708458617</v>
      </c>
      <c r="AT28">
        <f t="shared" si="8"/>
        <v>4.1341788463759315</v>
      </c>
      <c r="AU28">
        <f t="shared" si="8"/>
        <v>-54.154704025769028</v>
      </c>
      <c r="AW28">
        <v>25</v>
      </c>
      <c r="AX28">
        <f>IF(Z28&gt;0, (R28*SUMPRODUCT(K28:$K$98, X28:$X$98)-K28*$AZ$3)/Z28, 0)</f>
        <v>895.36897852727895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2.0774602E-2</v>
      </c>
      <c r="Q29" s="4">
        <f t="shared" si="22"/>
        <v>50</v>
      </c>
      <c r="R29">
        <f t="shared" si="0"/>
        <v>50000</v>
      </c>
      <c r="S29">
        <f t="shared" si="1"/>
        <v>867.47114645319505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604.68229629887537</v>
      </c>
      <c r="AC29">
        <f t="shared" si="19"/>
        <v>567.81261187562757</v>
      </c>
      <c r="AE29">
        <f t="shared" si="2"/>
        <v>0</v>
      </c>
      <c r="AF29">
        <f t="shared" si="3"/>
        <v>0</v>
      </c>
      <c r="AG29">
        <f t="shared" si="3"/>
        <v>-32.728040246481228</v>
      </c>
      <c r="AH29">
        <f t="shared" si="4"/>
        <v>-701.50040616313822</v>
      </c>
      <c r="AI29">
        <f t="shared" si="5"/>
        <v>-734.22844640961944</v>
      </c>
      <c r="AJ29">
        <f t="shared" si="6"/>
        <v>36.869684423247804</v>
      </c>
      <c r="AK29">
        <f t="shared" si="20"/>
        <v>42.327760740921278</v>
      </c>
      <c r="AL29">
        <f t="shared" si="7"/>
        <v>-655.0310012454504</v>
      </c>
      <c r="AN29">
        <f t="shared" si="8"/>
        <v>0</v>
      </c>
      <c r="AO29">
        <f t="shared" si="8"/>
        <v>0</v>
      </c>
      <c r="AP29">
        <f t="shared" si="8"/>
        <v>-2.697291310313493</v>
      </c>
      <c r="AQ29">
        <f t="shared" si="8"/>
        <v>-57.814367602675325</v>
      </c>
      <c r="AR29">
        <f t="shared" si="8"/>
        <v>-60.511658912988821</v>
      </c>
      <c r="AS29">
        <f t="shared" si="8"/>
        <v>3.0386261645935027</v>
      </c>
      <c r="AT29">
        <f t="shared" si="8"/>
        <v>3.4884551709077862</v>
      </c>
      <c r="AU29">
        <f t="shared" si="8"/>
        <v>-53.984577577487535</v>
      </c>
      <c r="AW29">
        <v>26</v>
      </c>
      <c r="AX29">
        <f>IF(Z29&gt;0, (R29*SUMPRODUCT(K29:$K$98, X29:$X$98)-K29*$AZ$3)/Z29, 0)</f>
        <v>867.47114645319505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2.3506165999999998E-2</v>
      </c>
      <c r="Q30" s="4">
        <f t="shared" si="22"/>
        <v>50</v>
      </c>
      <c r="R30">
        <f t="shared" si="0"/>
        <v>50000</v>
      </c>
      <c r="S30">
        <f t="shared" si="1"/>
        <v>836.56678377181674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567.81261187562757</v>
      </c>
      <c r="AC30">
        <f t="shared" si="19"/>
        <v>529.23639274452523</v>
      </c>
      <c r="AE30">
        <f t="shared" si="2"/>
        <v>0</v>
      </c>
      <c r="AF30">
        <f t="shared" si="3"/>
        <v>0</v>
      </c>
      <c r="AG30">
        <f t="shared" si="3"/>
        <v>-31.631449097127945</v>
      </c>
      <c r="AH30">
        <f t="shared" si="4"/>
        <v>-769.31074688846854</v>
      </c>
      <c r="AI30">
        <f t="shared" si="5"/>
        <v>-800.94219598559653</v>
      </c>
      <c r="AJ30">
        <f t="shared" si="6"/>
        <v>38.576219131102334</v>
      </c>
      <c r="AK30">
        <f t="shared" si="20"/>
        <v>39.746882831293931</v>
      </c>
      <c r="AL30">
        <f t="shared" si="7"/>
        <v>-722.6190940232002</v>
      </c>
      <c r="AN30">
        <f t="shared" si="8"/>
        <v>0</v>
      </c>
      <c r="AO30">
        <f t="shared" si="8"/>
        <v>0</v>
      </c>
      <c r="AP30">
        <f t="shared" si="8"/>
        <v>-2.3276030534997956</v>
      </c>
      <c r="AQ30">
        <f t="shared" si="8"/>
        <v>-56.609801152309338</v>
      </c>
      <c r="AR30">
        <f t="shared" si="8"/>
        <v>-58.937404205809138</v>
      </c>
      <c r="AS30">
        <f t="shared" si="8"/>
        <v>2.838634586936573</v>
      </c>
      <c r="AT30">
        <f t="shared" si="8"/>
        <v>2.9247779815948576</v>
      </c>
      <c r="AU30">
        <f t="shared" si="8"/>
        <v>-53.173991637277702</v>
      </c>
      <c r="AW30">
        <v>27</v>
      </c>
      <c r="AX30">
        <f>IF(Z30&gt;0, (R30*SUMPRODUCT(K30:$K$98, X30:$X$98)-K30*$AZ$3)/Z30, 0)</f>
        <v>836.56678377181674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2.6226451000000001E-2</v>
      </c>
      <c r="Q31" s="4">
        <f t="shared" si="22"/>
        <v>50</v>
      </c>
      <c r="R31">
        <f t="shared" si="0"/>
        <v>50000</v>
      </c>
      <c r="S31">
        <f t="shared" si="1"/>
        <v>803.33706674920438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529.23639274452523</v>
      </c>
      <c r="AC31">
        <f t="shared" si="19"/>
        <v>489.80350987040583</v>
      </c>
      <c r="AE31">
        <f t="shared" si="2"/>
        <v>0</v>
      </c>
      <c r="AF31">
        <f t="shared" si="3"/>
        <v>0</v>
      </c>
      <c r="AG31">
        <f t="shared" si="3"/>
        <v>-30.48555395635184</v>
      </c>
      <c r="AH31">
        <f t="shared" si="4"/>
        <v>-829.58064980482027</v>
      </c>
      <c r="AI31">
        <f t="shared" si="5"/>
        <v>-860.06620376117212</v>
      </c>
      <c r="AJ31">
        <f t="shared" si="6"/>
        <v>39.4328828741194</v>
      </c>
      <c r="AK31">
        <f t="shared" si="20"/>
        <v>37.046547492116773</v>
      </c>
      <c r="AL31">
        <f t="shared" si="7"/>
        <v>-783.5867733949359</v>
      </c>
      <c r="AN31">
        <f t="shared" si="8"/>
        <v>0</v>
      </c>
      <c r="AO31">
        <f t="shared" si="8"/>
        <v>0</v>
      </c>
      <c r="AP31">
        <f t="shared" si="8"/>
        <v>-2.0029305852988699</v>
      </c>
      <c r="AQ31">
        <f t="shared" si="8"/>
        <v>-54.50425663398461</v>
      </c>
      <c r="AR31">
        <f t="shared" si="8"/>
        <v>-56.50718721928348</v>
      </c>
      <c r="AS31">
        <f t="shared" si="8"/>
        <v>2.5907788091423396</v>
      </c>
      <c r="AT31">
        <f t="shared" si="8"/>
        <v>2.4339942504547301</v>
      </c>
      <c r="AU31">
        <f t="shared" si="8"/>
        <v>-51.482414159686407</v>
      </c>
      <c r="AW31">
        <v>28</v>
      </c>
      <c r="AX31">
        <f>IF(Z31&gt;0, (R31*SUMPRODUCT(K31:$K$98, X31:$X$98)-K31*$AZ$3)/Z31, 0)</f>
        <v>803.33706674920438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2.9219711999999998E-2</v>
      </c>
      <c r="Q32" s="4">
        <f t="shared" si="22"/>
        <v>50</v>
      </c>
      <c r="R32">
        <f t="shared" si="0"/>
        <v>50000</v>
      </c>
      <c r="S32">
        <f t="shared" si="1"/>
        <v>769.26771740741037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489.80350987040583</v>
      </c>
      <c r="AC32">
        <f t="shared" si="19"/>
        <v>450.63578741337653</v>
      </c>
      <c r="AE32">
        <f t="shared" si="2"/>
        <v>0</v>
      </c>
      <c r="AF32">
        <f t="shared" si="3"/>
        <v>0</v>
      </c>
      <c r="AG32">
        <f t="shared" si="3"/>
        <v>-29.289919310023262</v>
      </c>
      <c r="AH32">
        <f t="shared" si="4"/>
        <v>-890.77910676506121</v>
      </c>
      <c r="AI32">
        <f t="shared" si="5"/>
        <v>-920.06902607508448</v>
      </c>
      <c r="AJ32">
        <f t="shared" si="6"/>
        <v>39.167722457029299</v>
      </c>
      <c r="AK32">
        <f t="shared" si="20"/>
        <v>34.286245690928411</v>
      </c>
      <c r="AL32">
        <f t="shared" si="7"/>
        <v>-846.61505792712683</v>
      </c>
      <c r="AN32">
        <f t="shared" si="8"/>
        <v>0</v>
      </c>
      <c r="AO32">
        <f t="shared" si="8"/>
        <v>0</v>
      </c>
      <c r="AP32">
        <f t="shared" si="8"/>
        <v>-1.7181930576673723</v>
      </c>
      <c r="AQ32">
        <f t="shared" si="8"/>
        <v>-52.25451326645036</v>
      </c>
      <c r="AR32">
        <f t="shared" si="8"/>
        <v>-53.972706324117731</v>
      </c>
      <c r="AS32">
        <f t="shared" si="8"/>
        <v>2.2976406352638983</v>
      </c>
      <c r="AT32">
        <f t="shared" si="8"/>
        <v>2.0112854766203268</v>
      </c>
      <c r="AU32">
        <f t="shared" si="8"/>
        <v>-49.663780212233512</v>
      </c>
      <c r="AW32">
        <v>29</v>
      </c>
      <c r="AX32">
        <f>IF(Z32&gt;0, (R32*SUMPRODUCT(K32:$K$98, X32:$X$98)-K32*$AZ$3)/Z32, 0)</f>
        <v>769.26771740741037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3.2402927999999998E-2</v>
      </c>
      <c r="Q33" s="4">
        <f t="shared" si="22"/>
        <v>50</v>
      </c>
      <c r="R33">
        <f t="shared" si="0"/>
        <v>50000</v>
      </c>
      <c r="S33">
        <f t="shared" si="1"/>
        <v>734.58976662217515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450.63578741337653</v>
      </c>
      <c r="AC33">
        <f t="shared" si="19"/>
        <v>412.07460823349334</v>
      </c>
      <c r="AE33">
        <f t="shared" si="2"/>
        <v>0</v>
      </c>
      <c r="AF33">
        <f t="shared" si="3"/>
        <v>0</v>
      </c>
      <c r="AG33">
        <f t="shared" si="3"/>
        <v>-28.047940970394535</v>
      </c>
      <c r="AH33">
        <f t="shared" si="4"/>
        <v>-949.0791465284932</v>
      </c>
      <c r="AI33">
        <f t="shared" si="5"/>
        <v>-977.1270874988877</v>
      </c>
      <c r="AJ33">
        <f t="shared" si="6"/>
        <v>38.561179179883197</v>
      </c>
      <c r="AK33">
        <f t="shared" si="20"/>
        <v>31.54450511893636</v>
      </c>
      <c r="AL33">
        <f t="shared" si="7"/>
        <v>-907.02140320006811</v>
      </c>
      <c r="AN33">
        <f t="shared" si="8"/>
        <v>0</v>
      </c>
      <c r="AO33">
        <f t="shared" si="8"/>
        <v>0</v>
      </c>
      <c r="AP33">
        <f t="shared" si="8"/>
        <v>-1.4690505724580381</v>
      </c>
      <c r="AQ33">
        <f t="shared" si="8"/>
        <v>-49.709362444371152</v>
      </c>
      <c r="AR33">
        <f t="shared" si="8"/>
        <v>-51.17841301682919</v>
      </c>
      <c r="AS33">
        <f t="shared" si="8"/>
        <v>2.0196962910275102</v>
      </c>
      <c r="AT33">
        <f t="shared" si="8"/>
        <v>1.6521880644212981</v>
      </c>
      <c r="AU33">
        <f t="shared" si="8"/>
        <v>-47.506528661380379</v>
      </c>
      <c r="AW33">
        <v>30</v>
      </c>
      <c r="AX33">
        <f>IF(Z33&gt;0, (R33*SUMPRODUCT(K33:$K$98, X33:$X$98)-K33*$AZ$3)/Z33, 0)</f>
        <v>734.58976662217515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3.5947104000000001E-2</v>
      </c>
      <c r="Q34" s="4">
        <f t="shared" si="22"/>
        <v>50</v>
      </c>
      <c r="R34">
        <f t="shared" si="0"/>
        <v>50000</v>
      </c>
      <c r="S34">
        <f t="shared" si="1"/>
        <v>699.92968143668691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412.07460823349334</v>
      </c>
      <c r="AC34">
        <f t="shared" si="19"/>
        <v>374.59143693784273</v>
      </c>
      <c r="AE34">
        <f t="shared" si="2"/>
        <v>0</v>
      </c>
      <c r="AF34">
        <f t="shared" si="3"/>
        <v>0</v>
      </c>
      <c r="AG34">
        <f t="shared" si="3"/>
        <v>-26.759219309641956</v>
      </c>
      <c r="AH34">
        <f t="shared" si="4"/>
        <v>-1008.2422510486333</v>
      </c>
      <c r="AI34">
        <f t="shared" si="5"/>
        <v>-1035.0014703582754</v>
      </c>
      <c r="AJ34">
        <f t="shared" si="6"/>
        <v>37.483171295650607</v>
      </c>
      <c r="AK34">
        <f t="shared" si="20"/>
        <v>28.845222576344536</v>
      </c>
      <c r="AL34">
        <f t="shared" si="7"/>
        <v>-968.67307648628014</v>
      </c>
      <c r="AN34">
        <f t="shared" si="8"/>
        <v>0</v>
      </c>
      <c r="AO34">
        <f t="shared" si="8"/>
        <v>0</v>
      </c>
      <c r="AP34">
        <f t="shared" si="8"/>
        <v>-1.2513856723429009</v>
      </c>
      <c r="AQ34">
        <f t="shared" si="8"/>
        <v>-47.150101526257707</v>
      </c>
      <c r="AR34">
        <f t="shared" si="8"/>
        <v>-48.401487198600613</v>
      </c>
      <c r="AS34">
        <f t="shared" si="8"/>
        <v>1.752887592518463</v>
      </c>
      <c r="AT34">
        <f t="shared" si="8"/>
        <v>1.3489368964726538</v>
      </c>
      <c r="AU34">
        <f t="shared" ref="AU34:AU89" si="23">AL34*$K34</f>
        <v>-45.299662709609493</v>
      </c>
      <c r="AW34">
        <v>31</v>
      </c>
      <c r="AX34">
        <f>IF(Z34&gt;0, (R34*SUMPRODUCT(K34:$K$98, X34:$X$98)-K34*$AZ$3)/Z34, 0)</f>
        <v>699.92968143668691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4.0034525000000001E-2</v>
      </c>
      <c r="Q35" s="4">
        <f t="shared" si="22"/>
        <v>50</v>
      </c>
      <c r="R35">
        <f t="shared" si="0"/>
        <v>50000</v>
      </c>
      <c r="S35">
        <f t="shared" si="1"/>
        <v>665.52542364605745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374.59143693784273</v>
      </c>
      <c r="AC35">
        <f t="shared" si="19"/>
        <v>338.3575775086573</v>
      </c>
      <c r="AE35">
        <f t="shared" si="2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4"/>
        <v>-1071.2926344323437</v>
      </c>
      <c r="AI35">
        <f t="shared" si="5"/>
        <v>-1096.712968914457</v>
      </c>
      <c r="AJ35">
        <f t="shared" si="6"/>
        <v>36.233859429185429</v>
      </c>
      <c r="AK35">
        <f t="shared" si="20"/>
        <v>26.221400585648993</v>
      </c>
      <c r="AL35">
        <f t="shared" si="7"/>
        <v>-1034.2577088996225</v>
      </c>
      <c r="AN35">
        <f t="shared" ref="AN35:AT66" si="25">AE35*$K35</f>
        <v>0</v>
      </c>
      <c r="AO35">
        <f t="shared" si="25"/>
        <v>0</v>
      </c>
      <c r="AP35">
        <f t="shared" si="25"/>
        <v>-1.0614046291387662</v>
      </c>
      <c r="AQ35">
        <f t="shared" si="25"/>
        <v>-44.730920521476499</v>
      </c>
      <c r="AR35">
        <f t="shared" si="25"/>
        <v>-45.79232515061527</v>
      </c>
      <c r="AS35">
        <f t="shared" si="25"/>
        <v>1.5129142441757386</v>
      </c>
      <c r="AT35">
        <f t="shared" si="25"/>
        <v>1.0948524687467514</v>
      </c>
      <c r="AU35">
        <f t="shared" si="23"/>
        <v>-43.184558437692772</v>
      </c>
      <c r="AW35">
        <v>32</v>
      </c>
      <c r="AX35">
        <f>IF(Z35&gt;0, (R35*SUMPRODUCT(K35:$K$98, X35:$X$98)-K35*$AZ$3)/Z35, 0)</f>
        <v>665.52542364605745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4.4405750000000001E-2</v>
      </c>
      <c r="Q36" s="4">
        <f t="shared" si="22"/>
        <v>50</v>
      </c>
      <c r="R36">
        <f t="shared" si="0"/>
        <v>50000</v>
      </c>
      <c r="S36">
        <f t="shared" si="1"/>
        <v>631.04637906468554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338.3575775086573</v>
      </c>
      <c r="AC36">
        <f t="shared" si="19"/>
        <v>303.37330171670942</v>
      </c>
      <c r="AE36">
        <f t="shared" si="2"/>
        <v>0</v>
      </c>
      <c r="AF36">
        <f t="shared" si="24"/>
        <v>0</v>
      </c>
      <c r="AG36">
        <f t="shared" si="24"/>
        <v>-24.037322119362965</v>
      </c>
      <c r="AH36">
        <f t="shared" si="4"/>
        <v>-1128.809017929098</v>
      </c>
      <c r="AI36">
        <f t="shared" si="5"/>
        <v>-1152.8463400484609</v>
      </c>
      <c r="AJ36">
        <f t="shared" si="6"/>
        <v>34.98427579194788</v>
      </c>
      <c r="AK36">
        <f t="shared" si="20"/>
        <v>23.685030425606012</v>
      </c>
      <c r="AL36">
        <f t="shared" si="7"/>
        <v>-1094.1770338309068</v>
      </c>
      <c r="AN36">
        <f t="shared" si="25"/>
        <v>0</v>
      </c>
      <c r="AO36">
        <f t="shared" si="25"/>
        <v>0</v>
      </c>
      <c r="AP36">
        <f t="shared" si="25"/>
        <v>-0.89612331628303565</v>
      </c>
      <c r="AQ36">
        <f t="shared" si="25"/>
        <v>-42.082561259266761</v>
      </c>
      <c r="AR36">
        <f t="shared" si="25"/>
        <v>-42.978684575549792</v>
      </c>
      <c r="AS36">
        <f t="shared" si="25"/>
        <v>1.3042311903449042</v>
      </c>
      <c r="AT36">
        <f t="shared" si="25"/>
        <v>0.88298970683432987</v>
      </c>
      <c r="AU36">
        <f t="shared" si="23"/>
        <v>-40.791463678370555</v>
      </c>
      <c r="AW36">
        <v>33</v>
      </c>
      <c r="AX36">
        <f>IF(Z36&gt;0, (R36*SUMPRODUCT(K36:$K$98, X36:$X$98)-K36*$AZ$3)/Z36, 0)</f>
        <v>631.04637906468554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4.9048597999999999E-2</v>
      </c>
      <c r="Q37" s="4">
        <f t="shared" si="22"/>
        <v>50</v>
      </c>
      <c r="R37">
        <f t="shared" si="0"/>
        <v>50000</v>
      </c>
      <c r="S37">
        <f t="shared" si="1"/>
        <v>596.85576845634569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303.37330171670942</v>
      </c>
      <c r="AC37">
        <f t="shared" si="19"/>
        <v>269.99310182309318</v>
      </c>
      <c r="AE37">
        <f t="shared" si="2"/>
        <v>0</v>
      </c>
      <c r="AF37">
        <f t="shared" si="24"/>
        <v>0</v>
      </c>
      <c r="AG37">
        <f t="shared" si="24"/>
        <v>-22.617951948540195</v>
      </c>
      <c r="AH37">
        <f t="shared" si="4"/>
        <v>-1178.9969496291421</v>
      </c>
      <c r="AI37">
        <f t="shared" si="5"/>
        <v>-1201.6149015776823</v>
      </c>
      <c r="AJ37">
        <f t="shared" si="6"/>
        <v>33.380199893616236</v>
      </c>
      <c r="AK37">
        <f t="shared" si="20"/>
        <v>21.236131120169663</v>
      </c>
      <c r="AL37">
        <f t="shared" si="7"/>
        <v>-1146.9985705638965</v>
      </c>
      <c r="AN37">
        <f t="shared" si="25"/>
        <v>0</v>
      </c>
      <c r="AO37">
        <f t="shared" si="25"/>
        <v>0</v>
      </c>
      <c r="AP37">
        <f t="shared" si="25"/>
        <v>-0.75286472394768922</v>
      </c>
      <c r="AQ37">
        <f t="shared" si="25"/>
        <v>-39.244278838208459</v>
      </c>
      <c r="AR37">
        <f t="shared" si="25"/>
        <v>-39.997143562156147</v>
      </c>
      <c r="AS37">
        <f t="shared" si="25"/>
        <v>1.1110986103163978</v>
      </c>
      <c r="AT37">
        <f t="shared" si="25"/>
        <v>0.70686921741980957</v>
      </c>
      <c r="AU37">
        <f t="shared" si="23"/>
        <v>-38.179175734419943</v>
      </c>
      <c r="AW37">
        <v>34</v>
      </c>
      <c r="AX37">
        <f>IF(Z37&gt;0, (R37*SUMPRODUCT(K37:$K$98, X37:$X$98)-K37*$AZ$3)/Z37, 0)</f>
        <v>596.85576845634569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5.4278005999999997E-2</v>
      </c>
      <c r="Q38" s="4">
        <f t="shared" si="22"/>
        <v>50</v>
      </c>
      <c r="R38">
        <f t="shared" si="0"/>
        <v>50000</v>
      </c>
      <c r="S38">
        <f t="shared" si="1"/>
        <v>563.49813680205023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269.99310182309318</v>
      </c>
      <c r="AC38">
        <f t="shared" si="19"/>
        <v>238.51878848992993</v>
      </c>
      <c r="AE38">
        <f t="shared" si="2"/>
        <v>0</v>
      </c>
      <c r="AF38">
        <f t="shared" si="24"/>
        <v>0</v>
      </c>
      <c r="AG38">
        <f t="shared" si="24"/>
        <v>-21.164115097484213</v>
      </c>
      <c r="AH38">
        <f t="shared" si="4"/>
        <v>-1227.6573315705762</v>
      </c>
      <c r="AI38">
        <f t="shared" si="5"/>
        <v>-1248.8214466680604</v>
      </c>
      <c r="AJ38">
        <f t="shared" si="6"/>
        <v>31.474313333163252</v>
      </c>
      <c r="AK38">
        <f t="shared" si="20"/>
        <v>18.899517127616523</v>
      </c>
      <c r="AL38">
        <f t="shared" si="7"/>
        <v>-1198.4476162072806</v>
      </c>
      <c r="AN38">
        <f t="shared" si="25"/>
        <v>0</v>
      </c>
      <c r="AO38">
        <f t="shared" si="25"/>
        <v>0</v>
      </c>
      <c r="AP38">
        <f t="shared" si="25"/>
        <v>-0.62899292920052785</v>
      </c>
      <c r="AQ38">
        <f t="shared" si="25"/>
        <v>-36.485710717518756</v>
      </c>
      <c r="AR38">
        <f t="shared" si="25"/>
        <v>-37.114703646719285</v>
      </c>
      <c r="AS38">
        <f t="shared" si="25"/>
        <v>0.93540979373878352</v>
      </c>
      <c r="AT38">
        <f t="shared" si="25"/>
        <v>0.56168956669434067</v>
      </c>
      <c r="AU38">
        <f t="shared" si="23"/>
        <v>-35.617604286286159</v>
      </c>
      <c r="AW38">
        <v>35</v>
      </c>
      <c r="AX38">
        <f>IF(Z38&gt;0, (R38*SUMPRODUCT(K38:$K$98, X38:$X$98)-K38*$AZ$3)/Z38, 0)</f>
        <v>563.49813680205023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6.0174738999999998E-2</v>
      </c>
      <c r="Q39" s="4">
        <f t="shared" si="22"/>
        <v>50</v>
      </c>
      <c r="R39">
        <f t="shared" si="0"/>
        <v>50000</v>
      </c>
      <c r="S39">
        <f t="shared" si="1"/>
        <v>530.95000400216736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238.51878848992993</v>
      </c>
      <c r="AC39">
        <f t="shared" si="19"/>
        <v>208.9705469733444</v>
      </c>
      <c r="AE39">
        <f t="shared" si="2"/>
        <v>0</v>
      </c>
      <c r="AF39">
        <f t="shared" si="24"/>
        <v>0</v>
      </c>
      <c r="AG39">
        <f t="shared" si="24"/>
        <v>-19.678928844352299</v>
      </c>
      <c r="AH39">
        <f t="shared" si="4"/>
        <v>-1273.5451021570721</v>
      </c>
      <c r="AI39">
        <f t="shared" si="5"/>
        <v>-1293.2240310014245</v>
      </c>
      <c r="AJ39">
        <f t="shared" si="6"/>
        <v>29.548241516585534</v>
      </c>
      <c r="AK39">
        <f t="shared" si="20"/>
        <v>16.696315194295096</v>
      </c>
      <c r="AL39">
        <f t="shared" si="7"/>
        <v>-1246.979474290544</v>
      </c>
      <c r="AN39">
        <f t="shared" si="25"/>
        <v>0</v>
      </c>
      <c r="AO39">
        <f t="shared" si="25"/>
        <v>0</v>
      </c>
      <c r="AP39">
        <f t="shared" si="25"/>
        <v>-0.52219063800092425</v>
      </c>
      <c r="AQ39">
        <f t="shared" si="25"/>
        <v>-33.794183345970744</v>
      </c>
      <c r="AR39">
        <f t="shared" si="25"/>
        <v>-34.316373983971673</v>
      </c>
      <c r="AS39">
        <f t="shared" si="25"/>
        <v>0.78407799588032134</v>
      </c>
      <c r="AT39">
        <f t="shared" si="25"/>
        <v>0.4430454295827016</v>
      </c>
      <c r="AU39">
        <f t="shared" si="23"/>
        <v>-33.089250558508652</v>
      </c>
      <c r="AW39">
        <v>36</v>
      </c>
      <c r="AX39">
        <f>IF(Z39&gt;0, (R39*SUMPRODUCT(K39:$K$98, X39:$X$98)-K39*$AZ$3)/Z39, 0)</f>
        <v>530.95000400216736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6.6923788999999997E-2</v>
      </c>
      <c r="Q40" s="4">
        <f t="shared" si="22"/>
        <v>50</v>
      </c>
      <c r="R40">
        <f t="shared" si="0"/>
        <v>50000</v>
      </c>
      <c r="S40">
        <f t="shared" si="1"/>
        <v>499.22660102327933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208.9705469733444</v>
      </c>
      <c r="AC40">
        <f t="shared" si="19"/>
        <v>181.3705325567783</v>
      </c>
      <c r="AE40">
        <f t="shared" si="2"/>
        <v>0</v>
      </c>
      <c r="AF40">
        <f t="shared" si="24"/>
        <v>0</v>
      </c>
      <c r="AG40">
        <f t="shared" si="24"/>
        <v>-18.165151074183331</v>
      </c>
      <c r="AH40">
        <f t="shared" si="4"/>
        <v>-1316.9884817254472</v>
      </c>
      <c r="AI40">
        <f t="shared" si="5"/>
        <v>-1335.1536327996305</v>
      </c>
      <c r="AJ40">
        <f t="shared" si="6"/>
        <v>27.600014416566097</v>
      </c>
      <c r="AK40">
        <f t="shared" si="20"/>
        <v>14.627938288134109</v>
      </c>
      <c r="AL40">
        <f t="shared" si="7"/>
        <v>-1292.9256800949302</v>
      </c>
      <c r="AN40">
        <f t="shared" si="25"/>
        <v>0</v>
      </c>
      <c r="AO40">
        <f t="shared" si="25"/>
        <v>0</v>
      </c>
      <c r="AP40">
        <f t="shared" si="25"/>
        <v>-0.43037656745139802</v>
      </c>
      <c r="AQ40">
        <f t="shared" si="25"/>
        <v>-31.202657210133246</v>
      </c>
      <c r="AR40">
        <f t="shared" si="25"/>
        <v>-31.633033777584643</v>
      </c>
      <c r="AS40">
        <f t="shared" si="25"/>
        <v>0.65391140528925362</v>
      </c>
      <c r="AT40">
        <f t="shared" si="25"/>
        <v>0.34657140167060635</v>
      </c>
      <c r="AU40">
        <f t="shared" si="23"/>
        <v>-30.632550970624781</v>
      </c>
      <c r="AW40">
        <v>37</v>
      </c>
      <c r="AX40">
        <f>IF(Z40&gt;0, (R40*SUMPRODUCT(K40:$K$98, X40:$X$98)-K40*$AZ$3)/Z40, 0)</f>
        <v>499.22660102327933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7.4711050000000001E-2</v>
      </c>
      <c r="Q41" s="4">
        <f t="shared" si="22"/>
        <v>50</v>
      </c>
      <c r="R41">
        <f t="shared" si="0"/>
        <v>50000</v>
      </c>
      <c r="S41">
        <f t="shared" si="1"/>
        <v>468.22745354750106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181.3705325567783</v>
      </c>
      <c r="AC41">
        <f t="shared" si="19"/>
        <v>155.69838331932783</v>
      </c>
      <c r="AE41">
        <f t="shared" si="2"/>
        <v>0</v>
      </c>
      <c r="AF41">
        <f t="shared" si="24"/>
        <v>0</v>
      </c>
      <c r="AG41">
        <f t="shared" si="24"/>
        <v>-16.626362053280634</v>
      </c>
      <c r="AH41">
        <f t="shared" si="4"/>
        <v>-1357.1375101608646</v>
      </c>
      <c r="AI41">
        <f t="shared" si="5"/>
        <v>-1373.7638722141453</v>
      </c>
      <c r="AJ41">
        <f t="shared" si="6"/>
        <v>25.672149237450469</v>
      </c>
      <c r="AK41">
        <f t="shared" si="20"/>
        <v>12.695937278974482</v>
      </c>
      <c r="AL41">
        <f t="shared" si="7"/>
        <v>-1335.3957856977204</v>
      </c>
      <c r="AN41">
        <f t="shared" si="25"/>
        <v>0</v>
      </c>
      <c r="AO41">
        <f t="shared" si="25"/>
        <v>0</v>
      </c>
      <c r="AP41">
        <f t="shared" si="25"/>
        <v>-0.35171331832785202</v>
      </c>
      <c r="AQ41">
        <f t="shared" si="25"/>
        <v>-28.708826115794437</v>
      </c>
      <c r="AR41">
        <f t="shared" si="25"/>
        <v>-29.06053943412229</v>
      </c>
      <c r="AS41">
        <f t="shared" si="25"/>
        <v>0.54306749534122745</v>
      </c>
      <c r="AT41">
        <f t="shared" si="25"/>
        <v>0.26856928866103441</v>
      </c>
      <c r="AU41">
        <f t="shared" si="23"/>
        <v>-28.24890265012003</v>
      </c>
      <c r="AW41">
        <v>38</v>
      </c>
      <c r="AX41">
        <f>IF(Z41&gt;0, (R41*SUMPRODUCT(K41:$K$98, X41:$X$98)-K41*$AZ$3)/Z41, 0)</f>
        <v>468.22745354750106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8.3689026999999999E-2</v>
      </c>
      <c r="Q42" s="4">
        <f t="shared" si="22"/>
        <v>50</v>
      </c>
      <c r="R42">
        <f t="shared" si="0"/>
        <v>50000</v>
      </c>
      <c r="S42">
        <f t="shared" si="1"/>
        <v>437.75478390951452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155.69838331932783</v>
      </c>
      <c r="AC42">
        <f t="shared" si="19"/>
        <v>131.92751075057168</v>
      </c>
      <c r="AE42">
        <f t="shared" si="2"/>
        <v>0</v>
      </c>
      <c r="AF42">
        <f t="shared" si="24"/>
        <v>0</v>
      </c>
      <c r="AG42">
        <f t="shared" si="24"/>
        <v>-15.068654369959047</v>
      </c>
      <c r="AH42">
        <f t="shared" si="4"/>
        <v>-1391.4440627887784</v>
      </c>
      <c r="AI42">
        <f t="shared" si="5"/>
        <v>-1406.5127171587374</v>
      </c>
      <c r="AJ42">
        <f t="shared" si="6"/>
        <v>23.770872568756147</v>
      </c>
      <c r="AK42">
        <f t="shared" si="20"/>
        <v>10.898886832352948</v>
      </c>
      <c r="AL42">
        <f t="shared" si="7"/>
        <v>-1371.8429577576283</v>
      </c>
      <c r="AN42">
        <f t="shared" si="25"/>
        <v>0</v>
      </c>
      <c r="AO42">
        <f t="shared" si="25"/>
        <v>0</v>
      </c>
      <c r="AP42">
        <f t="shared" si="25"/>
        <v>-0.28460860692033413</v>
      </c>
      <c r="AQ42">
        <f t="shared" si="25"/>
        <v>-26.28084410160643</v>
      </c>
      <c r="AR42">
        <f t="shared" si="25"/>
        <v>-26.565452708526763</v>
      </c>
      <c r="AS42">
        <f t="shared" si="25"/>
        <v>0.44897140520801915</v>
      </c>
      <c r="AT42">
        <f t="shared" si="25"/>
        <v>0.20585228927423971</v>
      </c>
      <c r="AU42">
        <f t="shared" si="23"/>
        <v>-25.910629014044503</v>
      </c>
      <c r="AW42">
        <v>39</v>
      </c>
      <c r="AX42">
        <f>IF(Z42&gt;0, (R42*SUMPRODUCT(K42:$K$98, X42:$X$98)-K42*$AZ$3)/Z42, 0)</f>
        <v>437.75478390951452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9.4384723000000004E-2</v>
      </c>
      <c r="Q43" s="4">
        <f t="shared" si="22"/>
        <v>50</v>
      </c>
      <c r="R43">
        <f t="shared" si="0"/>
        <v>50000</v>
      </c>
      <c r="S43">
        <f t="shared" si="1"/>
        <v>407.7425203680379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131.92751075057168</v>
      </c>
      <c r="AC43">
        <f t="shared" si="19"/>
        <v>110.05555374453502</v>
      </c>
      <c r="AE43">
        <f t="shared" si="2"/>
        <v>0</v>
      </c>
      <c r="AF43">
        <f t="shared" si="24"/>
        <v>0</v>
      </c>
      <c r="AG43">
        <f t="shared" si="24"/>
        <v>-13.495717057568132</v>
      </c>
      <c r="AH43">
        <f t="shared" si="4"/>
        <v>-1422.2507686913243</v>
      </c>
      <c r="AI43">
        <f t="shared" si="5"/>
        <v>-1435.7464857488924</v>
      </c>
      <c r="AJ43">
        <f t="shared" si="6"/>
        <v>21.871957006036666</v>
      </c>
      <c r="AK43">
        <f t="shared" si="20"/>
        <v>9.2349257525400184</v>
      </c>
      <c r="AL43">
        <f t="shared" si="7"/>
        <v>-1404.6396029903158</v>
      </c>
      <c r="AN43">
        <f t="shared" si="25"/>
        <v>0</v>
      </c>
      <c r="AO43">
        <f t="shared" si="25"/>
        <v>0</v>
      </c>
      <c r="AP43">
        <f t="shared" si="25"/>
        <v>-0.22758912171744566</v>
      </c>
      <c r="AQ43">
        <f t="shared" si="25"/>
        <v>-23.984557613921091</v>
      </c>
      <c r="AR43">
        <f t="shared" si="25"/>
        <v>-24.212146735638534</v>
      </c>
      <c r="AS43">
        <f t="shared" si="25"/>
        <v>0.36884438700158984</v>
      </c>
      <c r="AT43">
        <f t="shared" si="25"/>
        <v>0.15573597402649852</v>
      </c>
      <c r="AU43">
        <f t="shared" si="23"/>
        <v>-23.687566374610448</v>
      </c>
      <c r="AW43">
        <v>40</v>
      </c>
      <c r="AX43">
        <f>IF(Z43&gt;0, (R43*SUMPRODUCT(K43:$K$98, X43:$X$98)-K43*$AZ$3)/Z43, 0)</f>
        <v>407.7425203680379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0.106719178</v>
      </c>
      <c r="Q44" s="4">
        <f t="shared" si="22"/>
        <v>50</v>
      </c>
      <c r="R44">
        <f t="shared" si="0"/>
        <v>50000</v>
      </c>
      <c r="S44">
        <f t="shared" si="1"/>
        <v>377.5321573646109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110.05555374453502</v>
      </c>
      <c r="AC44">
        <f t="shared" si="19"/>
        <v>90.007502465944057</v>
      </c>
      <c r="AE44">
        <f t="shared" si="2"/>
        <v>0</v>
      </c>
      <c r="AF44">
        <f t="shared" si="24"/>
        <v>0</v>
      </c>
      <c r="AG44">
        <f t="shared" si="24"/>
        <v>-11.920508056088201</v>
      </c>
      <c r="AH44">
        <f t="shared" si="4"/>
        <v>-1440.2518309042498</v>
      </c>
      <c r="AI44">
        <f t="shared" si="5"/>
        <v>-1452.172338960338</v>
      </c>
      <c r="AJ44">
        <f t="shared" si="6"/>
        <v>20.048051278590961</v>
      </c>
      <c r="AK44">
        <f t="shared" si="20"/>
        <v>7.7038887621174519</v>
      </c>
      <c r="AL44">
        <f t="shared" si="7"/>
        <v>-1424.4203989196296</v>
      </c>
      <c r="AN44">
        <f t="shared" si="25"/>
        <v>0</v>
      </c>
      <c r="AO44">
        <f t="shared" si="25"/>
        <v>0</v>
      </c>
      <c r="AP44">
        <f t="shared" si="25"/>
        <v>-0.17948670224003876</v>
      </c>
      <c r="AQ44">
        <f t="shared" si="25"/>
        <v>-21.685824992346205</v>
      </c>
      <c r="AR44">
        <f t="shared" si="25"/>
        <v>-21.865311694586243</v>
      </c>
      <c r="AS44">
        <f t="shared" si="25"/>
        <v>0.30186285629794807</v>
      </c>
      <c r="AT44">
        <f t="shared" si="25"/>
        <v>0.11599720262177431</v>
      </c>
      <c r="AU44">
        <f t="shared" si="23"/>
        <v>-21.447451635666521</v>
      </c>
      <c r="AW44">
        <v>41</v>
      </c>
      <c r="AX44">
        <f>IF(Z44&gt;0, (R44*SUMPRODUCT(K44:$K$98, X44:$X$98)-K44*$AZ$3)/Z44, 0)</f>
        <v>377.5321573646109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0.12088460199999999</v>
      </c>
      <c r="Q45" s="4">
        <f t="shared" si="22"/>
        <v>50</v>
      </c>
      <c r="R45">
        <f t="shared" si="0"/>
        <v>50000</v>
      </c>
      <c r="S45">
        <f t="shared" si="1"/>
        <v>346.69090352885837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90.007502465944057</v>
      </c>
      <c r="AC45">
        <f t="shared" si="19"/>
        <v>71.836415272999773</v>
      </c>
      <c r="AE45">
        <f t="shared" si="2"/>
        <v>0</v>
      </c>
      <c r="AF45">
        <f t="shared" si="24"/>
        <v>0</v>
      </c>
      <c r="AG45">
        <f t="shared" si="24"/>
        <v>-10.360297103529303</v>
      </c>
      <c r="AH45">
        <f t="shared" si="4"/>
        <v>-1441.0058719980159</v>
      </c>
      <c r="AI45">
        <f t="shared" si="5"/>
        <v>-1451.3661691015452</v>
      </c>
      <c r="AJ45">
        <f t="shared" si="6"/>
        <v>18.171087192944285</v>
      </c>
      <c r="AK45">
        <f t="shared" si="20"/>
        <v>6.3005251726160845</v>
      </c>
      <c r="AL45">
        <f t="shared" si="7"/>
        <v>-1426.8945567359849</v>
      </c>
      <c r="AN45">
        <f t="shared" si="25"/>
        <v>0</v>
      </c>
      <c r="AO45">
        <f t="shared" si="25"/>
        <v>0</v>
      </c>
      <c r="AP45">
        <f t="shared" si="25"/>
        <v>-0.13928094344023106</v>
      </c>
      <c r="AQ45">
        <f t="shared" si="25"/>
        <v>-19.372480861231782</v>
      </c>
      <c r="AR45">
        <f t="shared" si="25"/>
        <v>-19.511761804672012</v>
      </c>
      <c r="AS45">
        <f t="shared" si="25"/>
        <v>0.24428702596818549</v>
      </c>
      <c r="AT45">
        <f t="shared" si="25"/>
        <v>8.4702502393676729E-2</v>
      </c>
      <c r="AU45">
        <f t="shared" si="23"/>
        <v>-19.18277227631015</v>
      </c>
      <c r="AW45">
        <v>42</v>
      </c>
      <c r="AX45">
        <f>IF(Z45&gt;0, (R45*SUMPRODUCT(K45:$K$98, X45:$X$98)-K45*$AZ$3)/Z45, 0)</f>
        <v>346.69090352885837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0.13724737000000001</v>
      </c>
      <c r="Q46" s="4">
        <f t="shared" si="22"/>
        <v>50</v>
      </c>
      <c r="R46">
        <f t="shared" si="0"/>
        <v>50000</v>
      </c>
      <c r="S46">
        <f t="shared" si="1"/>
        <v>314.67762810259103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71.836415272999773</v>
      </c>
      <c r="AC46">
        <f t="shared" si="19"/>
        <v>55.602093161234002</v>
      </c>
      <c r="AE46">
        <f t="shared" si="2"/>
        <v>0</v>
      </c>
      <c r="AF46">
        <f t="shared" si="24"/>
        <v>0</v>
      </c>
      <c r="AG46">
        <f t="shared" si="24"/>
        <v>-8.8347706026159951</v>
      </c>
      <c r="AH46">
        <f t="shared" si="4"/>
        <v>-1421.9235298780147</v>
      </c>
      <c r="AI46">
        <f t="shared" si="5"/>
        <v>-1430.7583004806306</v>
      </c>
      <c r="AJ46">
        <f t="shared" si="6"/>
        <v>16.234322111765771</v>
      </c>
      <c r="AK46">
        <f t="shared" si="20"/>
        <v>5.0285490691099843</v>
      </c>
      <c r="AL46">
        <f t="shared" si="7"/>
        <v>-1409.495429299755</v>
      </c>
      <c r="AN46">
        <f t="shared" si="25"/>
        <v>0</v>
      </c>
      <c r="AO46">
        <f t="shared" si="25"/>
        <v>0</v>
      </c>
      <c r="AP46">
        <f t="shared" si="25"/>
        <v>-0.10604659895315915</v>
      </c>
      <c r="AQ46">
        <f t="shared" si="25"/>
        <v>-17.067806409187913</v>
      </c>
      <c r="AR46">
        <f t="shared" si="25"/>
        <v>-17.173853008141073</v>
      </c>
      <c r="AS46">
        <f t="shared" si="25"/>
        <v>0.19486580056227612</v>
      </c>
      <c r="AT46">
        <f t="shared" si="25"/>
        <v>6.0359295157056903E-2</v>
      </c>
      <c r="AU46">
        <f t="shared" si="23"/>
        <v>-16.918627912421741</v>
      </c>
      <c r="AW46">
        <v>43</v>
      </c>
      <c r="AX46">
        <f>IF(Z46&gt;0, (R46*SUMPRODUCT(K46:$K$98, X46:$X$98)-K46*$AZ$3)/Z46, 0)</f>
        <v>314.67762810259103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0.155543078</v>
      </c>
      <c r="Q47" s="4">
        <f t="shared" si="22"/>
        <v>50</v>
      </c>
      <c r="R47">
        <f t="shared" si="0"/>
        <v>50000</v>
      </c>
      <c r="S47">
        <f t="shared" si="1"/>
        <v>280.35060938222233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55.602093161234002</v>
      </c>
      <c r="AC47">
        <f t="shared" si="19"/>
        <v>41.336214206926456</v>
      </c>
      <c r="AE47">
        <f t="shared" si="2"/>
        <v>0</v>
      </c>
      <c r="AF47">
        <f t="shared" si="24"/>
        <v>0</v>
      </c>
      <c r="AG47">
        <f t="shared" si="24"/>
        <v>-7.3722354836350288</v>
      </c>
      <c r="AH47">
        <f t="shared" si="4"/>
        <v>-1374.1874129548066</v>
      </c>
      <c r="AI47">
        <f t="shared" si="5"/>
        <v>-1381.5596484384416</v>
      </c>
      <c r="AJ47">
        <f t="shared" si="6"/>
        <v>14.265878954307546</v>
      </c>
      <c r="AK47">
        <f t="shared" si="20"/>
        <v>3.8921465212863806</v>
      </c>
      <c r="AL47">
        <f t="shared" si="7"/>
        <v>-1363.4016229628478</v>
      </c>
      <c r="AN47">
        <f t="shared" si="25"/>
        <v>0</v>
      </c>
      <c r="AO47">
        <f t="shared" si="25"/>
        <v>0</v>
      </c>
      <c r="AP47">
        <f t="shared" si="25"/>
        <v>-7.9010105849126447E-2</v>
      </c>
      <c r="AQ47">
        <f t="shared" si="25"/>
        <v>-14.727512868398172</v>
      </c>
      <c r="AR47">
        <f t="shared" si="25"/>
        <v>-14.806522974247297</v>
      </c>
      <c r="AS47">
        <f t="shared" si="25"/>
        <v>0.15289102046627806</v>
      </c>
      <c r="AT47">
        <f t="shared" si="25"/>
        <v>4.171311528365855E-2</v>
      </c>
      <c r="AU47">
        <f t="shared" si="23"/>
        <v>-14.611918838497362</v>
      </c>
      <c r="AW47">
        <v>44</v>
      </c>
      <c r="AX47">
        <f>IF(Z47&gt;0, (R47*SUMPRODUCT(K47:$K$98, X47:$X$98)-K47*$AZ$3)/Z47, 0)</f>
        <v>280.35060938222233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0.175905283</v>
      </c>
      <c r="Q48" s="4">
        <f t="shared" si="22"/>
        <v>50</v>
      </c>
      <c r="R48">
        <f t="shared" si="0"/>
        <v>50000</v>
      </c>
      <c r="S48">
        <f t="shared" si="1"/>
        <v>242.51822130853984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41.336214206926456</v>
      </c>
      <c r="AC48">
        <f t="shared" si="19"/>
        <v>29.110422280385738</v>
      </c>
      <c r="AE48">
        <f t="shared" si="2"/>
        <v>0</v>
      </c>
      <c r="AF48">
        <f t="shared" si="24"/>
        <v>0</v>
      </c>
      <c r="AG48">
        <f t="shared" si="24"/>
        <v>-6.0016979597072169</v>
      </c>
      <c r="AH48">
        <f t="shared" si="4"/>
        <v>-1296.8151690914615</v>
      </c>
      <c r="AI48">
        <f t="shared" si="5"/>
        <v>-1302.8168670511686</v>
      </c>
      <c r="AJ48">
        <f t="shared" si="6"/>
        <v>12.225791926540719</v>
      </c>
      <c r="AK48">
        <f t="shared" si="20"/>
        <v>2.8935349944848521</v>
      </c>
      <c r="AL48">
        <f t="shared" si="7"/>
        <v>-1287.6975401301431</v>
      </c>
      <c r="AN48">
        <f t="shared" si="25"/>
        <v>0</v>
      </c>
      <c r="AO48">
        <f t="shared" si="25"/>
        <v>0</v>
      </c>
      <c r="AP48">
        <f t="shared" si="25"/>
        <v>-5.7430098001236281E-2</v>
      </c>
      <c r="AQ48">
        <f t="shared" si="25"/>
        <v>-12.409191990402269</v>
      </c>
      <c r="AR48">
        <f t="shared" si="25"/>
        <v>-12.466622088403504</v>
      </c>
      <c r="AS48">
        <f t="shared" si="25"/>
        <v>0.11698829784466679</v>
      </c>
      <c r="AT48">
        <f t="shared" si="25"/>
        <v>2.7688164152695607E-2</v>
      </c>
      <c r="AU48">
        <f t="shared" si="23"/>
        <v>-12.321945626406142</v>
      </c>
      <c r="AW48">
        <v>45</v>
      </c>
      <c r="AX48">
        <f>IF(Z48&gt;0, (R48*SUMPRODUCT(K48:$K$98, X48:$X$98)-K48*$AZ$3)/Z48, 0)</f>
        <v>242.51822130853984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0.19813004200000001</v>
      </c>
      <c r="Q49" s="4">
        <f t="shared" si="22"/>
        <v>50</v>
      </c>
      <c r="R49">
        <f t="shared" si="0"/>
        <v>50000</v>
      </c>
      <c r="S49">
        <f t="shared" si="1"/>
        <v>199.20729591608961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29.110422280385738</v>
      </c>
      <c r="AC49">
        <f t="shared" si="19"/>
        <v>18.934909702356155</v>
      </c>
      <c r="AE49">
        <f t="shared" si="2"/>
        <v>0</v>
      </c>
      <c r="AF49">
        <f t="shared" si="24"/>
        <v>0</v>
      </c>
      <c r="AG49">
        <f t="shared" si="24"/>
        <v>-4.7525643112820388</v>
      </c>
      <c r="AH49">
        <f t="shared" si="4"/>
        <v>-1189.1166688281053</v>
      </c>
      <c r="AI49">
        <f t="shared" si="5"/>
        <v>-1193.8692331393872</v>
      </c>
      <c r="AJ49">
        <f t="shared" si="6"/>
        <v>10.175512578029583</v>
      </c>
      <c r="AK49">
        <f t="shared" si="20"/>
        <v>2.0377295596270018</v>
      </c>
      <c r="AL49">
        <f t="shared" si="7"/>
        <v>-1181.6559910017306</v>
      </c>
      <c r="AN49">
        <f t="shared" si="25"/>
        <v>0</v>
      </c>
      <c r="AO49">
        <f t="shared" si="25"/>
        <v>0</v>
      </c>
      <c r="AP49">
        <f t="shared" si="25"/>
        <v>-4.0604615439441834E-2</v>
      </c>
      <c r="AQ49">
        <f t="shared" si="25"/>
        <v>-10.159489043793805</v>
      </c>
      <c r="AR49">
        <f t="shared" si="25"/>
        <v>-10.200093659233247</v>
      </c>
      <c r="AS49">
        <f t="shared" si="25"/>
        <v>8.6936808861117376E-2</v>
      </c>
      <c r="AT49">
        <f t="shared" si="25"/>
        <v>1.7409806521043691E-2</v>
      </c>
      <c r="AU49">
        <f t="shared" si="23"/>
        <v>-10.095747043851086</v>
      </c>
      <c r="AW49">
        <v>46</v>
      </c>
      <c r="AX49">
        <f>IF(Z49&gt;0, (R49*SUMPRODUCT(K49:$K$98, X49:$X$98)-K49*$AZ$3)/Z49, 0)</f>
        <v>199.20729591608961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0.22255936300000001</v>
      </c>
      <c r="Q50" s="4">
        <f t="shared" si="22"/>
        <v>50</v>
      </c>
      <c r="R50">
        <f t="shared" si="0"/>
        <v>50000</v>
      </c>
      <c r="S50">
        <f t="shared" si="1"/>
        <v>147.6399644645314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18.934909702356155</v>
      </c>
      <c r="AC50">
        <f t="shared" si="19"/>
        <v>10.769777276752293</v>
      </c>
      <c r="AE50">
        <f t="shared" si="2"/>
        <v>0</v>
      </c>
      <c r="AF50">
        <f t="shared" si="24"/>
        <v>0</v>
      </c>
      <c r="AG50">
        <f t="shared" si="24"/>
        <v>-3.6473109824337548</v>
      </c>
      <c r="AH50">
        <f t="shared" si="4"/>
        <v>-1057.7276857354643</v>
      </c>
      <c r="AI50">
        <f t="shared" si="5"/>
        <v>-1061.3749967178981</v>
      </c>
      <c r="AJ50">
        <f t="shared" si="6"/>
        <v>8.1651324256038613</v>
      </c>
      <c r="AK50">
        <f t="shared" si="20"/>
        <v>1.3254436791649309</v>
      </c>
      <c r="AL50">
        <f t="shared" si="7"/>
        <v>-1051.8844206131294</v>
      </c>
      <c r="AN50">
        <f t="shared" si="25"/>
        <v>0</v>
      </c>
      <c r="AO50">
        <f t="shared" si="25"/>
        <v>0</v>
      </c>
      <c r="AP50">
        <f t="shared" si="25"/>
        <v>-2.7822885658915424E-2</v>
      </c>
      <c r="AQ50">
        <f t="shared" si="25"/>
        <v>-8.0686940598769095</v>
      </c>
      <c r="AR50">
        <f t="shared" si="25"/>
        <v>-8.096516945535825</v>
      </c>
      <c r="AS50">
        <f t="shared" si="25"/>
        <v>6.2286310918267078E-2</v>
      </c>
      <c r="AT50">
        <f t="shared" si="25"/>
        <v>1.0110919554254886E-2</v>
      </c>
      <c r="AU50">
        <f t="shared" si="23"/>
        <v>-8.0241197150633035</v>
      </c>
      <c r="AW50">
        <v>47</v>
      </c>
      <c r="AX50">
        <f>IF(Z50&gt;0, (R50*SUMPRODUCT(K50:$K$98, X50:$X$98)-K50*$AZ$3)/Z50, 0)</f>
        <v>147.6399644645314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0.25004150400000003</v>
      </c>
      <c r="Q51" s="4">
        <f t="shared" si="22"/>
        <v>50</v>
      </c>
      <c r="R51">
        <f t="shared" si="0"/>
        <v>50000</v>
      </c>
      <c r="S51">
        <f t="shared" si="1"/>
        <v>83.030628603319627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10.769777276752293</v>
      </c>
      <c r="AC51">
        <f t="shared" si="19"/>
        <v>4.4817587688306801</v>
      </c>
      <c r="AE51">
        <f t="shared" si="2"/>
        <v>0</v>
      </c>
      <c r="AF51">
        <f t="shared" si="24"/>
        <v>0</v>
      </c>
      <c r="AG51">
        <f t="shared" si="24"/>
        <v>-2.6988587490059635</v>
      </c>
      <c r="AH51">
        <f t="shared" si="4"/>
        <v>-911.97912360345356</v>
      </c>
      <c r="AI51">
        <f t="shared" si="5"/>
        <v>-914.67798235245948</v>
      </c>
      <c r="AJ51">
        <f t="shared" si="6"/>
        <v>6.2880185079216133</v>
      </c>
      <c r="AK51">
        <f t="shared" si="20"/>
        <v>0.75388440937266066</v>
      </c>
      <c r="AL51">
        <f t="shared" si="7"/>
        <v>-907.63607943516524</v>
      </c>
      <c r="AN51">
        <f t="shared" si="25"/>
        <v>0</v>
      </c>
      <c r="AO51">
        <f t="shared" si="25"/>
        <v>0</v>
      </c>
      <c r="AP51">
        <f t="shared" si="25"/>
        <v>-1.8381946987991987E-2</v>
      </c>
      <c r="AQ51">
        <f t="shared" si="25"/>
        <v>-6.2114965855136095</v>
      </c>
      <c r="AR51">
        <f t="shared" si="25"/>
        <v>-6.2298785325016013</v>
      </c>
      <c r="AS51">
        <f t="shared" si="25"/>
        <v>4.2827740768093141E-2</v>
      </c>
      <c r="AT51">
        <f t="shared" si="25"/>
        <v>5.1347123124787421E-3</v>
      </c>
      <c r="AU51">
        <f t="shared" si="23"/>
        <v>-6.1819160794210299</v>
      </c>
      <c r="AW51">
        <v>48</v>
      </c>
      <c r="AX51">
        <f>IF(Z51&gt;0, (R51*SUMPRODUCT(K51:$K$98, X51:$X$98)-K51*$AZ$3)/Z51, 0)</f>
        <v>83.030628603319627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0.28092614399999999</v>
      </c>
      <c r="Q52" s="4">
        <f t="shared" si="22"/>
        <v>50</v>
      </c>
      <c r="R52">
        <f t="shared" si="0"/>
        <v>50000</v>
      </c>
      <c r="S52">
        <f t="shared" si="1"/>
        <v>-3.6539073166926888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4.4817587688306801</v>
      </c>
      <c r="AC52">
        <f t="shared" si="19"/>
        <v>-0.13984893100855622</v>
      </c>
      <c r="AE52">
        <f t="shared" si="2"/>
        <v>0</v>
      </c>
      <c r="AF52">
        <f t="shared" si="24"/>
        <v>0</v>
      </c>
      <c r="AG52">
        <f t="shared" si="24"/>
        <v>-1.9136901799569945</v>
      </c>
      <c r="AH52">
        <f t="shared" si="4"/>
        <v>-758.17998155890916</v>
      </c>
      <c r="AI52">
        <f t="shared" si="5"/>
        <v>-760.09367173886619</v>
      </c>
      <c r="AJ52">
        <f t="shared" si="6"/>
        <v>4.6216076998392364</v>
      </c>
      <c r="AK52">
        <f t="shared" si="20"/>
        <v>0.31372311381814766</v>
      </c>
      <c r="AL52">
        <f t="shared" si="7"/>
        <v>-755.15834092520879</v>
      </c>
      <c r="AN52">
        <f t="shared" si="25"/>
        <v>0</v>
      </c>
      <c r="AO52">
        <f t="shared" si="25"/>
        <v>0</v>
      </c>
      <c r="AP52">
        <f t="shared" si="25"/>
        <v>-1.1637641099609877E-2</v>
      </c>
      <c r="AQ52">
        <f t="shared" si="25"/>
        <v>-4.6106870415616097</v>
      </c>
      <c r="AR52">
        <f t="shared" si="25"/>
        <v>-4.6223246826612199</v>
      </c>
      <c r="AS52">
        <f t="shared" si="25"/>
        <v>2.8105182477934459E-2</v>
      </c>
      <c r="AT52">
        <f t="shared" si="25"/>
        <v>1.907830766707341E-3</v>
      </c>
      <c r="AU52">
        <f t="shared" si="23"/>
        <v>-4.5923116694165778</v>
      </c>
      <c r="AW52">
        <v>49</v>
      </c>
      <c r="AX52">
        <f>IF(Z52&gt;0, (R52*SUMPRODUCT(K52:$K$98, X52:$X$98)-K52*$AZ$3)/Z52, 0)</f>
        <v>-3.6539073166926888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0.31575788199999999</v>
      </c>
      <c r="Q53" s="4">
        <f t="shared" si="22"/>
        <v>50</v>
      </c>
      <c r="R53">
        <f t="shared" si="0"/>
        <v>50000</v>
      </c>
      <c r="S53">
        <f t="shared" si="1"/>
        <v>-129.07915979693507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-0.13984893100855622</v>
      </c>
      <c r="AC53">
        <f t="shared" si="19"/>
        <v>-3.3309923246466284</v>
      </c>
      <c r="AE53">
        <f t="shared" si="2"/>
        <v>0</v>
      </c>
      <c r="AF53">
        <f t="shared" si="24"/>
        <v>0</v>
      </c>
      <c r="AG53">
        <f t="shared" si="24"/>
        <v>-1.2902905201300052</v>
      </c>
      <c r="AH53">
        <f t="shared" si="4"/>
        <v>-604.26275802741941</v>
      </c>
      <c r="AI53">
        <f t="shared" si="5"/>
        <v>-605.55304854754945</v>
      </c>
      <c r="AJ53">
        <f t="shared" si="6"/>
        <v>3.1911433936380722</v>
      </c>
      <c r="AK53">
        <f t="shared" si="20"/>
        <v>-9.7894251705989369E-3</v>
      </c>
      <c r="AL53">
        <f t="shared" si="7"/>
        <v>-602.37169457908203</v>
      </c>
      <c r="AN53">
        <f t="shared" si="25"/>
        <v>0</v>
      </c>
      <c r="AO53">
        <f t="shared" si="25"/>
        <v>0</v>
      </c>
      <c r="AP53">
        <f t="shared" si="25"/>
        <v>-7.0058819495757256E-3</v>
      </c>
      <c r="AQ53">
        <f t="shared" si="25"/>
        <v>-3.2809615224008617</v>
      </c>
      <c r="AR53">
        <f t="shared" si="25"/>
        <v>-3.2879674043504377</v>
      </c>
      <c r="AS53">
        <f t="shared" si="25"/>
        <v>1.7326930292988745E-2</v>
      </c>
      <c r="AT53">
        <f t="shared" si="25"/>
        <v>-5.3153577453635104E-5</v>
      </c>
      <c r="AU53">
        <f t="shared" si="23"/>
        <v>-3.2706936276349028</v>
      </c>
      <c r="AW53">
        <v>50</v>
      </c>
      <c r="AX53">
        <f>IF(Z53&gt;0, (R53*SUMPRODUCT(K53:$K$98, X53:$X$98)-K53*$AZ$3)/Z53, 0)</f>
        <v>-129.07915979693507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0.35338435200000001</v>
      </c>
      <c r="Q54" s="4">
        <f t="shared" si="22"/>
        <v>50</v>
      </c>
      <c r="R54">
        <f t="shared" si="0"/>
        <v>50000</v>
      </c>
      <c r="S54">
        <f t="shared" si="1"/>
        <v>-325.32138161246974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-3.3309923246466284</v>
      </c>
      <c r="AC54">
        <f t="shared" si="19"/>
        <v>-5.3445041614014599</v>
      </c>
      <c r="AE54">
        <f t="shared" si="2"/>
        <v>0</v>
      </c>
      <c r="AF54">
        <f t="shared" si="24"/>
        <v>0</v>
      </c>
      <c r="AG54">
        <f t="shared" si="24"/>
        <v>-0.82141913558082014</v>
      </c>
      <c r="AH54">
        <f t="shared" si="4"/>
        <v>-455.96847934788491</v>
      </c>
      <c r="AI54">
        <f t="shared" si="5"/>
        <v>-456.78989848346572</v>
      </c>
      <c r="AJ54">
        <f t="shared" si="6"/>
        <v>2.0135118367548315</v>
      </c>
      <c r="AK54">
        <f t="shared" si="20"/>
        <v>-0.23316946272526401</v>
      </c>
      <c r="AL54">
        <f t="shared" si="7"/>
        <v>-455.00955610943612</v>
      </c>
      <c r="AN54">
        <f t="shared" si="25"/>
        <v>0</v>
      </c>
      <c r="AO54">
        <f t="shared" si="25"/>
        <v>0</v>
      </c>
      <c r="AP54">
        <f t="shared" si="25"/>
        <v>-3.9821911403041541E-3</v>
      </c>
      <c r="AQ54">
        <f t="shared" si="25"/>
        <v>-2.2105080829815309</v>
      </c>
      <c r="AR54">
        <f t="shared" si="25"/>
        <v>-2.2144902741218351</v>
      </c>
      <c r="AS54">
        <f t="shared" si="25"/>
        <v>9.7613856920353154E-3</v>
      </c>
      <c r="AT54">
        <f t="shared" si="25"/>
        <v>-1.1303916946096852E-3</v>
      </c>
      <c r="AU54">
        <f t="shared" si="23"/>
        <v>-2.2058592801244092</v>
      </c>
      <c r="AW54">
        <v>51</v>
      </c>
      <c r="AX54">
        <f>IF(Z54&gt;0, (R54*SUMPRODUCT(K54:$K$98, X54:$X$98)-K54*$AZ$3)/Z54, 0)</f>
        <v>-325.32138161246974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0.39269921299999999</v>
      </c>
      <c r="Q55" s="4">
        <f t="shared" si="22"/>
        <v>50</v>
      </c>
      <c r="R55">
        <f t="shared" si="0"/>
        <v>50000</v>
      </c>
      <c r="S55">
        <f t="shared" si="1"/>
        <v>-654.59760863500685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-5.3445041614014599</v>
      </c>
      <c r="AC55">
        <f t="shared" si="19"/>
        <v>-6.4233607393418968</v>
      </c>
      <c r="AE55">
        <f t="shared" si="2"/>
        <v>0</v>
      </c>
      <c r="AF55">
        <f t="shared" si="24"/>
        <v>0</v>
      </c>
      <c r="AG55">
        <f t="shared" si="24"/>
        <v>-0.49063429613928361</v>
      </c>
      <c r="AH55">
        <f t="shared" si="4"/>
        <v>-322.57064808572835</v>
      </c>
      <c r="AI55">
        <f t="shared" si="5"/>
        <v>-323.06128238186761</v>
      </c>
      <c r="AJ55">
        <f t="shared" si="6"/>
        <v>1.0788565779404369</v>
      </c>
      <c r="AK55">
        <f t="shared" si="20"/>
        <v>-0.37411529129810223</v>
      </c>
      <c r="AL55">
        <f t="shared" si="7"/>
        <v>-322.35654109522528</v>
      </c>
      <c r="AN55">
        <f t="shared" si="25"/>
        <v>0</v>
      </c>
      <c r="AO55">
        <f t="shared" si="25"/>
        <v>0</v>
      </c>
      <c r="AP55">
        <f t="shared" si="25"/>
        <v>-2.1237195554358024E-3</v>
      </c>
      <c r="AQ55">
        <f t="shared" si="25"/>
        <v>-1.3962529703687621</v>
      </c>
      <c r="AR55">
        <f t="shared" si="25"/>
        <v>-1.3983766899241978</v>
      </c>
      <c r="AS55">
        <f t="shared" si="25"/>
        <v>4.6698504978384594E-3</v>
      </c>
      <c r="AT55">
        <f t="shared" si="25"/>
        <v>-1.6193649045108545E-3</v>
      </c>
      <c r="AU55">
        <f t="shared" si="23"/>
        <v>-1.3953262043308703</v>
      </c>
      <c r="AW55">
        <v>52</v>
      </c>
      <c r="AX55">
        <f>IF(Z55&gt;0, (R55*SUMPRODUCT(K55:$K$98, X55:$X$98)-K55*$AZ$3)/Z55, 0)</f>
        <v>-654.59760863500685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0.39967743300000003</v>
      </c>
      <c r="Q56" s="4">
        <f t="shared" si="22"/>
        <v>50</v>
      </c>
      <c r="R56">
        <f t="shared" si="0"/>
        <v>50000</v>
      </c>
      <c r="S56">
        <f t="shared" si="1"/>
        <v>-1175.4914671335073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-6.4233607393418968</v>
      </c>
      <c r="AC56">
        <f t="shared" si="19"/>
        <v>-6.8092105802096805</v>
      </c>
      <c r="AE56">
        <f t="shared" si="2"/>
        <v>0</v>
      </c>
      <c r="AF56">
        <f t="shared" si="24"/>
        <v>0</v>
      </c>
      <c r="AG56">
        <f t="shared" si="24"/>
        <v>-0.28963249715518008</v>
      </c>
      <c r="AH56">
        <f t="shared" si="4"/>
        <v>-196.09545602271069</v>
      </c>
      <c r="AI56">
        <f t="shared" si="5"/>
        <v>-196.38508851986586</v>
      </c>
      <c r="AJ56">
        <f t="shared" si="6"/>
        <v>0.38584984086778373</v>
      </c>
      <c r="AK56">
        <f t="shared" si="20"/>
        <v>-0.44963525175393282</v>
      </c>
      <c r="AL56">
        <f t="shared" si="7"/>
        <v>-196.448873930752</v>
      </c>
      <c r="AN56">
        <f t="shared" si="25"/>
        <v>0</v>
      </c>
      <c r="AO56">
        <f t="shared" si="25"/>
        <v>0</v>
      </c>
      <c r="AP56">
        <f t="shared" si="25"/>
        <v>-1.1193567674580014E-3</v>
      </c>
      <c r="AQ56">
        <f t="shared" si="25"/>
        <v>-0.7578596252932881</v>
      </c>
      <c r="AR56">
        <f t="shared" si="25"/>
        <v>-0.75897898206074599</v>
      </c>
      <c r="AS56">
        <f t="shared" si="25"/>
        <v>1.4912126050777379E-3</v>
      </c>
      <c r="AT56">
        <f t="shared" si="25"/>
        <v>-1.7377271779995952E-3</v>
      </c>
      <c r="AU56">
        <f t="shared" si="23"/>
        <v>-0.7592254966336679</v>
      </c>
      <c r="AW56">
        <v>53</v>
      </c>
      <c r="AX56">
        <f>IF(Z56&gt;0, (R56*SUMPRODUCT(K56:$K$98, X56:$X$98)-K56*$AZ$3)/Z56, 0)</f>
        <v>-1175.4914671335073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0.407215198</v>
      </c>
      <c r="Q57" s="4">
        <f t="shared" si="22"/>
        <v>50</v>
      </c>
      <c r="R57">
        <f t="shared" si="0"/>
        <v>50000</v>
      </c>
      <c r="S57">
        <f t="shared" si="1"/>
        <v>-1974.2844989416435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-6.8092105802096805</v>
      </c>
      <c r="AC57">
        <f t="shared" si="19"/>
        <v>-6.6649245541628126</v>
      </c>
      <c r="AE57">
        <f t="shared" si="2"/>
        <v>0</v>
      </c>
      <c r="AF57">
        <f t="shared" si="24"/>
        <v>0</v>
      </c>
      <c r="AG57">
        <f t="shared" si="24"/>
        <v>-0.16879341750734722</v>
      </c>
      <c r="AH57">
        <f t="shared" si="4"/>
        <v>-117.94275467628108</v>
      </c>
      <c r="AI57">
        <f t="shared" si="5"/>
        <v>-118.11154809378843</v>
      </c>
      <c r="AJ57">
        <f t="shared" si="6"/>
        <v>-0.14428602604686791</v>
      </c>
      <c r="AK57">
        <f t="shared" si="20"/>
        <v>-0.47664474061467765</v>
      </c>
      <c r="AL57">
        <f t="shared" si="7"/>
        <v>-118.73247886044997</v>
      </c>
      <c r="AN57">
        <f t="shared" si="25"/>
        <v>0</v>
      </c>
      <c r="AO57">
        <f t="shared" si="25"/>
        <v>0</v>
      </c>
      <c r="AP57">
        <f t="shared" si="25"/>
        <v>-5.8245010008068873E-4</v>
      </c>
      <c r="AQ57">
        <f t="shared" si="25"/>
        <v>-0.40698132829736594</v>
      </c>
      <c r="AR57">
        <f t="shared" si="25"/>
        <v>-0.40756377839744667</v>
      </c>
      <c r="AS57">
        <f t="shared" si="25"/>
        <v>-4.9788322052064045E-4</v>
      </c>
      <c r="AT57">
        <f t="shared" si="25"/>
        <v>-1.6447429110312826E-3</v>
      </c>
      <c r="AU57">
        <f t="shared" si="23"/>
        <v>-0.40970640452899859</v>
      </c>
      <c r="AW57">
        <v>54</v>
      </c>
      <c r="AX57">
        <f>IF(Z57&gt;0, (R57*SUMPRODUCT(K57:$K$98, X57:$X$98)-K57*$AZ$3)/Z57, 0)</f>
        <v>-1974.2844989416435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0.41552104400000001</v>
      </c>
      <c r="Q58" s="4">
        <f t="shared" si="22"/>
        <v>50</v>
      </c>
      <c r="R58">
        <f t="shared" si="0"/>
        <v>50000</v>
      </c>
      <c r="S58">
        <f t="shared" si="1"/>
        <v>-3231.1698119676516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-6.6649245541628126</v>
      </c>
      <c r="AC58">
        <f t="shared" si="19"/>
        <v>-6.2664186937636082</v>
      </c>
      <c r="AE58">
        <f t="shared" si="2"/>
        <v>0</v>
      </c>
      <c r="AF58">
        <f t="shared" si="24"/>
        <v>0</v>
      </c>
      <c r="AG58">
        <f t="shared" si="24"/>
        <v>-9.6968266269292933E-2</v>
      </c>
      <c r="AH58">
        <f t="shared" si="4"/>
        <v>-70.137217062980795</v>
      </c>
      <c r="AI58">
        <f t="shared" si="5"/>
        <v>-70.234185329250082</v>
      </c>
      <c r="AJ58">
        <f t="shared" si="6"/>
        <v>-0.39850586039920444</v>
      </c>
      <c r="AK58">
        <f t="shared" si="20"/>
        <v>-0.46654471879139692</v>
      </c>
      <c r="AL58">
        <f t="shared" si="7"/>
        <v>-71.099235908440676</v>
      </c>
      <c r="AN58">
        <f t="shared" si="25"/>
        <v>0</v>
      </c>
      <c r="AO58">
        <f t="shared" si="25"/>
        <v>0</v>
      </c>
      <c r="AP58">
        <f t="shared" si="25"/>
        <v>-2.9875475483611563E-4</v>
      </c>
      <c r="AQ58">
        <f t="shared" si="25"/>
        <v>-0.21608953005663595</v>
      </c>
      <c r="AR58">
        <f t="shared" si="25"/>
        <v>-0.21638828481147204</v>
      </c>
      <c r="AS58">
        <f t="shared" si="25"/>
        <v>-1.227778171197654E-3</v>
      </c>
      <c r="AT58">
        <f t="shared" si="25"/>
        <v>-1.4374027549953908E-3</v>
      </c>
      <c r="AU58">
        <f t="shared" si="23"/>
        <v>-0.21905346573766507</v>
      </c>
      <c r="AW58">
        <v>55</v>
      </c>
      <c r="AX58">
        <f>IF(Z58&gt;0, (R58*SUMPRODUCT(K58:$K$98, X58:$X$98)-K58*$AZ$3)/Z58, 0)</f>
        <v>-3231.1698119676516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0.424706421</v>
      </c>
      <c r="Q59" s="4">
        <f t="shared" si="22"/>
        <v>50</v>
      </c>
      <c r="R59">
        <f t="shared" si="0"/>
        <v>50000</v>
      </c>
      <c r="S59">
        <f t="shared" si="1"/>
        <v>-5257.0159974975923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-6.2664186937636082</v>
      </c>
      <c r="AC59">
        <f t="shared" si="19"/>
        <v>-5.763323233912593</v>
      </c>
      <c r="AE59">
        <f t="shared" si="2"/>
        <v>0</v>
      </c>
      <c r="AF59">
        <f t="shared" si="24"/>
        <v>0</v>
      </c>
      <c r="AG59">
        <f t="shared" si="24"/>
        <v>-5.4815538288793583E-2</v>
      </c>
      <c r="AH59">
        <f t="shared" si="4"/>
        <v>-41.183045317806425</v>
      </c>
      <c r="AI59">
        <f t="shared" si="5"/>
        <v>-41.237860856095217</v>
      </c>
      <c r="AJ59">
        <f t="shared" si="6"/>
        <v>-0.50309545985101511</v>
      </c>
      <c r="AK59">
        <f t="shared" si="20"/>
        <v>-0.43864930856345263</v>
      </c>
      <c r="AL59">
        <f t="shared" si="7"/>
        <v>-42.179605624509691</v>
      </c>
      <c r="AN59">
        <f t="shared" si="25"/>
        <v>0</v>
      </c>
      <c r="AO59">
        <f t="shared" si="25"/>
        <v>0</v>
      </c>
      <c r="AP59">
        <f t="shared" si="25"/>
        <v>-1.507894148255137E-4</v>
      </c>
      <c r="AQ59">
        <f t="shared" si="25"/>
        <v>-0.11328844882426704</v>
      </c>
      <c r="AR59">
        <f t="shared" si="25"/>
        <v>-0.11343923823909256</v>
      </c>
      <c r="AS59">
        <f t="shared" si="25"/>
        <v>-1.3839409838982885E-3</v>
      </c>
      <c r="AT59">
        <f t="shared" si="25"/>
        <v>-1.206659181260317E-3</v>
      </c>
      <c r="AU59">
        <f t="shared" si="23"/>
        <v>-0.11602983840425118</v>
      </c>
      <c r="AW59">
        <v>56</v>
      </c>
      <c r="AX59">
        <f>IF(Z59&gt;0, (R59*SUMPRODUCT(K59:$K$98, X59:$X$98)-K59*$AZ$3)/Z59, 0)</f>
        <v>-5257.0159974975923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0.43382917900000001</v>
      </c>
      <c r="Q60" s="4">
        <f t="shared" si="22"/>
        <v>50</v>
      </c>
      <c r="R60">
        <f t="shared" si="0"/>
        <v>50000</v>
      </c>
      <c r="S60">
        <f t="shared" si="1"/>
        <v>-8584.8329830726707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-5.763323233912593</v>
      </c>
      <c r="AC60">
        <f t="shared" si="19"/>
        <v>-5.2344822274621725</v>
      </c>
      <c r="AE60">
        <f t="shared" si="2"/>
        <v>0</v>
      </c>
      <c r="AF60">
        <f t="shared" si="24"/>
        <v>0</v>
      </c>
      <c r="AG60">
        <f t="shared" si="24"/>
        <v>-3.048680293363526E-2</v>
      </c>
      <c r="AH60">
        <f t="shared" si="4"/>
        <v>-23.780579972270385</v>
      </c>
      <c r="AI60">
        <f t="shared" si="5"/>
        <v>-23.811066775204019</v>
      </c>
      <c r="AJ60">
        <f t="shared" si="6"/>
        <v>-0.52884100645042054</v>
      </c>
      <c r="AK60">
        <f t="shared" si="20"/>
        <v>-0.40343262637388155</v>
      </c>
      <c r="AL60">
        <f t="shared" si="7"/>
        <v>-24.74334040802832</v>
      </c>
      <c r="AN60">
        <f t="shared" si="25"/>
        <v>0</v>
      </c>
      <c r="AO60">
        <f t="shared" si="25"/>
        <v>0</v>
      </c>
      <c r="AP60">
        <f t="shared" si="25"/>
        <v>-7.4879172001442426E-5</v>
      </c>
      <c r="AQ60">
        <f t="shared" si="25"/>
        <v>-5.8407900031824132E-2</v>
      </c>
      <c r="AR60">
        <f t="shared" si="25"/>
        <v>-5.8482779203825573E-2</v>
      </c>
      <c r="AS60">
        <f t="shared" si="25"/>
        <v>-1.2988956818338032E-3</v>
      </c>
      <c r="AT60">
        <f t="shared" si="25"/>
        <v>-9.9087795748878274E-4</v>
      </c>
      <c r="AU60">
        <f t="shared" si="23"/>
        <v>-6.0772552843148163E-2</v>
      </c>
      <c r="AW60">
        <v>57</v>
      </c>
      <c r="AX60">
        <f>IF(Z60&gt;0, (R60*SUMPRODUCT(K60:$K$98, X60:$X$98)-K60*$AZ$3)/Z60, 0)</f>
        <v>-8584.8329830726707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0.44368152799999999</v>
      </c>
      <c r="Q61" s="4">
        <f t="shared" si="22"/>
        <v>50</v>
      </c>
      <c r="R61">
        <f t="shared" si="0"/>
        <v>50000</v>
      </c>
      <c r="S61">
        <f t="shared" si="1"/>
        <v>-14168.170388336497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-5.2344822274621725</v>
      </c>
      <c r="AC61">
        <f t="shared" si="19"/>
        <v>-4.7195602567130255</v>
      </c>
      <c r="AE61">
        <f t="shared" si="2"/>
        <v>0</v>
      </c>
      <c r="AF61">
        <f t="shared" si="24"/>
        <v>0</v>
      </c>
      <c r="AG61">
        <f t="shared" si="24"/>
        <v>-1.6655503594868733E-2</v>
      </c>
      <c r="AH61">
        <f t="shared" si="4"/>
        <v>-13.526431309430174</v>
      </c>
      <c r="AI61">
        <f t="shared" si="5"/>
        <v>-13.543086813025043</v>
      </c>
      <c r="AJ61">
        <f t="shared" si="6"/>
        <v>-0.51492197074914703</v>
      </c>
      <c r="AK61">
        <f t="shared" si="20"/>
        <v>-0.36641375592235209</v>
      </c>
      <c r="AL61">
        <f t="shared" si="7"/>
        <v>-14.424422539696543</v>
      </c>
      <c r="AN61">
        <f t="shared" si="25"/>
        <v>0</v>
      </c>
      <c r="AO61">
        <f t="shared" si="25"/>
        <v>0</v>
      </c>
      <c r="AP61">
        <f t="shared" si="25"/>
        <v>-3.6524888243261791E-5</v>
      </c>
      <c r="AQ61">
        <f t="shared" si="25"/>
        <v>-2.9662951293727494E-2</v>
      </c>
      <c r="AR61">
        <f t="shared" si="25"/>
        <v>-2.9699476181970757E-2</v>
      </c>
      <c r="AS61">
        <f t="shared" si="25"/>
        <v>-1.1292043695038416E-3</v>
      </c>
      <c r="AT61">
        <f t="shared" si="25"/>
        <v>-8.0353148192894327E-4</v>
      </c>
      <c r="AU61">
        <f t="shared" si="23"/>
        <v>-3.1632212033403544E-2</v>
      </c>
      <c r="AW61">
        <v>58</v>
      </c>
      <c r="AX61">
        <f>IF(Z61&gt;0, (R61*SUMPRODUCT(K61:$K$98, X61:$X$98)-K61*$AZ$3)/Z61, 0)</f>
        <v>-14168.170388336497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0.45400495099999999</v>
      </c>
      <c r="Q62" s="4">
        <f t="shared" si="22"/>
        <v>50</v>
      </c>
      <c r="R62">
        <f t="shared" si="0"/>
        <v>50000</v>
      </c>
      <c r="S62">
        <f t="shared" si="1"/>
        <v>-23732.466592185665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-4.7195602567130255</v>
      </c>
      <c r="AC62">
        <f t="shared" si="19"/>
        <v>-4.2373215376665998</v>
      </c>
      <c r="AE62">
        <f t="shared" si="2"/>
        <v>0</v>
      </c>
      <c r="AF62">
        <f t="shared" si="24"/>
        <v>0</v>
      </c>
      <c r="AG62">
        <f t="shared" si="24"/>
        <v>-8.9272674654513433E-3</v>
      </c>
      <c r="AH62">
        <f t="shared" si="4"/>
        <v>-7.561681093468704</v>
      </c>
      <c r="AI62">
        <f t="shared" si="5"/>
        <v>-7.5706083609341555</v>
      </c>
      <c r="AJ62">
        <f t="shared" si="6"/>
        <v>-0.48223871904642568</v>
      </c>
      <c r="AK62">
        <f t="shared" si="20"/>
        <v>-0.33036921796991181</v>
      </c>
      <c r="AL62">
        <f t="shared" si="7"/>
        <v>-8.3832162979504918</v>
      </c>
      <c r="AN62">
        <f t="shared" si="25"/>
        <v>0</v>
      </c>
      <c r="AO62">
        <f t="shared" si="25"/>
        <v>0</v>
      </c>
      <c r="AP62">
        <f t="shared" si="25"/>
        <v>-1.7479606485416633E-5</v>
      </c>
      <c r="AQ62">
        <f t="shared" si="25"/>
        <v>-1.480578580103799E-2</v>
      </c>
      <c r="AR62">
        <f t="shared" si="25"/>
        <v>-1.4823265407523406E-2</v>
      </c>
      <c r="AS62">
        <f t="shared" si="25"/>
        <v>-9.4422431876098637E-4</v>
      </c>
      <c r="AT62">
        <f t="shared" si="25"/>
        <v>-6.4686355005685208E-4</v>
      </c>
      <c r="AU62">
        <f t="shared" si="23"/>
        <v>-1.6414353276341241E-2</v>
      </c>
      <c r="AW62">
        <v>59</v>
      </c>
      <c r="AX62">
        <f>IF(Z62&gt;0, (R62*SUMPRODUCT(K62:$K$98, X62:$X$98)-K62*$AZ$3)/Z62, 0)</f>
        <v>-23732.466592185665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0.46467133999999999</v>
      </c>
      <c r="Q63" s="4">
        <f t="shared" si="22"/>
        <v>50</v>
      </c>
      <c r="R63">
        <f t="shared" si="0"/>
        <v>50000</v>
      </c>
      <c r="S63">
        <f t="shared" si="1"/>
        <v>-40461.354034033415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-4.2373215376665998</v>
      </c>
      <c r="AC63">
        <f t="shared" si="19"/>
        <v>-3.7950722606639293</v>
      </c>
      <c r="AE63">
        <f t="shared" si="2"/>
        <v>0</v>
      </c>
      <c r="AF63">
        <f t="shared" si="24"/>
        <v>0</v>
      </c>
      <c r="AG63">
        <f t="shared" si="24"/>
        <v>-4.6897494550871503E-3</v>
      </c>
      <c r="AH63">
        <f t="shared" si="4"/>
        <v>-4.1482453357096789</v>
      </c>
      <c r="AI63">
        <f t="shared" si="5"/>
        <v>-4.1529350851647662</v>
      </c>
      <c r="AJ63">
        <f t="shared" si="6"/>
        <v>-0.44224927700267047</v>
      </c>
      <c r="AK63">
        <f t="shared" si="20"/>
        <v>-0.29661250763666203</v>
      </c>
      <c r="AL63">
        <f t="shared" si="7"/>
        <v>-4.8917968698040992</v>
      </c>
      <c r="AN63">
        <f t="shared" si="25"/>
        <v>0</v>
      </c>
      <c r="AO63">
        <f t="shared" si="25"/>
        <v>0</v>
      </c>
      <c r="AP63">
        <f t="shared" si="25"/>
        <v>-8.1986948681350251E-6</v>
      </c>
      <c r="AQ63">
        <f t="shared" si="25"/>
        <v>-7.2520287216528891E-3</v>
      </c>
      <c r="AR63">
        <f t="shared" si="25"/>
        <v>-7.2602274165210244E-3</v>
      </c>
      <c r="AS63">
        <f t="shared" si="25"/>
        <v>-7.7314724646219718E-4</v>
      </c>
      <c r="AT63">
        <f t="shared" si="25"/>
        <v>-5.1854272119962767E-4</v>
      </c>
      <c r="AU63">
        <f t="shared" si="23"/>
        <v>-8.5519173841828514E-3</v>
      </c>
      <c r="AW63">
        <v>60</v>
      </c>
      <c r="AX63">
        <f>IF(Z63&gt;0, (R63*SUMPRODUCT(K63:$K$98, X63:$X$98)-K63*$AZ$3)/Z63, 0)</f>
        <v>-40461.354034033415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0.47611615000000002</v>
      </c>
      <c r="Q64" s="4">
        <f t="shared" si="22"/>
        <v>50</v>
      </c>
      <c r="R64">
        <f t="shared" si="0"/>
        <v>50000</v>
      </c>
      <c r="S64">
        <f t="shared" si="1"/>
        <v>-70420.299120225071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-3.7950722606639293</v>
      </c>
      <c r="AC64">
        <f t="shared" si="19"/>
        <v>-3.3942394118822716</v>
      </c>
      <c r="AE64">
        <f t="shared" si="2"/>
        <v>0</v>
      </c>
      <c r="AF64">
        <f t="shared" si="24"/>
        <v>0</v>
      </c>
      <c r="AG64">
        <f t="shared" si="24"/>
        <v>-2.4099865055155867E-3</v>
      </c>
      <c r="AH64">
        <f t="shared" si="4"/>
        <v>-2.2328654550206921</v>
      </c>
      <c r="AI64">
        <f t="shared" si="5"/>
        <v>-2.2352754415262077</v>
      </c>
      <c r="AJ64">
        <f t="shared" si="6"/>
        <v>-0.4008328487816577</v>
      </c>
      <c r="AK64">
        <f t="shared" si="20"/>
        <v>-0.26565505824647506</v>
      </c>
      <c r="AL64">
        <f t="shared" si="7"/>
        <v>-2.9017633485543404</v>
      </c>
      <c r="AN64">
        <f t="shared" si="25"/>
        <v>0</v>
      </c>
      <c r="AO64">
        <f t="shared" si="25"/>
        <v>0</v>
      </c>
      <c r="AP64">
        <f t="shared" si="25"/>
        <v>-3.7617650748325617E-6</v>
      </c>
      <c r="AQ64">
        <f t="shared" si="25"/>
        <v>-3.4852955675367917E-3</v>
      </c>
      <c r="AR64">
        <f t="shared" si="25"/>
        <v>-3.4890573326116238E-3</v>
      </c>
      <c r="AS64">
        <f t="shared" si="25"/>
        <v>-6.2566284414521979E-4</v>
      </c>
      <c r="AT64">
        <f t="shared" si="25"/>
        <v>-4.146628695957802E-4</v>
      </c>
      <c r="AU64">
        <f t="shared" si="23"/>
        <v>-4.5293830463526237E-3</v>
      </c>
      <c r="AW64">
        <v>61</v>
      </c>
      <c r="AX64">
        <f>IF(Z64&gt;0, (R64*SUMPRODUCT(K64:$K$98, X64:$X$98)-K64*$AZ$3)/Z64, 0)</f>
        <v>-70420.299120225071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0.48788611599999998</v>
      </c>
      <c r="Q65" s="4">
        <f t="shared" si="22"/>
        <v>50</v>
      </c>
      <c r="R65">
        <f t="shared" si="0"/>
        <v>50000</v>
      </c>
      <c r="S65">
        <f t="shared" si="1"/>
        <v>-125336.5044575739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-3.3942394118822716</v>
      </c>
      <c r="AC65">
        <f t="shared" si="19"/>
        <v>-3.0333632096789951</v>
      </c>
      <c r="AE65">
        <f t="shared" si="2"/>
        <v>0</v>
      </c>
      <c r="AF65">
        <f t="shared" si="24"/>
        <v>0</v>
      </c>
      <c r="AG65">
        <f t="shared" si="24"/>
        <v>-1.2100876846720188E-3</v>
      </c>
      <c r="AH65">
        <f t="shared" si="4"/>
        <v>-1.1757989557884121</v>
      </c>
      <c r="AI65">
        <f t="shared" si="5"/>
        <v>-1.1770090434730842</v>
      </c>
      <c r="AJ65">
        <f t="shared" si="6"/>
        <v>-0.36087620220327654</v>
      </c>
      <c r="AK65">
        <f t="shared" si="20"/>
        <v>-0.23759675883175904</v>
      </c>
      <c r="AL65">
        <f t="shared" si="7"/>
        <v>-1.7754820045081199</v>
      </c>
      <c r="AN65">
        <f t="shared" si="25"/>
        <v>0</v>
      </c>
      <c r="AO65">
        <f t="shared" si="25"/>
        <v>0</v>
      </c>
      <c r="AP65">
        <f t="shared" si="25"/>
        <v>-1.6864593503747574E-6</v>
      </c>
      <c r="AQ65">
        <f t="shared" si="25"/>
        <v>-1.6386722782718818E-3</v>
      </c>
      <c r="AR65">
        <f t="shared" si="25"/>
        <v>-1.6403587376222566E-3</v>
      </c>
      <c r="AS65">
        <f t="shared" si="25"/>
        <v>-5.0294127710125624E-4</v>
      </c>
      <c r="AT65">
        <f t="shared" si="25"/>
        <v>-3.311307772371561E-4</v>
      </c>
      <c r="AU65">
        <f t="shared" si="23"/>
        <v>-2.474430791960669E-3</v>
      </c>
      <c r="AW65">
        <v>62</v>
      </c>
      <c r="AX65">
        <f>IF(Z65&gt;0, (R65*SUMPRODUCT(K65:$K$98, X65:$X$98)-K65*$AZ$3)/Z65, 0)</f>
        <v>-125336.5044575739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0.500352354</v>
      </c>
      <c r="Q66" s="4">
        <f t="shared" si="22"/>
        <v>50</v>
      </c>
      <c r="R66">
        <f t="shared" si="0"/>
        <v>50000</v>
      </c>
      <c r="S66">
        <f t="shared" si="1"/>
        <v>-228658.50331929277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-3.0333632096789951</v>
      </c>
      <c r="AC66">
        <f t="shared" si="19"/>
        <v>-2.7096791160904696</v>
      </c>
      <c r="AE66">
        <f t="shared" si="2"/>
        <v>0</v>
      </c>
      <c r="AF66">
        <f t="shared" si="24"/>
        <v>0</v>
      </c>
      <c r="AG66">
        <f t="shared" si="24"/>
        <v>-5.9251658625324426E-4</v>
      </c>
      <c r="AH66">
        <f t="shared" si="4"/>
        <v>-0.60547022157205432</v>
      </c>
      <c r="AI66">
        <f t="shared" si="5"/>
        <v>-0.60606273815830758</v>
      </c>
      <c r="AJ66">
        <f t="shared" si="6"/>
        <v>-0.32368409358852546</v>
      </c>
      <c r="AK66">
        <f t="shared" si="20"/>
        <v>-0.21233542467752967</v>
      </c>
      <c r="AL66">
        <f t="shared" si="7"/>
        <v>-1.1420822564243627</v>
      </c>
      <c r="AN66">
        <f t="shared" si="25"/>
        <v>0</v>
      </c>
      <c r="AO66">
        <f t="shared" si="25"/>
        <v>0</v>
      </c>
      <c r="AP66">
        <f t="shared" si="25"/>
        <v>-7.372954026657938E-7</v>
      </c>
      <c r="AQ66">
        <f t="shared" si="25"/>
        <v>-7.5341420168332195E-4</v>
      </c>
      <c r="AR66">
        <f t="shared" si="25"/>
        <v>-7.5415149708598771E-4</v>
      </c>
      <c r="AS66">
        <f t="shared" si="25"/>
        <v>-4.0277487526208075E-4</v>
      </c>
      <c r="AT66">
        <f t="shared" si="25"/>
        <v>-2.6421864985720368E-4</v>
      </c>
      <c r="AU66">
        <f t="shared" si="23"/>
        <v>-1.4211450222052721E-3</v>
      </c>
      <c r="AW66">
        <v>63</v>
      </c>
      <c r="AX66">
        <f>IF(Z66&gt;0, (R66*SUMPRODUCT(K66:$K$98, X66:$X$98)-K66*$AZ$3)/Z66, 0)</f>
        <v>-228658.50331929277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0.513549331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-428608.49564769509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-2.7096791160904696</v>
      </c>
      <c r="AC67">
        <f t="shared" si="19"/>
        <v>-2.4199657750539405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-2.8230492391395444E-4</v>
      </c>
      <c r="AH67">
        <f t="shared" ref="AH67:AH89" si="30">-X67*R67</f>
        <v>-0.30428649647675743</v>
      </c>
      <c r="AI67">
        <f t="shared" ref="AI67:AI89" si="31">SUM(AE67:AH67)</f>
        <v>-0.30456880140067139</v>
      </c>
      <c r="AJ67">
        <f t="shared" ref="AJ67:AJ89" si="32">AB67-AC67</f>
        <v>-0.28971334103652913</v>
      </c>
      <c r="AK67">
        <f t="shared" si="20"/>
        <v>-0.1896775381263329</v>
      </c>
      <c r="AL67">
        <f t="shared" ref="AL67:AL89" si="33">SUM(AI67:AK67)</f>
        <v>-0.78395968056353338</v>
      </c>
      <c r="AN67">
        <f t="shared" ref="AN67:AT89" si="34">AE67*$K67</f>
        <v>0</v>
      </c>
      <c r="AO67">
        <f t="shared" si="34"/>
        <v>0</v>
      </c>
      <c r="AP67">
        <f t="shared" si="34"/>
        <v>-3.1364722129530521E-7</v>
      </c>
      <c r="AQ67">
        <f t="shared" si="34"/>
        <v>-3.3806925070392326E-4</v>
      </c>
      <c r="AR67">
        <f t="shared" si="34"/>
        <v>-3.3838289792521858E-4</v>
      </c>
      <c r="AS67">
        <f t="shared" si="34"/>
        <v>-3.2187814200499977E-4</v>
      </c>
      <c r="AT67">
        <f t="shared" si="34"/>
        <v>-2.1073607909719466E-4</v>
      </c>
      <c r="AU67">
        <f t="shared" si="23"/>
        <v>-8.7099711902741302E-4</v>
      </c>
      <c r="AW67">
        <v>64</v>
      </c>
      <c r="AX67">
        <f>IF(Z67&gt;0, (R67*SUMPRODUCT(K67:$K$98, X67:$X$98)-K67*$AZ$3)/Z67, 0)</f>
        <v>-428608.49564769509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0.52698988800000002</v>
      </c>
      <c r="Q68" s="4">
        <f t="shared" si="22"/>
        <v>50</v>
      </c>
      <c r="R68">
        <f t="shared" si="26"/>
        <v>50000</v>
      </c>
      <c r="S68">
        <f t="shared" si="27"/>
        <v>-826623.04252051574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-2.4199657750539405</v>
      </c>
      <c r="AC68">
        <f t="shared" ref="AC68:AC89" si="45">S68*Z68</f>
        <v>-2.1609585271276694</v>
      </c>
      <c r="AE68">
        <f t="shared" si="28"/>
        <v>0</v>
      </c>
      <c r="AF68">
        <f t="shared" si="29"/>
        <v>0</v>
      </c>
      <c r="AG68">
        <f t="shared" si="29"/>
        <v>-1.3071003443955153E-4</v>
      </c>
      <c r="AH68">
        <f t="shared" si="30"/>
        <v>-0.14877184023526338</v>
      </c>
      <c r="AI68">
        <f t="shared" si="31"/>
        <v>-0.14890255026970292</v>
      </c>
      <c r="AJ68">
        <f t="shared" si="32"/>
        <v>-0.25900724792627106</v>
      </c>
      <c r="AK68">
        <f t="shared" ref="AK68:AK89" si="46">G68*SUM(AB68:AB68, AE68:AF68)</f>
        <v>-0.16939760425377584</v>
      </c>
      <c r="AL68">
        <f t="shared" si="33"/>
        <v>-0.57730740244974976</v>
      </c>
      <c r="AN68">
        <f t="shared" si="34"/>
        <v>0</v>
      </c>
      <c r="AO68">
        <f t="shared" si="34"/>
        <v>0</v>
      </c>
      <c r="AP68">
        <f t="shared" si="34"/>
        <v>-1.2966235273252502E-7</v>
      </c>
      <c r="AQ68">
        <f t="shared" si="34"/>
        <v>-1.4757938751957508E-4</v>
      </c>
      <c r="AR68">
        <f t="shared" si="34"/>
        <v>-1.4770904987230761E-4</v>
      </c>
      <c r="AS68">
        <f t="shared" si="34"/>
        <v>-2.5693122402494525E-4</v>
      </c>
      <c r="AT68">
        <f t="shared" si="34"/>
        <v>-1.6803982960432557E-4</v>
      </c>
      <c r="AU68">
        <f t="shared" si="23"/>
        <v>-5.726801035015784E-4</v>
      </c>
      <c r="AW68">
        <v>65</v>
      </c>
      <c r="AX68">
        <f>IF(Z68&gt;0, (R68*SUMPRODUCT(K68:$K$98, X68:$X$98)-K68*$AZ$3)/Z68, 0)</f>
        <v>-826623.04252051574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6"/>
        <v>50000</v>
      </c>
      <c r="S69">
        <f t="shared" si="27"/>
        <v>-1644012.2344392103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-2.1609585271276694</v>
      </c>
      <c r="AC69">
        <f t="shared" si="45"/>
        <v>-1.9295477876071754</v>
      </c>
      <c r="AE69">
        <f t="shared" si="28"/>
        <v>0</v>
      </c>
      <c r="AF69">
        <f t="shared" si="29"/>
        <v>0</v>
      </c>
      <c r="AG69">
        <f t="shared" si="29"/>
        <v>-5.8684106699040603E-5</v>
      </c>
      <c r="AH69">
        <f t="shared" si="30"/>
        <v>-7.0718827396115402E-2</v>
      </c>
      <c r="AI69">
        <f t="shared" si="31"/>
        <v>-7.0777511502814444E-2</v>
      </c>
      <c r="AJ69">
        <f t="shared" si="32"/>
        <v>-0.23141073952049407</v>
      </c>
      <c r="AK69">
        <f t="shared" si="46"/>
        <v>-0.15126709689893689</v>
      </c>
      <c r="AL69">
        <f t="shared" si="33"/>
        <v>-0.4534553479222454</v>
      </c>
      <c r="AN69">
        <f t="shared" si="34"/>
        <v>0</v>
      </c>
      <c r="AO69">
        <f t="shared" si="34"/>
        <v>0</v>
      </c>
      <c r="AP69">
        <f t="shared" si="34"/>
        <v>-5.1976549352364027E-8</v>
      </c>
      <c r="AQ69">
        <f t="shared" si="34"/>
        <v>-6.2635708866564337E-5</v>
      </c>
      <c r="AR69">
        <f t="shared" si="34"/>
        <v>-6.268768541591671E-5</v>
      </c>
      <c r="AS69">
        <f t="shared" si="34"/>
        <v>-2.0496063414646225E-4</v>
      </c>
      <c r="AT69">
        <f t="shared" si="34"/>
        <v>-1.3397736064516019E-4</v>
      </c>
      <c r="AU69">
        <f t="shared" si="23"/>
        <v>-4.0162568020753913E-4</v>
      </c>
      <c r="AW69">
        <v>66</v>
      </c>
      <c r="AX69">
        <f>IF(Z69&gt;0, (R69*SUMPRODUCT(K69:$K$98, X69:$X$98)-K69*$AZ$3)/Z69, 0)</f>
        <v>-1644012.2344392103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6"/>
        <v>50000</v>
      </c>
      <c r="S70">
        <f t="shared" si="27"/>
        <v>-3375882.0900219893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-1.9295477876071754</v>
      </c>
      <c r="AC70">
        <f t="shared" si="45"/>
        <v>-1.7228619242910299</v>
      </c>
      <c r="AE70">
        <f t="shared" si="28"/>
        <v>0</v>
      </c>
      <c r="AF70">
        <f t="shared" si="29"/>
        <v>0</v>
      </c>
      <c r="AG70">
        <f t="shared" si="29"/>
        <v>-2.5517211181386488E-5</v>
      </c>
      <c r="AH70">
        <f t="shared" si="30"/>
        <v>-3.2580054450663705E-2</v>
      </c>
      <c r="AI70">
        <f t="shared" si="31"/>
        <v>-3.2605571661845092E-2</v>
      </c>
      <c r="AJ70">
        <f t="shared" si="32"/>
        <v>-0.20668586331614547</v>
      </c>
      <c r="AK70">
        <f t="shared" si="46"/>
        <v>-0.13506834513250229</v>
      </c>
      <c r="AL70">
        <f t="shared" si="33"/>
        <v>-0.37435978011049287</v>
      </c>
      <c r="AN70">
        <f t="shared" si="34"/>
        <v>0</v>
      </c>
      <c r="AO70">
        <f t="shared" si="34"/>
        <v>0</v>
      </c>
      <c r="AP70">
        <f t="shared" si="34"/>
        <v>-2.0179115730630313E-8</v>
      </c>
      <c r="AQ70">
        <f t="shared" si="34"/>
        <v>-2.5764441286191449E-5</v>
      </c>
      <c r="AR70">
        <f t="shared" si="34"/>
        <v>-2.5784620401922082E-5</v>
      </c>
      <c r="AS70">
        <f t="shared" si="34"/>
        <v>-1.6344803223575151E-4</v>
      </c>
      <c r="AT70">
        <f t="shared" si="34"/>
        <v>-1.0681260379902484E-4</v>
      </c>
      <c r="AU70">
        <f t="shared" si="23"/>
        <v>-2.9604525643669847E-4</v>
      </c>
      <c r="AW70">
        <v>67</v>
      </c>
      <c r="AX70">
        <f>IF(Z70&gt;0, (R70*SUMPRODUCT(K70:$K$98, X70:$X$98)-K70*$AZ$3)/Z70, 0)</f>
        <v>-3375882.0900219893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6"/>
        <v>50000</v>
      </c>
      <c r="S71">
        <f t="shared" si="27"/>
        <v>-7161137.4306166265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-1.7228619242910299</v>
      </c>
      <c r="AC71">
        <f t="shared" si="45"/>
        <v>-1.5382908146028413</v>
      </c>
      <c r="AE71">
        <f t="shared" si="28"/>
        <v>0</v>
      </c>
      <c r="AF71">
        <f t="shared" si="29"/>
        <v>0</v>
      </c>
      <c r="AG71">
        <f t="shared" si="29"/>
        <v>-1.0740548058930237E-5</v>
      </c>
      <c r="AH71">
        <f t="shared" si="30"/>
        <v>-1.4521491010642387E-2</v>
      </c>
      <c r="AI71">
        <f t="shared" si="31"/>
        <v>-1.4532231558701317E-2</v>
      </c>
      <c r="AJ71">
        <f t="shared" si="32"/>
        <v>-0.18457110968818857</v>
      </c>
      <c r="AK71">
        <f t="shared" si="46"/>
        <v>-0.12060033470037211</v>
      </c>
      <c r="AL71">
        <f t="shared" si="33"/>
        <v>-0.31970367594726201</v>
      </c>
      <c r="AN71">
        <f t="shared" si="34"/>
        <v>0</v>
      </c>
      <c r="AO71">
        <f t="shared" si="34"/>
        <v>0</v>
      </c>
      <c r="AP71">
        <f t="shared" si="34"/>
        <v>-7.5836336205350459E-9</v>
      </c>
      <c r="AQ71">
        <f t="shared" si="34"/>
        <v>-1.0253263319932821E-5</v>
      </c>
      <c r="AR71">
        <f t="shared" si="34"/>
        <v>-1.0260846953553355E-5</v>
      </c>
      <c r="AS71">
        <f t="shared" si="34"/>
        <v>-1.3032106603228785E-4</v>
      </c>
      <c r="AT71">
        <f t="shared" si="34"/>
        <v>-8.5152894234394839E-5</v>
      </c>
      <c r="AU71">
        <f t="shared" si="23"/>
        <v>-2.2573480722023605E-4</v>
      </c>
      <c r="AW71">
        <v>68</v>
      </c>
      <c r="AX71">
        <f>IF(Z71&gt;0, (R71*SUMPRODUCT(K71:$K$98, X71:$X$98)-K71*$AZ$3)/Z71, 0)</f>
        <v>-7161137.4306166265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6"/>
        <v>50000</v>
      </c>
      <c r="S72">
        <f t="shared" si="27"/>
        <v>-15722532.25629342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-1.5382908146028413</v>
      </c>
      <c r="AC72">
        <f t="shared" si="45"/>
        <v>-1.3734824302505584</v>
      </c>
      <c r="AE72">
        <f t="shared" si="28"/>
        <v>0</v>
      </c>
      <c r="AF72">
        <f t="shared" si="29"/>
        <v>0</v>
      </c>
      <c r="AG72">
        <f t="shared" si="29"/>
        <v>-4.3678791935719526E-6</v>
      </c>
      <c r="AH72">
        <f t="shared" si="30"/>
        <v>-6.2652633847689815E-3</v>
      </c>
      <c r="AI72">
        <f t="shared" si="31"/>
        <v>-6.2696312639625535E-3</v>
      </c>
      <c r="AJ72">
        <f t="shared" si="32"/>
        <v>-0.16480838435228296</v>
      </c>
      <c r="AK72">
        <f t="shared" si="46"/>
        <v>-0.1076803570221989</v>
      </c>
      <c r="AL72">
        <f t="shared" si="33"/>
        <v>-0.27875837263844438</v>
      </c>
      <c r="AN72">
        <f t="shared" si="34"/>
        <v>0</v>
      </c>
      <c r="AO72">
        <f t="shared" si="34"/>
        <v>0</v>
      </c>
      <c r="AP72">
        <f t="shared" si="34"/>
        <v>-2.7536167582171453E-9</v>
      </c>
      <c r="AQ72">
        <f t="shared" si="34"/>
        <v>-3.9497736742200827E-6</v>
      </c>
      <c r="AR72">
        <f t="shared" si="34"/>
        <v>-3.9525272909782997E-6</v>
      </c>
      <c r="AS72">
        <f t="shared" si="34"/>
        <v>-1.0389919430807693E-4</v>
      </c>
      <c r="AT72">
        <f t="shared" si="34"/>
        <v>-6.7884303225120254E-5</v>
      </c>
      <c r="AU72">
        <f t="shared" si="23"/>
        <v>-1.7573602482417547E-4</v>
      </c>
      <c r="AW72">
        <v>69</v>
      </c>
      <c r="AX72">
        <f>IF(Z72&gt;0, (R72*SUMPRODUCT(K72:$K$98, X72:$X$98)-K72*$AZ$3)/Z72, 0)</f>
        <v>-15722532.25629342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6"/>
        <v>50000</v>
      </c>
      <c r="S73">
        <f t="shared" si="27"/>
        <v>-35794763.564870298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-1.3734824302505584</v>
      </c>
      <c r="AC73">
        <f t="shared" si="45"/>
        <v>-1.226326882153159</v>
      </c>
      <c r="AE73">
        <f t="shared" si="28"/>
        <v>0</v>
      </c>
      <c r="AF73">
        <f t="shared" si="29"/>
        <v>0</v>
      </c>
      <c r="AG73">
        <f t="shared" si="29"/>
        <v>-1.7129976007953031E-6</v>
      </c>
      <c r="AH73">
        <f t="shared" si="30"/>
        <v>-2.61120280084093E-3</v>
      </c>
      <c r="AI73">
        <f t="shared" si="31"/>
        <v>-2.6129157984417254E-3</v>
      </c>
      <c r="AJ73">
        <f t="shared" si="32"/>
        <v>-0.14715554809739939</v>
      </c>
      <c r="AK73">
        <f t="shared" si="46"/>
        <v>-9.6143770117539093E-2</v>
      </c>
      <c r="AL73">
        <f t="shared" si="33"/>
        <v>-0.24591223401338019</v>
      </c>
      <c r="AN73">
        <f t="shared" si="34"/>
        <v>0</v>
      </c>
      <c r="AO73">
        <f t="shared" si="34"/>
        <v>0</v>
      </c>
      <c r="AP73">
        <f t="shared" si="34"/>
        <v>-9.6420995246009605E-10</v>
      </c>
      <c r="AQ73">
        <f t="shared" si="34"/>
        <v>-1.4697905748925591E-6</v>
      </c>
      <c r="AR73">
        <f t="shared" si="34"/>
        <v>-1.4707547848450192E-6</v>
      </c>
      <c r="AS73">
        <f t="shared" si="34"/>
        <v>-8.2830731326977524E-5</v>
      </c>
      <c r="AT73">
        <f t="shared" si="34"/>
        <v>-5.4117285378173983E-5</v>
      </c>
      <c r="AU73">
        <f t="shared" si="23"/>
        <v>-1.3841877148999652E-4</v>
      </c>
      <c r="AW73">
        <v>70</v>
      </c>
      <c r="AX73">
        <f>IF(Z73&gt;0, (R73*SUMPRODUCT(K73:$K$98, X73:$X$98)-K73*$AZ$3)/Z73, 0)</f>
        <v>-35794763.564870298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6"/>
        <v>50000</v>
      </c>
      <c r="S74">
        <f t="shared" si="27"/>
        <v>-84653766.071915582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-1.226326882153159</v>
      </c>
      <c r="AC74">
        <f t="shared" si="45"/>
        <v>-1.094935943130275</v>
      </c>
      <c r="AE74">
        <f t="shared" si="28"/>
        <v>0</v>
      </c>
      <c r="AF74">
        <f t="shared" si="29"/>
        <v>0</v>
      </c>
      <c r="AG74">
        <f t="shared" si="29"/>
        <v>-6.4671425379946974E-7</v>
      </c>
      <c r="AH74">
        <f t="shared" si="30"/>
        <v>-1.0491533709878803E-3</v>
      </c>
      <c r="AI74">
        <f t="shared" si="31"/>
        <v>-1.0498000852416799E-3</v>
      </c>
      <c r="AJ74">
        <f t="shared" si="32"/>
        <v>-0.13139093902288401</v>
      </c>
      <c r="AK74">
        <f t="shared" si="46"/>
        <v>-8.5842881750721134E-2</v>
      </c>
      <c r="AL74">
        <f t="shared" si="33"/>
        <v>-0.21828362085884684</v>
      </c>
      <c r="AN74">
        <f t="shared" si="34"/>
        <v>0</v>
      </c>
      <c r="AO74">
        <f t="shared" si="34"/>
        <v>0</v>
      </c>
      <c r="AP74">
        <f t="shared" si="34"/>
        <v>-3.2501938603632685E-10</v>
      </c>
      <c r="AQ74">
        <f t="shared" si="34"/>
        <v>-5.2727333979893659E-7</v>
      </c>
      <c r="AR74">
        <f t="shared" si="34"/>
        <v>-5.2759835918497295E-7</v>
      </c>
      <c r="AS74">
        <f t="shared" si="34"/>
        <v>-6.6033185570076933E-5</v>
      </c>
      <c r="AT74">
        <f t="shared" si="34"/>
        <v>-4.3142084094004961E-5</v>
      </c>
      <c r="AU74">
        <f t="shared" si="23"/>
        <v>-1.0970286802326687E-4</v>
      </c>
      <c r="AW74">
        <v>71</v>
      </c>
      <c r="AX74">
        <f>IF(Z74&gt;0, (R74*SUMPRODUCT(K74:$K$98, X74:$X$98)-K74*$AZ$3)/Z74, 0)</f>
        <v>-84653766.071915582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6"/>
        <v>50000</v>
      </c>
      <c r="S75">
        <f t="shared" si="27"/>
        <v>-208320998.69694287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-1.094935943130275</v>
      </c>
      <c r="AC75">
        <f t="shared" si="45"/>
        <v>-0.97762181967731254</v>
      </c>
      <c r="AE75">
        <f t="shared" si="28"/>
        <v>0</v>
      </c>
      <c r="AF75">
        <f t="shared" si="29"/>
        <v>0</v>
      </c>
      <c r="AG75">
        <f t="shared" si="29"/>
        <v>-2.3464312906341191E-7</v>
      </c>
      <c r="AH75">
        <f t="shared" si="30"/>
        <v>-4.056039821980631E-4</v>
      </c>
      <c r="AI75">
        <f t="shared" si="31"/>
        <v>-4.0583862532712651E-4</v>
      </c>
      <c r="AJ75">
        <f t="shared" si="32"/>
        <v>-0.11731412345296244</v>
      </c>
      <c r="AK75">
        <f t="shared" si="46"/>
        <v>-7.6645516019119259E-2</v>
      </c>
      <c r="AL75">
        <f t="shared" si="33"/>
        <v>-0.19436547809740884</v>
      </c>
      <c r="AN75">
        <f t="shared" si="34"/>
        <v>0</v>
      </c>
      <c r="AO75">
        <f t="shared" si="34"/>
        <v>0</v>
      </c>
      <c r="AP75">
        <f t="shared" si="34"/>
        <v>-1.0528988500852788E-10</v>
      </c>
      <c r="AQ75">
        <f t="shared" si="34"/>
        <v>-1.8200403657715384E-7</v>
      </c>
      <c r="AR75">
        <f t="shared" si="34"/>
        <v>-1.8210932646216238E-7</v>
      </c>
      <c r="AS75">
        <f t="shared" si="34"/>
        <v>-5.2641603517401757E-5</v>
      </c>
      <c r="AT75">
        <f t="shared" si="34"/>
        <v>-3.4392643842946045E-5</v>
      </c>
      <c r="AU75">
        <f t="shared" si="23"/>
        <v>-8.7216356686809971E-5</v>
      </c>
      <c r="AW75">
        <v>72</v>
      </c>
      <c r="AX75">
        <f>IF(Z75&gt;0, (R75*SUMPRODUCT(K75:$K$98, X75:$X$98)-K75*$AZ$3)/Z75, 0)</f>
        <v>-208320998.69694287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6"/>
        <v>50000</v>
      </c>
      <c r="S76">
        <f t="shared" si="27"/>
        <v>-534431340.39428002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-0.97762181967731254</v>
      </c>
      <c r="AC76">
        <f t="shared" si="45"/>
        <v>-0.87287677781857909</v>
      </c>
      <c r="AE76">
        <f t="shared" si="28"/>
        <v>0</v>
      </c>
      <c r="AF76">
        <f t="shared" si="29"/>
        <v>0</v>
      </c>
      <c r="AG76">
        <f t="shared" si="29"/>
        <v>-8.1664070933284802E-8</v>
      </c>
      <c r="AH76">
        <f t="shared" si="30"/>
        <v>-1.5063262683949298E-4</v>
      </c>
      <c r="AI76">
        <f t="shared" si="31"/>
        <v>-1.5071429091042626E-4</v>
      </c>
      <c r="AJ76">
        <f t="shared" si="32"/>
        <v>-0.10474504185873346</v>
      </c>
      <c r="AK76">
        <f t="shared" si="46"/>
        <v>-6.8433527377411887E-2</v>
      </c>
      <c r="AL76">
        <f t="shared" si="33"/>
        <v>-0.17332928352705579</v>
      </c>
      <c r="AN76">
        <f t="shared" si="34"/>
        <v>0</v>
      </c>
      <c r="AO76">
        <f t="shared" si="34"/>
        <v>0</v>
      </c>
      <c r="AP76">
        <f t="shared" si="34"/>
        <v>-3.2718381558132803E-11</v>
      </c>
      <c r="AQ76">
        <f t="shared" si="34"/>
        <v>-6.0350356083333803E-8</v>
      </c>
      <c r="AR76">
        <f t="shared" si="34"/>
        <v>-6.0383074464891925E-8</v>
      </c>
      <c r="AS76">
        <f t="shared" si="34"/>
        <v>-4.1965679725376193E-5</v>
      </c>
      <c r="AT76">
        <f t="shared" si="34"/>
        <v>-2.7417617497078503E-5</v>
      </c>
      <c r="AU76">
        <f t="shared" si="23"/>
        <v>-6.9443680296919593E-5</v>
      </c>
      <c r="AW76">
        <v>73</v>
      </c>
      <c r="AX76">
        <f>IF(Z76&gt;0, (R76*SUMPRODUCT(K76:$K$98, X76:$X$98)-K76*$AZ$3)/Z76, 0)</f>
        <v>-534431340.39428002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6"/>
        <v>50000</v>
      </c>
      <c r="S77">
        <f t="shared" si="27"/>
        <v>-1432335671.2539508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-0.87287677781857909</v>
      </c>
      <c r="AC77">
        <f t="shared" si="45"/>
        <v>-0.77935431686289058</v>
      </c>
      <c r="AE77">
        <f t="shared" si="28"/>
        <v>0</v>
      </c>
      <c r="AF77">
        <f t="shared" si="29"/>
        <v>0</v>
      </c>
      <c r="AG77">
        <f t="shared" si="29"/>
        <v>-2.7205714851065533E-8</v>
      </c>
      <c r="AH77">
        <f t="shared" si="30"/>
        <v>-5.3641715372886414E-5</v>
      </c>
      <c r="AI77">
        <f t="shared" si="31"/>
        <v>-5.3668921087737476E-5</v>
      </c>
      <c r="AJ77">
        <f t="shared" si="32"/>
        <v>-9.3522460955688502E-2</v>
      </c>
      <c r="AK77">
        <f t="shared" si="46"/>
        <v>-6.1101374447300544E-2</v>
      </c>
      <c r="AL77">
        <f t="shared" si="33"/>
        <v>-0.15467750432407679</v>
      </c>
      <c r="AN77">
        <f t="shared" si="34"/>
        <v>0</v>
      </c>
      <c r="AO77">
        <f t="shared" si="34"/>
        <v>0</v>
      </c>
      <c r="AP77">
        <f t="shared" si="34"/>
        <v>-9.7320180633015425E-12</v>
      </c>
      <c r="AQ77">
        <f t="shared" si="34"/>
        <v>-1.9188694206833695E-8</v>
      </c>
      <c r="AR77">
        <f t="shared" si="34"/>
        <v>-1.9198426224896996E-8</v>
      </c>
      <c r="AS77">
        <f t="shared" si="34"/>
        <v>-3.3454819486558231E-5</v>
      </c>
      <c r="AT77">
        <f t="shared" si="34"/>
        <v>-2.1857160639555505E-5</v>
      </c>
      <c r="AU77">
        <f t="shared" si="23"/>
        <v>-5.5331178552338634E-5</v>
      </c>
      <c r="AW77">
        <v>74</v>
      </c>
      <c r="AX77">
        <f>IF(Z77&gt;0, (R77*SUMPRODUCT(K77:$K$98, X77:$X$98)-K77*$AZ$3)/Z77, 0)</f>
        <v>-1432335671.2539508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6"/>
        <v>50000</v>
      </c>
      <c r="S78">
        <f t="shared" si="27"/>
        <v>-4018730000.923944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-0.77935431686289058</v>
      </c>
      <c r="AC78">
        <f t="shared" si="45"/>
        <v>-0.69585208488547345</v>
      </c>
      <c r="AE78">
        <f t="shared" si="28"/>
        <v>0</v>
      </c>
      <c r="AF78">
        <f t="shared" si="29"/>
        <v>0</v>
      </c>
      <c r="AG78">
        <f t="shared" si="29"/>
        <v>-8.6576117918532793E-9</v>
      </c>
      <c r="AH78">
        <f t="shared" si="30"/>
        <v>-1.8276045910701597E-5</v>
      </c>
      <c r="AI78">
        <f t="shared" si="31"/>
        <v>-1.8284703522493452E-5</v>
      </c>
      <c r="AJ78">
        <f t="shared" si="32"/>
        <v>-8.350223197741713E-2</v>
      </c>
      <c r="AK78">
        <f t="shared" si="46"/>
        <v>-5.4554802180402345E-2</v>
      </c>
      <c r="AL78">
        <f t="shared" si="33"/>
        <v>-0.13807531886134197</v>
      </c>
      <c r="AN78">
        <f t="shared" si="34"/>
        <v>0</v>
      </c>
      <c r="AO78">
        <f t="shared" si="34"/>
        <v>0</v>
      </c>
      <c r="AP78">
        <f t="shared" si="34"/>
        <v>-2.7651764529667181E-12</v>
      </c>
      <c r="AQ78">
        <f t="shared" si="34"/>
        <v>-5.8372323708444667E-9</v>
      </c>
      <c r="AR78">
        <f t="shared" si="34"/>
        <v>-5.8399975472974344E-9</v>
      </c>
      <c r="AS78">
        <f t="shared" si="34"/>
        <v>-2.6669988350758726E-5</v>
      </c>
      <c r="AT78">
        <f t="shared" si="34"/>
        <v>-1.7424395781693241E-5</v>
      </c>
      <c r="AU78">
        <f t="shared" si="23"/>
        <v>-4.4100224129999263E-5</v>
      </c>
      <c r="AW78">
        <v>75</v>
      </c>
      <c r="AX78">
        <f>IF(Z78&gt;0, (R78*SUMPRODUCT(K78:$K$98, X78:$X$98)-K78*$AZ$3)/Z78, 0)</f>
        <v>-4018730000.923944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6"/>
        <v>50000</v>
      </c>
      <c r="S79">
        <f t="shared" si="27"/>
        <v>-11827265829.758615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-0.69585208488547345</v>
      </c>
      <c r="AC79">
        <f t="shared" si="45"/>
        <v>-0.62129650932439218</v>
      </c>
      <c r="AE79">
        <f t="shared" si="28"/>
        <v>0</v>
      </c>
      <c r="AF79">
        <f t="shared" si="29"/>
        <v>0</v>
      </c>
      <c r="AG79">
        <f t="shared" si="29"/>
        <v>-2.6265432698787678E-9</v>
      </c>
      <c r="AH79">
        <f t="shared" si="30"/>
        <v>-5.9444924040559783E-6</v>
      </c>
      <c r="AI79">
        <f t="shared" si="31"/>
        <v>-5.9471189473258574E-6</v>
      </c>
      <c r="AJ79">
        <f t="shared" si="32"/>
        <v>-7.4555575561081278E-2</v>
      </c>
      <c r="AK79">
        <f t="shared" si="46"/>
        <v>-4.8709645941983147E-2</v>
      </c>
      <c r="AL79">
        <f t="shared" si="33"/>
        <v>-0.12327116862201176</v>
      </c>
      <c r="AN79">
        <f t="shared" si="34"/>
        <v>0</v>
      </c>
      <c r="AO79">
        <f t="shared" si="34"/>
        <v>0</v>
      </c>
      <c r="AP79">
        <f t="shared" si="34"/>
        <v>-7.4901631745534831E-13</v>
      </c>
      <c r="AQ79">
        <f t="shared" si="34"/>
        <v>-1.695202154363447E-9</v>
      </c>
      <c r="AR79">
        <f t="shared" si="34"/>
        <v>-1.6959511706809024E-9</v>
      </c>
      <c r="AS79">
        <f t="shared" si="34"/>
        <v>-2.1261154648749649E-5</v>
      </c>
      <c r="AT79">
        <f t="shared" si="34"/>
        <v>-1.3890621961732258E-5</v>
      </c>
      <c r="AU79">
        <f t="shared" si="23"/>
        <v>-3.515347256165259E-5</v>
      </c>
      <c r="AW79">
        <v>76</v>
      </c>
      <c r="AX79">
        <f>IF(Z79&gt;0, (R79*SUMPRODUCT(K79:$K$98, X79:$X$98)-K79*$AZ$3)/Z79, 0)</f>
        <v>-11827265829.758615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6"/>
        <v>50000</v>
      </c>
      <c r="S80">
        <f t="shared" si="27"/>
        <v>-36905061883.353111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-0.62129650932439218</v>
      </c>
      <c r="AC80">
        <f t="shared" si="45"/>
        <v>-0.55472902762824294</v>
      </c>
      <c r="AE80">
        <f t="shared" si="28"/>
        <v>0</v>
      </c>
      <c r="AF80">
        <f t="shared" si="29"/>
        <v>0</v>
      </c>
      <c r="AG80">
        <f t="shared" si="29"/>
        <v>-7.5156225097466436E-10</v>
      </c>
      <c r="AH80">
        <f t="shared" si="30"/>
        <v>-1.8487155862053157E-6</v>
      </c>
      <c r="AI80">
        <f t="shared" si="31"/>
        <v>-1.8494671484562904E-6</v>
      </c>
      <c r="AJ80">
        <f t="shared" si="32"/>
        <v>-6.6567481696149233E-2</v>
      </c>
      <c r="AK80">
        <f t="shared" si="46"/>
        <v>-4.3490755652707457E-2</v>
      </c>
      <c r="AL80">
        <f t="shared" si="33"/>
        <v>-0.11006008681600515</v>
      </c>
      <c r="AN80">
        <f t="shared" si="34"/>
        <v>0</v>
      </c>
      <c r="AO80">
        <f t="shared" si="34"/>
        <v>0</v>
      </c>
      <c r="AP80">
        <f t="shared" si="34"/>
        <v>-1.9136109834223504E-13</v>
      </c>
      <c r="AQ80">
        <f t="shared" si="34"/>
        <v>-4.7071582512276024E-10</v>
      </c>
      <c r="AR80">
        <f t="shared" si="34"/>
        <v>-4.7090718622110248E-10</v>
      </c>
      <c r="AS80">
        <f t="shared" si="34"/>
        <v>-1.6949263211040606E-5</v>
      </c>
      <c r="AT80">
        <f t="shared" si="34"/>
        <v>-1.1073518871714089E-5</v>
      </c>
      <c r="AU80">
        <f t="shared" si="23"/>
        <v>-2.8023252989940919E-5</v>
      </c>
      <c r="AW80">
        <v>77</v>
      </c>
      <c r="AX80">
        <f>IF(Z80&gt;0, (R80*SUMPRODUCT(K80:$K$98, X80:$X$98)-K80*$AZ$3)/Z80, 0)</f>
        <v>-36905061883.353111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6"/>
        <v>50000</v>
      </c>
      <c r="S81">
        <f t="shared" si="27"/>
        <v>-122495873529.94859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-0.55472902762824294</v>
      </c>
      <c r="AC81">
        <f t="shared" si="45"/>
        <v>-0.49529377507096628</v>
      </c>
      <c r="AE81">
        <f t="shared" si="28"/>
        <v>0</v>
      </c>
      <c r="AF81">
        <f t="shared" si="29"/>
        <v>0</v>
      </c>
      <c r="AG81">
        <f t="shared" si="29"/>
        <v>-2.0216753462714549E-10</v>
      </c>
      <c r="AH81">
        <f t="shared" si="30"/>
        <v>-5.4187909383777225E-7</v>
      </c>
      <c r="AI81">
        <f t="shared" si="31"/>
        <v>-5.4208126137239937E-7</v>
      </c>
      <c r="AJ81">
        <f t="shared" si="32"/>
        <v>-5.9435252557276663E-2</v>
      </c>
      <c r="AK81">
        <f t="shared" si="46"/>
        <v>-3.8831031933977009E-2</v>
      </c>
      <c r="AL81">
        <f t="shared" si="33"/>
        <v>-9.8266826572515037E-2</v>
      </c>
      <c r="AN81">
        <f t="shared" si="34"/>
        <v>0</v>
      </c>
      <c r="AO81">
        <f t="shared" si="34"/>
        <v>0</v>
      </c>
      <c r="AP81">
        <f t="shared" si="34"/>
        <v>-4.596021894158885E-14</v>
      </c>
      <c r="AQ81">
        <f t="shared" si="34"/>
        <v>-1.2318932334306535E-10</v>
      </c>
      <c r="AR81">
        <f t="shared" si="34"/>
        <v>-1.2323528356200693E-10</v>
      </c>
      <c r="AS81">
        <f t="shared" si="34"/>
        <v>-1.3511849097922761E-5</v>
      </c>
      <c r="AT81">
        <f t="shared" si="34"/>
        <v>-8.8277414704832552E-6</v>
      </c>
      <c r="AU81">
        <f t="shared" si="23"/>
        <v>-2.2339713803689575E-5</v>
      </c>
      <c r="AW81">
        <v>78</v>
      </c>
      <c r="AX81">
        <f>IF(Z81&gt;0, (R81*SUMPRODUCT(K81:$K$98, X81:$X$98)-K81*$AZ$3)/Z81, 0)</f>
        <v>-122495873529.94859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6"/>
        <v>50000</v>
      </c>
      <c r="S82">
        <f t="shared" si="27"/>
        <v>-434070897493.89288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-0.49529377507096628</v>
      </c>
      <c r="AC82">
        <f t="shared" si="45"/>
        <v>-0.44222658499059092</v>
      </c>
      <c r="AE82">
        <f t="shared" si="28"/>
        <v>0</v>
      </c>
      <c r="AF82">
        <f t="shared" si="29"/>
        <v>0</v>
      </c>
      <c r="AG82">
        <f t="shared" si="29"/>
        <v>-5.0939441868112431E-11</v>
      </c>
      <c r="AH82">
        <f t="shared" si="30"/>
        <v>-1.4920641741276159E-7</v>
      </c>
      <c r="AI82">
        <f t="shared" si="31"/>
        <v>-1.4925735685462969E-7</v>
      </c>
      <c r="AJ82">
        <f t="shared" si="32"/>
        <v>-5.3067190080375359E-2</v>
      </c>
      <c r="AK82">
        <f t="shared" si="46"/>
        <v>-3.4670564254967645E-2</v>
      </c>
      <c r="AL82">
        <f t="shared" si="33"/>
        <v>-8.7737903592699867E-2</v>
      </c>
      <c r="AN82">
        <f t="shared" si="34"/>
        <v>0</v>
      </c>
      <c r="AO82">
        <f t="shared" si="34"/>
        <v>0</v>
      </c>
      <c r="AP82">
        <f t="shared" si="34"/>
        <v>-1.0339673697126117E-14</v>
      </c>
      <c r="AQ82">
        <f t="shared" si="34"/>
        <v>-3.028587697445688E-11</v>
      </c>
      <c r="AR82">
        <f t="shared" si="34"/>
        <v>-3.0296216648154004E-11</v>
      </c>
      <c r="AS82">
        <f t="shared" si="34"/>
        <v>-1.077156343556108E-5</v>
      </c>
      <c r="AT82">
        <f t="shared" si="34"/>
        <v>-7.0374214585970196E-6</v>
      </c>
      <c r="AU82">
        <f t="shared" si="23"/>
        <v>-1.7809015190374751E-5</v>
      </c>
      <c r="AW82">
        <v>79</v>
      </c>
      <c r="AX82">
        <f>IF(Z82&gt;0, (R82*SUMPRODUCT(K82:$K$98, X82:$X$98)-K82*$AZ$3)/Z82, 0)</f>
        <v>-434070897493.89288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6"/>
        <v>50000</v>
      </c>
      <c r="S83">
        <f t="shared" si="27"/>
        <v>-1648695382238.4341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-0.44222658499059092</v>
      </c>
      <c r="AC83">
        <f t="shared" si="45"/>
        <v>-0.39484516519626561</v>
      </c>
      <c r="AE83">
        <f t="shared" si="28"/>
        <v>0</v>
      </c>
      <c r="AF83">
        <f t="shared" si="29"/>
        <v>0</v>
      </c>
      <c r="AG83">
        <f t="shared" si="29"/>
        <v>-1.1974472951461302E-11</v>
      </c>
      <c r="AH83">
        <f t="shared" si="30"/>
        <v>-3.8455574497970008E-8</v>
      </c>
      <c r="AI83">
        <f t="shared" si="31"/>
        <v>-3.8467548970921467E-8</v>
      </c>
      <c r="AJ83">
        <f t="shared" si="32"/>
        <v>-4.7381419794325308E-2</v>
      </c>
      <c r="AK83">
        <f t="shared" si="46"/>
        <v>-3.0955860949341368E-2</v>
      </c>
      <c r="AL83">
        <f t="shared" si="33"/>
        <v>-7.8337319211215645E-2</v>
      </c>
      <c r="AN83">
        <f t="shared" si="34"/>
        <v>0</v>
      </c>
      <c r="AO83">
        <f t="shared" si="34"/>
        <v>0</v>
      </c>
      <c r="AP83">
        <f t="shared" si="34"/>
        <v>-2.1701564094082119E-15</v>
      </c>
      <c r="AQ83">
        <f t="shared" si="34"/>
        <v>-6.9693765907300518E-12</v>
      </c>
      <c r="AR83">
        <f t="shared" si="34"/>
        <v>-6.9715467471394599E-12</v>
      </c>
      <c r="AS83">
        <f t="shared" si="34"/>
        <v>-8.5870244369267161E-6</v>
      </c>
      <c r="AT83">
        <f t="shared" si="34"/>
        <v>-5.6101893018819139E-6</v>
      </c>
      <c r="AU83">
        <f t="shared" si="23"/>
        <v>-1.4197220710355377E-5</v>
      </c>
      <c r="AW83">
        <v>80</v>
      </c>
      <c r="AX83">
        <f>IF(Z83&gt;0, (R83*SUMPRODUCT(K83:$K$98, X83:$X$98)-K83*$AZ$3)/Z83, 0)</f>
        <v>-1648695382238.4341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6"/>
        <v>50000</v>
      </c>
      <c r="S84">
        <f t="shared" si="27"/>
        <v>-6742135445035.0576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-0.39484516519626561</v>
      </c>
      <c r="AC84">
        <f t="shared" si="45"/>
        <v>-0.35254032607411778</v>
      </c>
      <c r="AE84">
        <f t="shared" si="28"/>
        <v>0</v>
      </c>
      <c r="AF84">
        <f t="shared" si="29"/>
        <v>0</v>
      </c>
      <c r="AG84">
        <f t="shared" si="29"/>
        <v>-2.6144559757675164E-12</v>
      </c>
      <c r="AH84">
        <f t="shared" si="30"/>
        <v>-9.2402722461791736E-9</v>
      </c>
      <c r="AI84">
        <f t="shared" si="31"/>
        <v>-9.2428867021549419E-9</v>
      </c>
      <c r="AJ84">
        <f t="shared" si="32"/>
        <v>-4.230483912214783E-2</v>
      </c>
      <c r="AK84">
        <f t="shared" si="46"/>
        <v>-2.7639161563738596E-2</v>
      </c>
      <c r="AL84">
        <f t="shared" si="33"/>
        <v>-6.9944009928773129E-2</v>
      </c>
      <c r="AN84">
        <f t="shared" si="34"/>
        <v>0</v>
      </c>
      <c r="AO84">
        <f t="shared" si="34"/>
        <v>0</v>
      </c>
      <c r="AP84">
        <f t="shared" si="34"/>
        <v>-4.2305607817967514E-16</v>
      </c>
      <c r="AQ84">
        <f t="shared" si="34"/>
        <v>-1.4952071765650835E-12</v>
      </c>
      <c r="AR84">
        <f t="shared" si="34"/>
        <v>-1.4956302326432635E-12</v>
      </c>
      <c r="AS84">
        <f t="shared" si="34"/>
        <v>-6.8455233107468561E-6</v>
      </c>
      <c r="AT84">
        <f t="shared" si="34"/>
        <v>-4.4724085636580747E-6</v>
      </c>
      <c r="AU84">
        <f t="shared" si="23"/>
        <v>-1.1317933370035163E-5</v>
      </c>
      <c r="AW84">
        <v>81</v>
      </c>
      <c r="AX84">
        <f>IF(Z84&gt;0, (R84*SUMPRODUCT(K84:$K$98, X84:$X$98)-K84*$AZ$3)/Z84, 0)</f>
        <v>-6742135445035.0576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6"/>
        <v>50000</v>
      </c>
      <c r="S85">
        <f t="shared" si="27"/>
        <v>-29847520587104.617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-0.35254032607411778</v>
      </c>
      <c r="AC85">
        <f t="shared" si="45"/>
        <v>-0.31476814828175842</v>
      </c>
      <c r="AE85">
        <f t="shared" si="28"/>
        <v>0</v>
      </c>
      <c r="AF85">
        <f t="shared" si="29"/>
        <v>0</v>
      </c>
      <c r="AG85">
        <f t="shared" si="29"/>
        <v>-5.2729362789643485E-13</v>
      </c>
      <c r="AH85">
        <f t="shared" si="30"/>
        <v>-2.0610177881134064E-9</v>
      </c>
      <c r="AI85">
        <f t="shared" si="31"/>
        <v>-2.0615450817413031E-9</v>
      </c>
      <c r="AJ85">
        <f t="shared" si="32"/>
        <v>-3.7772177792359363E-2</v>
      </c>
      <c r="AK85">
        <f t="shared" si="46"/>
        <v>-2.4677822825188246E-2</v>
      </c>
      <c r="AL85">
        <f t="shared" si="33"/>
        <v>-6.2450002679092689E-2</v>
      </c>
      <c r="AN85">
        <f t="shared" si="34"/>
        <v>0</v>
      </c>
      <c r="AO85">
        <f t="shared" si="34"/>
        <v>0</v>
      </c>
      <c r="AP85">
        <f t="shared" si="34"/>
        <v>-7.6181778328496716E-17</v>
      </c>
      <c r="AQ85">
        <f t="shared" si="34"/>
        <v>-2.9776957649103754E-13</v>
      </c>
      <c r="AR85">
        <f t="shared" si="34"/>
        <v>-2.9784575826936609E-13</v>
      </c>
      <c r="AS85">
        <f t="shared" si="34"/>
        <v>-5.4572092726431815E-6</v>
      </c>
      <c r="AT85">
        <f t="shared" si="34"/>
        <v>-3.5653767249158875E-6</v>
      </c>
      <c r="AU85">
        <f t="shared" si="23"/>
        <v>-9.0225862954048264E-6</v>
      </c>
      <c r="AW85">
        <v>82</v>
      </c>
      <c r="AX85">
        <f>IF(Z85&gt;0, (R85*SUMPRODUCT(K85:$K$98, X85:$X$98)-K85*$AZ$3)/Z85, 0)</f>
        <v>-29847520587104.617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6"/>
        <v>50000</v>
      </c>
      <c r="S86">
        <f t="shared" si="27"/>
        <v>-144026399424298.75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-0.31476814828175842</v>
      </c>
      <c r="AC86">
        <f t="shared" si="45"/>
        <v>-0.28104298953754314</v>
      </c>
      <c r="AE86">
        <f t="shared" si="28"/>
        <v>0</v>
      </c>
      <c r="AF86">
        <f t="shared" si="29"/>
        <v>0</v>
      </c>
      <c r="AG86">
        <f t="shared" si="29"/>
        <v>-9.7566484568428464E-14</v>
      </c>
      <c r="AH86">
        <f t="shared" si="30"/>
        <v>-4.2445420704904206E-10</v>
      </c>
      <c r="AI86">
        <f t="shared" si="31"/>
        <v>-4.245517735336105E-10</v>
      </c>
      <c r="AJ86">
        <f t="shared" si="32"/>
        <v>-3.3725158744215278E-2</v>
      </c>
      <c r="AK86">
        <f t="shared" si="46"/>
        <v>-2.2033770379723091E-2</v>
      </c>
      <c r="AL86">
        <f t="shared" si="33"/>
        <v>-5.5758929548490141E-2</v>
      </c>
      <c r="AN86">
        <f t="shared" si="34"/>
        <v>0</v>
      </c>
      <c r="AO86">
        <f t="shared" si="34"/>
        <v>0</v>
      </c>
      <c r="AP86">
        <f t="shared" si="34"/>
        <v>-1.2585811346121861E-17</v>
      </c>
      <c r="AQ86">
        <f t="shared" si="34"/>
        <v>-5.4753439140674353E-14</v>
      </c>
      <c r="AR86">
        <f t="shared" si="34"/>
        <v>-5.4766024952020475E-14</v>
      </c>
      <c r="AS86">
        <f t="shared" si="34"/>
        <v>-4.3504538207996074E-6</v>
      </c>
      <c r="AT86">
        <f t="shared" si="34"/>
        <v>-2.8422964962775582E-6</v>
      </c>
      <c r="AU86">
        <f t="shared" si="23"/>
        <v>-7.1927503718431904E-6</v>
      </c>
      <c r="AW86">
        <v>83</v>
      </c>
      <c r="AX86">
        <f>IF(Z86&gt;0, (R86*SUMPRODUCT(K86:$K$98, X86:$X$98)-K86*$AZ$3)/Z86, 0)</f>
        <v>-144026399424298.75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6"/>
        <v>50000</v>
      </c>
      <c r="S87">
        <f t="shared" si="27"/>
        <v>-763716044974893.38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-0.28104298953754314</v>
      </c>
      <c r="AC87">
        <f t="shared" si="45"/>
        <v>-0.25093124065856837</v>
      </c>
      <c r="AE87">
        <f t="shared" si="28"/>
        <v>0</v>
      </c>
      <c r="AF87">
        <f t="shared" si="29"/>
        <v>0</v>
      </c>
      <c r="AG87">
        <f t="shared" si="29"/>
        <v>-1.6428307504448041E-14</v>
      </c>
      <c r="AH87">
        <f t="shared" si="30"/>
        <v>-8.0162512218296143E-11</v>
      </c>
      <c r="AI87">
        <f t="shared" si="31"/>
        <v>-8.0178940525800597E-11</v>
      </c>
      <c r="AJ87">
        <f t="shared" si="32"/>
        <v>-3.0111748878974776E-2</v>
      </c>
      <c r="AK87">
        <f t="shared" si="46"/>
        <v>-1.9673009267628022E-2</v>
      </c>
      <c r="AL87">
        <f t="shared" si="33"/>
        <v>-4.9784758226781738E-2</v>
      </c>
      <c r="AN87">
        <f t="shared" si="34"/>
        <v>0</v>
      </c>
      <c r="AO87">
        <f t="shared" si="34"/>
        <v>0</v>
      </c>
      <c r="AP87">
        <f t="shared" si="34"/>
        <v>-1.8921491247522363E-18</v>
      </c>
      <c r="AQ87">
        <f t="shared" si="34"/>
        <v>-9.2328091186947646E-15</v>
      </c>
      <c r="AR87">
        <f t="shared" si="34"/>
        <v>-9.2347012678195172E-15</v>
      </c>
      <c r="AS87">
        <f t="shared" si="34"/>
        <v>-3.4681551505342083E-6</v>
      </c>
      <c r="AT87">
        <f t="shared" si="34"/>
        <v>-2.2658613650192727E-6</v>
      </c>
      <c r="AU87">
        <f t="shared" si="23"/>
        <v>-5.7340165247881818E-6</v>
      </c>
      <c r="AW87">
        <v>84</v>
      </c>
      <c r="AX87">
        <f>IF(Z87&gt;0, (R87*SUMPRODUCT(K87:$K$98, X87:$X$98)-K87*$AZ$3)/Z87, 0)</f>
        <v>-763716044974893.38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6"/>
        <v>50000</v>
      </c>
      <c r="S88">
        <f t="shared" si="27"/>
        <v>-4494134300849884.5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-0.25093124065856837</v>
      </c>
      <c r="AC88">
        <f t="shared" si="45"/>
        <v>-0.22404575058801551</v>
      </c>
      <c r="AE88">
        <f t="shared" si="28"/>
        <v>0</v>
      </c>
      <c r="AF88">
        <f t="shared" si="29"/>
        <v>0</v>
      </c>
      <c r="AG88">
        <f t="shared" si="29"/>
        <v>-2.4926463651258295E-15</v>
      </c>
      <c r="AH88">
        <f t="shared" si="30"/>
        <v>-1.3771378064277731E-11</v>
      </c>
      <c r="AI88">
        <f t="shared" si="31"/>
        <v>-1.3773870710642856E-11</v>
      </c>
      <c r="AJ88">
        <f t="shared" si="32"/>
        <v>-2.6885490070552853E-2</v>
      </c>
      <c r="AK88">
        <f t="shared" si="46"/>
        <v>-1.7565186846099787E-2</v>
      </c>
      <c r="AL88">
        <f t="shared" si="33"/>
        <v>-4.4450676930426508E-2</v>
      </c>
      <c r="AN88">
        <f t="shared" si="34"/>
        <v>0</v>
      </c>
      <c r="AO88">
        <f t="shared" si="34"/>
        <v>0</v>
      </c>
      <c r="AP88">
        <f t="shared" si="34"/>
        <v>-2.5633339179148327E-19</v>
      </c>
      <c r="AQ88">
        <f t="shared" si="34"/>
        <v>-1.4161912809805827E-15</v>
      </c>
      <c r="AR88">
        <f t="shared" si="34"/>
        <v>-1.4164476143723742E-15</v>
      </c>
      <c r="AS88">
        <f t="shared" si="34"/>
        <v>-2.7647920524069868E-6</v>
      </c>
      <c r="AT88">
        <f t="shared" si="34"/>
        <v>-1.8063308075731053E-6</v>
      </c>
      <c r="AU88">
        <f t="shared" si="23"/>
        <v>-4.5711228613965393E-6</v>
      </c>
      <c r="AW88">
        <v>85</v>
      </c>
      <c r="AX88">
        <f>IF(Z88&gt;0, (R88*SUMPRODUCT(K88:$K$98, X88:$X$98)-K88*$AZ$3)/Z88, 0)</f>
        <v>-4494134300849884.5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-0.22404575058801551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-0.22404575058801551</v>
      </c>
      <c r="AK89">
        <f t="shared" si="46"/>
        <v>-1.5683202541161088E-2</v>
      </c>
      <c r="AL89">
        <f t="shared" si="33"/>
        <v>-0.23972895313166925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-2.2886909981382431E-16</v>
      </c>
      <c r="AR89">
        <f t="shared" si="34"/>
        <v>-2.2886909981382431E-16</v>
      </c>
      <c r="AS89">
        <f t="shared" si="34"/>
        <v>-2.0571369437558877E-5</v>
      </c>
      <c r="AT89">
        <f t="shared" si="34"/>
        <v>-1.4399958606291216E-6</v>
      </c>
      <c r="AU89">
        <f t="shared" si="23"/>
        <v>-2.2011365298416868E-5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4428.8603968166972</v>
      </c>
      <c r="AO91" s="8">
        <f t="shared" ref="AO91:AU91" si="49">SUM(AO3:AO89)</f>
        <v>-442.88603968166973</v>
      </c>
      <c r="AP91" s="8">
        <f t="shared" si="49"/>
        <v>-2947.8996417719027</v>
      </c>
      <c r="AQ91" s="8">
        <f t="shared" si="49"/>
        <v>-2178.6737261269432</v>
      </c>
      <c r="AR91" s="8">
        <f t="shared" si="49"/>
        <v>-1140.5990107638174</v>
      </c>
      <c r="AS91" s="8">
        <f t="shared" si="49"/>
        <v>-443.29321819327333</v>
      </c>
      <c r="AT91" s="8">
        <f t="shared" si="49"/>
        <v>212.72800721238008</v>
      </c>
      <c r="AU91" s="8">
        <f t="shared" si="49"/>
        <v>-1371.1642217447111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9906.8787425668888</v>
      </c>
      <c r="K3">
        <v>1</v>
      </c>
      <c r="L3" s="2">
        <v>0</v>
      </c>
      <c r="O3">
        <f>$C$3</f>
        <v>9906.8787425668888</v>
      </c>
      <c r="P3">
        <f>O3*C5</f>
        <v>990.68787425668893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9906.8787425668888</v>
      </c>
      <c r="AF3">
        <f t="shared" ref="AF3:AG34" si="3">-$Z3*P3</f>
        <v>-990.68787425668893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6396.2826643101998</v>
      </c>
      <c r="AJ3">
        <f t="shared" ref="AJ3:AJ66" si="6">AB3-AC3</f>
        <v>0</v>
      </c>
      <c r="AL3">
        <f t="shared" ref="AL3:AL66" si="7">SUM(AI3:AK3)</f>
        <v>6396.2826643101998</v>
      </c>
      <c r="AN3">
        <f t="shared" ref="AN3:AU34" si="8">AE3*$K3</f>
        <v>9906.8787425668888</v>
      </c>
      <c r="AO3">
        <f t="shared" si="8"/>
        <v>-990.68787425668893</v>
      </c>
      <c r="AP3">
        <f t="shared" si="8"/>
        <v>-2519.9082039999998</v>
      </c>
      <c r="AQ3">
        <f t="shared" si="8"/>
        <v>0</v>
      </c>
      <c r="AR3">
        <f t="shared" si="8"/>
        <v>6396.2826643101998</v>
      </c>
      <c r="AS3">
        <f t="shared" si="8"/>
        <v>0</v>
      </c>
      <c r="AT3">
        <f t="shared" si="8"/>
        <v>0</v>
      </c>
      <c r="AU3">
        <f t="shared" si="8"/>
        <v>6396.2826643101998</v>
      </c>
      <c r="AW3">
        <v>0</v>
      </c>
      <c r="AX3">
        <f>IF(Z3&gt;0, (R3*SUMPRODUCT(K3:$K$98, X3:$X$98)-K3*$AZ$3)/Z3, 0)</f>
        <v>0</v>
      </c>
      <c r="AZ3">
        <f>C6*ABS(SUMPRODUCT(X4:X79, K4:K79))/1</f>
        <v>5010.9497973236794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340.36211007042641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336.12024482467859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-336.12024482467859</v>
      </c>
      <c r="AK4">
        <f t="shared" ref="AK4:AK67" si="20">G4*SUM(AB4:AB4, AE4:AF4)</f>
        <v>0</v>
      </c>
      <c r="AL4">
        <f t="shared" si="7"/>
        <v>-459.26029482467857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-313.57425583046796</v>
      </c>
      <c r="AT4">
        <f t="shared" si="8"/>
        <v>0</v>
      </c>
      <c r="AU4">
        <f t="shared" si="8"/>
        <v>-428.45442189073475</v>
      </c>
      <c r="AW4">
        <v>1</v>
      </c>
      <c r="AX4">
        <f>IF(Z4&gt;0, (R4*SUMPRODUCT(K4:$K$98, X4:$X$98)-K4*$AZ$3)/Z4, 0)</f>
        <v>340.36211007042641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50</v>
      </c>
      <c r="R5">
        <f t="shared" si="0"/>
        <v>50000</v>
      </c>
      <c r="S5">
        <f t="shared" si="1"/>
        <v>626.7485219343987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336.12024482467859</v>
      </c>
      <c r="AC5">
        <f t="shared" si="19"/>
        <v>611.1662834183162</v>
      </c>
      <c r="AE5">
        <f t="shared" si="2"/>
        <v>0</v>
      </c>
      <c r="AF5">
        <f t="shared" si="3"/>
        <v>0</v>
      </c>
      <c r="AG5">
        <f t="shared" si="3"/>
        <v>-48.756898662641483</v>
      </c>
      <c r="AH5">
        <f t="shared" si="4"/>
        <v>-126.19268785851476</v>
      </c>
      <c r="AI5">
        <f t="shared" si="5"/>
        <v>-174.94958652115625</v>
      </c>
      <c r="AJ5">
        <f t="shared" si="6"/>
        <v>-275.0460385936376</v>
      </c>
      <c r="AK5">
        <f t="shared" si="20"/>
        <v>13.780930037811823</v>
      </c>
      <c r="AL5">
        <f t="shared" si="7"/>
        <v>-436.21469507698203</v>
      </c>
      <c r="AN5">
        <f t="shared" si="8"/>
        <v>0</v>
      </c>
      <c r="AO5">
        <f t="shared" si="8"/>
        <v>0</v>
      </c>
      <c r="AP5">
        <f t="shared" si="8"/>
        <v>-41.692414963262841</v>
      </c>
      <c r="AQ5">
        <f t="shared" si="8"/>
        <v>-107.90837915943973</v>
      </c>
      <c r="AR5">
        <f t="shared" si="8"/>
        <v>-149.60079412270258</v>
      </c>
      <c r="AS5">
        <f t="shared" si="8"/>
        <v>-235.19407283043714</v>
      </c>
      <c r="AT5">
        <f t="shared" si="8"/>
        <v>11.784183766314563</v>
      </c>
      <c r="AU5">
        <f t="shared" si="8"/>
        <v>-373.01068318682519</v>
      </c>
      <c r="AW5">
        <v>2</v>
      </c>
      <c r="AX5">
        <f>IF(Z5&gt;0, (R5*SUMPRODUCT(K5:$K$98, X5:$X$98)-K5*$AZ$3)/Z5, 0)</f>
        <v>626.7485219343987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50</v>
      </c>
      <c r="R6">
        <f t="shared" si="0"/>
        <v>50000</v>
      </c>
      <c r="S6">
        <f t="shared" si="1"/>
        <v>958.3255289533505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611.1662834183162</v>
      </c>
      <c r="AC6">
        <f t="shared" si="19"/>
        <v>922.6643212558929</v>
      </c>
      <c r="AE6">
        <f t="shared" si="2"/>
        <v>0</v>
      </c>
      <c r="AF6">
        <f t="shared" si="3"/>
        <v>0</v>
      </c>
      <c r="AG6">
        <f t="shared" si="3"/>
        <v>-48.139400098398426</v>
      </c>
      <c r="AH6">
        <f t="shared" si="4"/>
        <v>-129.92957761664684</v>
      </c>
      <c r="AI6">
        <f t="shared" si="5"/>
        <v>-178.06897771504526</v>
      </c>
      <c r="AJ6">
        <f t="shared" si="6"/>
        <v>-311.4980378375767</v>
      </c>
      <c r="AK6">
        <f t="shared" si="20"/>
        <v>35.753227579971501</v>
      </c>
      <c r="AL6">
        <f t="shared" si="7"/>
        <v>-453.81378797265046</v>
      </c>
      <c r="AN6">
        <f t="shared" si="8"/>
        <v>0</v>
      </c>
      <c r="AO6">
        <f t="shared" si="8"/>
        <v>0</v>
      </c>
      <c r="AP6">
        <f t="shared" si="8"/>
        <v>-37.135216048784336</v>
      </c>
      <c r="AQ6">
        <f t="shared" si="8"/>
        <v>-100.22897929885083</v>
      </c>
      <c r="AR6">
        <f t="shared" si="8"/>
        <v>-137.36419534763516</v>
      </c>
      <c r="AS6">
        <f t="shared" si="8"/>
        <v>-240.2927105494955</v>
      </c>
      <c r="AT6">
        <f t="shared" si="8"/>
        <v>27.580398341269909</v>
      </c>
      <c r="AU6">
        <f t="shared" si="8"/>
        <v>-350.07650755586076</v>
      </c>
      <c r="AW6">
        <v>3</v>
      </c>
      <c r="AX6">
        <f>IF(Z6&gt;0, (R6*SUMPRODUCT(K6:$K$98, X6:$X$98)-K6*$AZ$3)/Z6, 0)</f>
        <v>958.3255289533505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50</v>
      </c>
      <c r="R7">
        <f t="shared" si="0"/>
        <v>50000</v>
      </c>
      <c r="S7">
        <f t="shared" si="1"/>
        <v>1231.9821145576284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922.6643212558929</v>
      </c>
      <c r="AC7">
        <f t="shared" si="19"/>
        <v>1170.9666365135372</v>
      </c>
      <c r="AE7">
        <f t="shared" si="2"/>
        <v>0</v>
      </c>
      <c r="AF7">
        <f t="shared" si="3"/>
        <v>0</v>
      </c>
      <c r="AG7">
        <f t="shared" si="3"/>
        <v>-47.523686532332491</v>
      </c>
      <c r="AH7">
        <f t="shared" si="4"/>
        <v>-134.31956508195333</v>
      </c>
      <c r="AI7">
        <f t="shared" si="5"/>
        <v>-181.8432516142858</v>
      </c>
      <c r="AJ7">
        <f t="shared" si="6"/>
        <v>-248.3023152576443</v>
      </c>
      <c r="AK7">
        <f t="shared" si="20"/>
        <v>45.302818173664342</v>
      </c>
      <c r="AL7">
        <f t="shared" si="7"/>
        <v>-384.84274869826578</v>
      </c>
      <c r="AN7">
        <f t="shared" si="8"/>
        <v>0</v>
      </c>
      <c r="AO7">
        <f t="shared" si="8"/>
        <v>0</v>
      </c>
      <c r="AP7">
        <f t="shared" si="8"/>
        <v>-33.35478885327781</v>
      </c>
      <c r="AQ7">
        <f t="shared" si="8"/>
        <v>-94.27300487567561</v>
      </c>
      <c r="AR7">
        <f t="shared" si="8"/>
        <v>-127.62779372895341</v>
      </c>
      <c r="AS7">
        <f t="shared" si="8"/>
        <v>-174.27249234051072</v>
      </c>
      <c r="AT7">
        <f t="shared" si="8"/>
        <v>31.796058868727808</v>
      </c>
      <c r="AU7">
        <f t="shared" si="8"/>
        <v>-270.10422720073637</v>
      </c>
      <c r="AW7">
        <v>4</v>
      </c>
      <c r="AX7">
        <f>IF(Z7&gt;0, (R7*SUMPRODUCT(K7:$K$98, X7:$X$98)-K7*$AZ$3)/Z7, 0)</f>
        <v>1231.9821145576284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50</v>
      </c>
      <c r="R8">
        <f t="shared" si="0"/>
        <v>50000</v>
      </c>
      <c r="S8">
        <f t="shared" si="1"/>
        <v>1398.0517690000099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1170.9666365135372</v>
      </c>
      <c r="AC8">
        <f t="shared" si="19"/>
        <v>1310.7640599656779</v>
      </c>
      <c r="AE8">
        <f t="shared" si="2"/>
        <v>0</v>
      </c>
      <c r="AF8">
        <f t="shared" si="3"/>
        <v>0</v>
      </c>
      <c r="AG8">
        <f t="shared" si="3"/>
        <v>-46.878237595709109</v>
      </c>
      <c r="AH8">
        <f t="shared" si="4"/>
        <v>-170.21207130005189</v>
      </c>
      <c r="AI8">
        <f t="shared" si="5"/>
        <v>-217.09030889576098</v>
      </c>
      <c r="AJ8">
        <f t="shared" si="6"/>
        <v>-139.79742345214072</v>
      </c>
      <c r="AK8">
        <f t="shared" si="20"/>
        <v>24.941589357738341</v>
      </c>
      <c r="AL8">
        <f t="shared" si="7"/>
        <v>-331.94614299016337</v>
      </c>
      <c r="AN8">
        <f t="shared" si="8"/>
        <v>0</v>
      </c>
      <c r="AO8">
        <f t="shared" si="8"/>
        <v>0</v>
      </c>
      <c r="AP8">
        <f t="shared" si="8"/>
        <v>-30.712010254609933</v>
      </c>
      <c r="AQ8">
        <f t="shared" si="8"/>
        <v>-111.51346866555586</v>
      </c>
      <c r="AR8">
        <f t="shared" si="8"/>
        <v>-142.22547892016578</v>
      </c>
      <c r="AS8">
        <f t="shared" si="8"/>
        <v>-91.587485426781171</v>
      </c>
      <c r="AT8">
        <f t="shared" si="8"/>
        <v>16.340340153727208</v>
      </c>
      <c r="AU8">
        <f t="shared" si="8"/>
        <v>-217.47262419321976</v>
      </c>
      <c r="AW8">
        <v>5</v>
      </c>
      <c r="AX8">
        <f>IF(Z8&gt;0, (R8*SUMPRODUCT(K8:$K$98, X8:$X$98)-K8*$AZ$3)/Z8, 0)</f>
        <v>1398.0517690000099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50</v>
      </c>
      <c r="R9">
        <f t="shared" si="0"/>
        <v>50000</v>
      </c>
      <c r="S9">
        <f t="shared" si="1"/>
        <v>1485.9575870541523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1310.7640599656779</v>
      </c>
      <c r="AC9">
        <f t="shared" si="19"/>
        <v>1373.0490969589678</v>
      </c>
      <c r="AE9">
        <f t="shared" si="2"/>
        <v>0</v>
      </c>
      <c r="AF9">
        <f t="shared" si="3"/>
        <v>0</v>
      </c>
      <c r="AG9">
        <f t="shared" si="3"/>
        <v>-46.200817201013763</v>
      </c>
      <c r="AH9">
        <f t="shared" si="4"/>
        <v>-208.638018738254</v>
      </c>
      <c r="AI9">
        <f t="shared" si="5"/>
        <v>-254.83883593926777</v>
      </c>
      <c r="AJ9">
        <f t="shared" si="6"/>
        <v>-62.28503699328985</v>
      </c>
      <c r="AK9">
        <f t="shared" si="20"/>
        <v>7.7335079537974991</v>
      </c>
      <c r="AL9">
        <f t="shared" si="7"/>
        <v>-309.39036497876009</v>
      </c>
      <c r="AN9">
        <f t="shared" si="8"/>
        <v>0</v>
      </c>
      <c r="AO9">
        <f t="shared" si="8"/>
        <v>0</v>
      </c>
      <c r="AP9">
        <f t="shared" si="8"/>
        <v>-28.665784774012959</v>
      </c>
      <c r="AQ9">
        <f t="shared" si="8"/>
        <v>-129.45166131598293</v>
      </c>
      <c r="AR9">
        <f t="shared" si="8"/>
        <v>-158.11744608999589</v>
      </c>
      <c r="AS9">
        <f t="shared" si="8"/>
        <v>-38.645408745105591</v>
      </c>
      <c r="AT9">
        <f t="shared" si="8"/>
        <v>4.7983366525129796</v>
      </c>
      <c r="AU9">
        <f t="shared" si="8"/>
        <v>-191.96451818258848</v>
      </c>
      <c r="AW9">
        <v>6</v>
      </c>
      <c r="AX9">
        <f>IF(Z9&gt;0, (R9*SUMPRODUCT(K9:$K$98, X9:$X$98)-K9*$AZ$3)/Z9, 0)</f>
        <v>1485.9575870541523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50</v>
      </c>
      <c r="R10">
        <f t="shared" si="0"/>
        <v>50000</v>
      </c>
      <c r="S10">
        <f t="shared" si="1"/>
        <v>1542.2779628342305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1373.0490969589678</v>
      </c>
      <c r="AC10">
        <f t="shared" si="19"/>
        <v>1403.166861309142</v>
      </c>
      <c r="AE10">
        <f t="shared" si="2"/>
        <v>0</v>
      </c>
      <c r="AF10">
        <f t="shared" si="3"/>
        <v>0</v>
      </c>
      <c r="AG10">
        <f t="shared" si="3"/>
        <v>-45.490076857823823</v>
      </c>
      <c r="AH10">
        <f t="shared" si="4"/>
        <v>-248.73217117980744</v>
      </c>
      <c r="AI10">
        <f t="shared" si="5"/>
        <v>-294.22224803763129</v>
      </c>
      <c r="AJ10">
        <f t="shared" si="6"/>
        <v>-30.117764350174184</v>
      </c>
      <c r="AK10">
        <f t="shared" si="20"/>
        <v>5.6295012975317684</v>
      </c>
      <c r="AL10">
        <f t="shared" si="7"/>
        <v>-318.71051109027371</v>
      </c>
      <c r="AN10">
        <f t="shared" si="8"/>
        <v>0</v>
      </c>
      <c r="AO10">
        <f t="shared" si="8"/>
        <v>0</v>
      </c>
      <c r="AP10">
        <f t="shared" si="8"/>
        <v>-26.776205696614035</v>
      </c>
      <c r="AQ10">
        <f t="shared" si="8"/>
        <v>-146.4078374651167</v>
      </c>
      <c r="AR10">
        <f t="shared" si="8"/>
        <v>-173.18404316173076</v>
      </c>
      <c r="AS10">
        <f t="shared" si="8"/>
        <v>-17.727810306473771</v>
      </c>
      <c r="AT10">
        <f t="shared" si="8"/>
        <v>3.3136168396282031</v>
      </c>
      <c r="AU10">
        <f t="shared" si="8"/>
        <v>-187.59823662857633</v>
      </c>
      <c r="AW10">
        <v>7</v>
      </c>
      <c r="AX10">
        <f>IF(Z10&gt;0, (R10*SUMPRODUCT(K10:$K$98, X10:$X$98)-K10*$AZ$3)/Z10, 0)</f>
        <v>1542.2779628342305</v>
      </c>
    </row>
    <row r="11" spans="1:52" x14ac:dyDescent="0.25">
      <c r="A11" t="s">
        <v>33</v>
      </c>
      <c r="C11" s="12">
        <f>AU81</f>
        <v>453.13706401532443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50</v>
      </c>
      <c r="R11">
        <f t="shared" si="0"/>
        <v>50000</v>
      </c>
      <c r="S11">
        <f t="shared" si="1"/>
        <v>1568.5898922286594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1403.166861309142</v>
      </c>
      <c r="AC11">
        <f t="shared" si="19"/>
        <v>1403.6188008260392</v>
      </c>
      <c r="AE11">
        <f t="shared" si="2"/>
        <v>0</v>
      </c>
      <c r="AF11">
        <f t="shared" si="3"/>
        <v>0</v>
      </c>
      <c r="AG11">
        <f t="shared" si="3"/>
        <v>-44.741420551670501</v>
      </c>
      <c r="AH11">
        <f t="shared" si="4"/>
        <v>-293.75553757508482</v>
      </c>
      <c r="AI11">
        <f t="shared" si="5"/>
        <v>-338.49695812675532</v>
      </c>
      <c r="AJ11">
        <f t="shared" si="6"/>
        <v>-0.45193951689725509</v>
      </c>
      <c r="AK11">
        <f t="shared" si="20"/>
        <v>3.3676004671419402</v>
      </c>
      <c r="AL11">
        <f t="shared" si="7"/>
        <v>-335.58129717651065</v>
      </c>
      <c r="AN11">
        <f t="shared" si="8"/>
        <v>0</v>
      </c>
      <c r="AO11">
        <f t="shared" si="8"/>
        <v>0</v>
      </c>
      <c r="AP11">
        <f t="shared" si="8"/>
        <v>-25.02426293227175</v>
      </c>
      <c r="AQ11">
        <f t="shared" si="8"/>
        <v>-164.30000924088435</v>
      </c>
      <c r="AR11">
        <f t="shared" si="8"/>
        <v>-189.32427217315609</v>
      </c>
      <c r="AS11">
        <f t="shared" si="8"/>
        <v>-0.25277367506156495</v>
      </c>
      <c r="AT11">
        <f t="shared" si="8"/>
        <v>1.8835280261894736</v>
      </c>
      <c r="AU11">
        <f t="shared" si="8"/>
        <v>-187.69351782202818</v>
      </c>
      <c r="AW11">
        <v>8</v>
      </c>
      <c r="AX11">
        <f>IF(Z11&gt;0, (R11*SUMPRODUCT(K11:$K$98, X11:$X$98)-K11*$AZ$3)/Z11, 0)</f>
        <v>1568.5898922286594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50</v>
      </c>
      <c r="R12">
        <f t="shared" si="0"/>
        <v>50000</v>
      </c>
      <c r="S12">
        <f t="shared" si="1"/>
        <v>1568.374696350613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1403.6188008260392</v>
      </c>
      <c r="AC12">
        <f t="shared" si="19"/>
        <v>1378.6132040455259</v>
      </c>
      <c r="AE12">
        <f t="shared" si="2"/>
        <v>0</v>
      </c>
      <c r="AF12">
        <f t="shared" si="3"/>
        <v>0</v>
      </c>
      <c r="AG12">
        <f t="shared" si="3"/>
        <v>-43.950377650613873</v>
      </c>
      <c r="AH12">
        <f t="shared" si="4"/>
        <v>-343.62869553992931</v>
      </c>
      <c r="AI12">
        <f t="shared" si="5"/>
        <v>-387.57907319054317</v>
      </c>
      <c r="AJ12">
        <f t="shared" si="6"/>
        <v>25.005596780513315</v>
      </c>
      <c r="AK12">
        <f t="shared" si="20"/>
        <v>3.22832324189989</v>
      </c>
      <c r="AL12">
        <f t="shared" si="7"/>
        <v>-359.34515316812997</v>
      </c>
      <c r="AN12">
        <f t="shared" si="8"/>
        <v>0</v>
      </c>
      <c r="AO12">
        <f t="shared" si="8"/>
        <v>0</v>
      </c>
      <c r="AP12">
        <f t="shared" si="8"/>
        <v>-23.360092944711081</v>
      </c>
      <c r="AQ12">
        <f t="shared" si="8"/>
        <v>-182.64230469406343</v>
      </c>
      <c r="AR12">
        <f t="shared" si="8"/>
        <v>-206.00239763877451</v>
      </c>
      <c r="AS12">
        <f t="shared" si="8"/>
        <v>13.290740515914552</v>
      </c>
      <c r="AT12">
        <f t="shared" si="8"/>
        <v>1.7158881224152369</v>
      </c>
      <c r="AU12">
        <f t="shared" si="8"/>
        <v>-190.99576900044474</v>
      </c>
      <c r="AW12">
        <v>9</v>
      </c>
      <c r="AX12">
        <f>IF(Z12&gt;0, (R12*SUMPRODUCT(K12:$K$98, X12:$X$98)-K12*$AZ$3)/Z12, 0)</f>
        <v>1568.374696350613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50</v>
      </c>
      <c r="R13">
        <f t="shared" si="0"/>
        <v>50000</v>
      </c>
      <c r="S13">
        <f t="shared" si="1"/>
        <v>1539.6682773008743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1378.6132040455259</v>
      </c>
      <c r="AC13">
        <f t="shared" si="19"/>
        <v>1327.6205196311312</v>
      </c>
      <c r="AE13">
        <f t="shared" si="2"/>
        <v>0</v>
      </c>
      <c r="AF13">
        <f t="shared" si="3"/>
        <v>0</v>
      </c>
      <c r="AG13">
        <f t="shared" si="3"/>
        <v>-43.113849236360352</v>
      </c>
      <c r="AH13">
        <f t="shared" si="4"/>
        <v>-397.02463774737913</v>
      </c>
      <c r="AI13">
        <f t="shared" si="5"/>
        <v>-440.13848698373948</v>
      </c>
      <c r="AJ13">
        <f t="shared" si="6"/>
        <v>50.992684414394716</v>
      </c>
      <c r="AK13">
        <f t="shared" si="20"/>
        <v>2.7572264080910518</v>
      </c>
      <c r="AL13">
        <f t="shared" si="7"/>
        <v>-386.3885761612537</v>
      </c>
      <c r="AN13">
        <f t="shared" si="8"/>
        <v>0</v>
      </c>
      <c r="AO13">
        <f t="shared" si="8"/>
        <v>0</v>
      </c>
      <c r="AP13">
        <f t="shared" si="8"/>
        <v>-21.782765398907074</v>
      </c>
      <c r="AQ13">
        <f t="shared" si="8"/>
        <v>-200.59203005106835</v>
      </c>
      <c r="AR13">
        <f t="shared" si="8"/>
        <v>-222.37479544997544</v>
      </c>
      <c r="AS13">
        <f t="shared" si="8"/>
        <v>25.763454234155855</v>
      </c>
      <c r="AT13">
        <f t="shared" si="8"/>
        <v>1.3930562235316857</v>
      </c>
      <c r="AU13">
        <f t="shared" si="8"/>
        <v>-195.21828499228786</v>
      </c>
      <c r="AW13">
        <v>10</v>
      </c>
      <c r="AX13">
        <f>IF(Z13&gt;0, (R13*SUMPRODUCT(K13:$K$98, X13:$X$98)-K13*$AZ$3)/Z13, 0)</f>
        <v>1539.6682773008743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1.0570714E-2</v>
      </c>
      <c r="Q14" s="4">
        <f t="shared" si="22"/>
        <v>50</v>
      </c>
      <c r="R14">
        <f t="shared" si="0"/>
        <v>50000</v>
      </c>
      <c r="S14">
        <f t="shared" si="1"/>
        <v>1655.6772706624133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1327.6205196311312</v>
      </c>
      <c r="AC14">
        <f t="shared" si="19"/>
        <v>1398.2845753211395</v>
      </c>
      <c r="AE14">
        <f t="shared" si="2"/>
        <v>0</v>
      </c>
      <c r="AF14">
        <f t="shared" si="3"/>
        <v>0</v>
      </c>
      <c r="AG14">
        <f t="shared" si="3"/>
        <v>-42.22696657428007</v>
      </c>
      <c r="AH14">
        <f t="shared" si="4"/>
        <v>-455.7441697166837</v>
      </c>
      <c r="AI14">
        <f t="shared" si="5"/>
        <v>-497.97113629096378</v>
      </c>
      <c r="AJ14">
        <f t="shared" si="6"/>
        <v>-70.664055690008354</v>
      </c>
      <c r="AK14">
        <f t="shared" si="20"/>
        <v>92.933436374179195</v>
      </c>
      <c r="AL14">
        <f t="shared" si="7"/>
        <v>-475.70175560679297</v>
      </c>
      <c r="AN14">
        <f t="shared" si="8"/>
        <v>0</v>
      </c>
      <c r="AO14">
        <f t="shared" si="8"/>
        <v>0</v>
      </c>
      <c r="AP14">
        <f t="shared" si="8"/>
        <v>-19.04881996585452</v>
      </c>
      <c r="AQ14">
        <f t="shared" si="8"/>
        <v>-205.58873496512732</v>
      </c>
      <c r="AR14">
        <f t="shared" si="8"/>
        <v>-224.63755493098185</v>
      </c>
      <c r="AS14">
        <f t="shared" si="8"/>
        <v>-31.876949354821992</v>
      </c>
      <c r="AT14">
        <f t="shared" si="8"/>
        <v>41.922791095730439</v>
      </c>
      <c r="AU14">
        <f t="shared" si="8"/>
        <v>-214.59171319007339</v>
      </c>
      <c r="AW14">
        <v>11</v>
      </c>
      <c r="AX14">
        <f>IF(Z14&gt;0, (R14*SUMPRODUCT(K14:$K$98, X14:$X$98)-K14*$AZ$3)/Z14, 0)</f>
        <v>1655.6772706624133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1.2312346E-2</v>
      </c>
      <c r="Q15" s="4">
        <f t="shared" si="22"/>
        <v>50</v>
      </c>
      <c r="R15">
        <f t="shared" si="0"/>
        <v>50000</v>
      </c>
      <c r="S15">
        <f t="shared" si="1"/>
        <v>1737.7937329542649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1398.2845753211395</v>
      </c>
      <c r="AC15">
        <f t="shared" si="19"/>
        <v>1434.8887740534021</v>
      </c>
      <c r="AE15">
        <f t="shared" si="2"/>
        <v>0</v>
      </c>
      <c r="AF15">
        <f t="shared" si="3"/>
        <v>0</v>
      </c>
      <c r="AG15">
        <f t="shared" si="3"/>
        <v>-41.284783885544293</v>
      </c>
      <c r="AH15">
        <f t="shared" si="4"/>
        <v>-519.91302299297092</v>
      </c>
      <c r="AI15">
        <f t="shared" si="5"/>
        <v>-561.19780687851517</v>
      </c>
      <c r="AJ15">
        <f t="shared" si="6"/>
        <v>-36.604198732262603</v>
      </c>
      <c r="AK15">
        <f t="shared" si="20"/>
        <v>97.879920272479779</v>
      </c>
      <c r="AL15">
        <f t="shared" si="7"/>
        <v>-499.92208533829796</v>
      </c>
      <c r="AN15">
        <f t="shared" si="8"/>
        <v>0</v>
      </c>
      <c r="AO15">
        <f t="shared" si="8"/>
        <v>0</v>
      </c>
      <c r="AP15">
        <f t="shared" si="8"/>
        <v>-16.628389378468448</v>
      </c>
      <c r="AQ15">
        <f t="shared" si="8"/>
        <v>-209.40684134938306</v>
      </c>
      <c r="AR15">
        <f t="shared" si="8"/>
        <v>-226.03523072785148</v>
      </c>
      <c r="AS15">
        <f t="shared" si="8"/>
        <v>-14.743176834698819</v>
      </c>
      <c r="AT15">
        <f t="shared" si="8"/>
        <v>39.42337281300712</v>
      </c>
      <c r="AU15">
        <f t="shared" si="8"/>
        <v>-201.35503474954317</v>
      </c>
      <c r="AW15">
        <v>12</v>
      </c>
      <c r="AX15">
        <f>IF(Z15&gt;0, (R15*SUMPRODUCT(K15:$K$98, X15:$X$98)-K15*$AZ$3)/Z15, 0)</f>
        <v>1737.7937329542649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1.4128425999999999E-2</v>
      </c>
      <c r="Q16" s="4">
        <f t="shared" si="22"/>
        <v>50</v>
      </c>
      <c r="R16">
        <f t="shared" si="0"/>
        <v>50000</v>
      </c>
      <c r="S16">
        <f t="shared" si="1"/>
        <v>1789.2455191376689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1434.8887740534021</v>
      </c>
      <c r="AC16">
        <f t="shared" si="19"/>
        <v>1441.7256235052603</v>
      </c>
      <c r="AE16">
        <f t="shared" si="2"/>
        <v>0</v>
      </c>
      <c r="AF16">
        <f t="shared" si="3"/>
        <v>0</v>
      </c>
      <c r="AG16">
        <f t="shared" si="3"/>
        <v>-40.28864703263595</v>
      </c>
      <c r="AH16">
        <f t="shared" si="4"/>
        <v>-583.28901405290503</v>
      </c>
      <c r="AI16">
        <f t="shared" si="5"/>
        <v>-623.57766108554097</v>
      </c>
      <c r="AJ16">
        <f t="shared" si="6"/>
        <v>-6.8368494518581429</v>
      </c>
      <c r="AK16">
        <f t="shared" si="20"/>
        <v>100.44221418373816</v>
      </c>
      <c r="AL16">
        <f t="shared" si="7"/>
        <v>-529.97229635366091</v>
      </c>
      <c r="AN16">
        <f t="shared" si="8"/>
        <v>0</v>
      </c>
      <c r="AO16">
        <f t="shared" si="8"/>
        <v>0</v>
      </c>
      <c r="AP16">
        <f t="shared" si="8"/>
        <v>-14.488546889152579</v>
      </c>
      <c r="AQ16">
        <f t="shared" si="8"/>
        <v>-209.76157931506916</v>
      </c>
      <c r="AR16">
        <f t="shared" si="8"/>
        <v>-224.25012620422174</v>
      </c>
      <c r="AS16">
        <f t="shared" si="8"/>
        <v>-2.458658236328541</v>
      </c>
      <c r="AT16">
        <f t="shared" si="8"/>
        <v>36.120888563782174</v>
      </c>
      <c r="AU16">
        <f t="shared" si="8"/>
        <v>-190.58789587676807</v>
      </c>
      <c r="AW16">
        <v>13</v>
      </c>
      <c r="AX16">
        <f>IF(Z16&gt;0, (R16*SUMPRODUCT(K16:$K$98, X16:$X$98)-K16*$AZ$3)/Z16, 0)</f>
        <v>1789.2455191376689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1.6072195000000001E-2</v>
      </c>
      <c r="Q17" s="4">
        <f t="shared" si="22"/>
        <v>50</v>
      </c>
      <c r="R17">
        <f t="shared" si="0"/>
        <v>50000</v>
      </c>
      <c r="S17">
        <f t="shared" si="1"/>
        <v>1815.8803779283392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1441.7256235052603</v>
      </c>
      <c r="AC17">
        <f t="shared" si="19"/>
        <v>1425.0387681198677</v>
      </c>
      <c r="AE17">
        <f t="shared" si="2"/>
        <v>0</v>
      </c>
      <c r="AF17">
        <f t="shared" si="3"/>
        <v>0</v>
      </c>
      <c r="AG17">
        <f t="shared" si="3"/>
        <v>-39.238233570914893</v>
      </c>
      <c r="AH17">
        <f t="shared" si="4"/>
        <v>-647.52699139469632</v>
      </c>
      <c r="AI17">
        <f t="shared" si="5"/>
        <v>-686.7652249656112</v>
      </c>
      <c r="AJ17">
        <f t="shared" si="6"/>
        <v>16.686855385392619</v>
      </c>
      <c r="AK17">
        <f t="shared" si="20"/>
        <v>100.92079364536824</v>
      </c>
      <c r="AL17">
        <f t="shared" si="7"/>
        <v>-569.15757593485034</v>
      </c>
      <c r="AN17">
        <f t="shared" si="8"/>
        <v>0</v>
      </c>
      <c r="AO17">
        <f t="shared" si="8"/>
        <v>0</v>
      </c>
      <c r="AP17">
        <f t="shared" si="8"/>
        <v>-12.598927383385668</v>
      </c>
      <c r="AQ17">
        <f t="shared" si="8"/>
        <v>-207.9131704188425</v>
      </c>
      <c r="AR17">
        <f t="shared" si="8"/>
        <v>-220.51209780222817</v>
      </c>
      <c r="AS17">
        <f t="shared" si="8"/>
        <v>5.3579496354661647</v>
      </c>
      <c r="AT17">
        <f t="shared" si="8"/>
        <v>32.404459500290336</v>
      </c>
      <c r="AU17">
        <f t="shared" si="8"/>
        <v>-182.74968866647168</v>
      </c>
      <c r="AW17">
        <v>14</v>
      </c>
      <c r="AX17">
        <f>IF(Z17&gt;0, (R17*SUMPRODUCT(K17:$K$98, X17:$X$98)-K17*$AZ$3)/Z17, 0)</f>
        <v>1815.8803779283392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1.8213139E-2</v>
      </c>
      <c r="Q18" s="4">
        <f t="shared" si="22"/>
        <v>50</v>
      </c>
      <c r="R18">
        <f t="shared" si="0"/>
        <v>50000</v>
      </c>
      <c r="S18">
        <f t="shared" si="1"/>
        <v>1822.0168132002236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1425.0387681198677</v>
      </c>
      <c r="AC18">
        <f t="shared" si="19"/>
        <v>1389.5137440668107</v>
      </c>
      <c r="AE18">
        <f t="shared" si="2"/>
        <v>0</v>
      </c>
      <c r="AF18">
        <f t="shared" si="3"/>
        <v>0</v>
      </c>
      <c r="AG18">
        <f t="shared" si="3"/>
        <v>-38.131199833064201</v>
      </c>
      <c r="AH18">
        <f t="shared" si="4"/>
        <v>-714.65140214153928</v>
      </c>
      <c r="AI18">
        <f t="shared" si="5"/>
        <v>-752.78260197460349</v>
      </c>
      <c r="AJ18">
        <f t="shared" si="6"/>
        <v>35.525024053056995</v>
      </c>
      <c r="AK18">
        <f t="shared" si="20"/>
        <v>99.752713768390748</v>
      </c>
      <c r="AL18">
        <f t="shared" si="7"/>
        <v>-617.50486415315572</v>
      </c>
      <c r="AN18">
        <f t="shared" si="8"/>
        <v>0</v>
      </c>
      <c r="AO18">
        <f t="shared" si="8"/>
        <v>0</v>
      </c>
      <c r="AP18">
        <f t="shared" si="8"/>
        <v>-10.931671512381516</v>
      </c>
      <c r="AQ18">
        <f t="shared" si="8"/>
        <v>-204.88037114688342</v>
      </c>
      <c r="AR18">
        <f t="shared" si="8"/>
        <v>-215.81204265926493</v>
      </c>
      <c r="AS18">
        <f t="shared" si="8"/>
        <v>10.184518061787513</v>
      </c>
      <c r="AT18">
        <f t="shared" si="8"/>
        <v>28.597681273042586</v>
      </c>
      <c r="AU18">
        <f t="shared" si="8"/>
        <v>-177.02984332443484</v>
      </c>
      <c r="AW18">
        <v>15</v>
      </c>
      <c r="AX18">
        <f>IF(Z18&gt;0, (R18*SUMPRODUCT(K18:$K$98, X18:$X$98)-K18*$AZ$3)/Z18, 0)</f>
        <v>1822.0168132002236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2.0774602E-2</v>
      </c>
      <c r="Q19" s="4">
        <f t="shared" si="22"/>
        <v>50</v>
      </c>
      <c r="R19">
        <f t="shared" si="0"/>
        <v>50000</v>
      </c>
      <c r="S19">
        <f t="shared" si="1"/>
        <v>1810.9221768892587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1389.5137440668107</v>
      </c>
      <c r="AC19">
        <f t="shared" si="19"/>
        <v>1338.5513607465209</v>
      </c>
      <c r="AE19">
        <f t="shared" si="2"/>
        <v>0</v>
      </c>
      <c r="AF19">
        <f t="shared" si="3"/>
        <v>0</v>
      </c>
      <c r="AG19">
        <f t="shared" si="3"/>
        <v>-36.957727334419182</v>
      </c>
      <c r="AH19">
        <f t="shared" si="4"/>
        <v>-792.16050031437521</v>
      </c>
      <c r="AI19">
        <f t="shared" si="5"/>
        <v>-829.11822764879435</v>
      </c>
      <c r="AJ19">
        <f t="shared" si="6"/>
        <v>50.962383320289746</v>
      </c>
      <c r="AK19">
        <f t="shared" si="20"/>
        <v>97.265962084676758</v>
      </c>
      <c r="AL19">
        <f t="shared" si="7"/>
        <v>-680.88988224382786</v>
      </c>
      <c r="AN19">
        <f t="shared" si="8"/>
        <v>0</v>
      </c>
      <c r="AO19">
        <f t="shared" si="8"/>
        <v>0</v>
      </c>
      <c r="AP19">
        <f t="shared" si="8"/>
        <v>-9.460047921779676</v>
      </c>
      <c r="AQ19">
        <f t="shared" si="8"/>
        <v>-202.76886148612863</v>
      </c>
      <c r="AR19">
        <f t="shared" si="8"/>
        <v>-212.2289094079083</v>
      </c>
      <c r="AS19">
        <f t="shared" si="8"/>
        <v>13.044811550656538</v>
      </c>
      <c r="AT19">
        <f t="shared" si="8"/>
        <v>24.897111614926303</v>
      </c>
      <c r="AU19">
        <f t="shared" si="8"/>
        <v>-174.28698624232547</v>
      </c>
      <c r="AW19">
        <v>16</v>
      </c>
      <c r="AX19">
        <f>IF(Z19&gt;0, (R19*SUMPRODUCT(K19:$K$98, X19:$X$98)-K19*$AZ$3)/Z19, 0)</f>
        <v>1810.9221768892587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2.3506165999999998E-2</v>
      </c>
      <c r="Q20" s="4">
        <f t="shared" si="22"/>
        <v>50</v>
      </c>
      <c r="R20">
        <f t="shared" si="0"/>
        <v>50000</v>
      </c>
      <c r="S20">
        <f t="shared" si="1"/>
        <v>1782.2369895600702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1338.5513607465209</v>
      </c>
      <c r="AC20">
        <f t="shared" si="19"/>
        <v>1273.2092741055656</v>
      </c>
      <c r="AE20">
        <f t="shared" si="2"/>
        <v>0</v>
      </c>
      <c r="AF20">
        <f t="shared" si="3"/>
        <v>0</v>
      </c>
      <c r="AG20">
        <f t="shared" si="3"/>
        <v>-35.719415587369397</v>
      </c>
      <c r="AH20">
        <f t="shared" si="4"/>
        <v>-868.73447370559472</v>
      </c>
      <c r="AI20">
        <f t="shared" si="5"/>
        <v>-904.45388929296416</v>
      </c>
      <c r="AJ20">
        <f t="shared" si="6"/>
        <v>65.342086640955358</v>
      </c>
      <c r="AK20">
        <f t="shared" si="20"/>
        <v>93.698595252256467</v>
      </c>
      <c r="AL20">
        <f t="shared" si="7"/>
        <v>-745.41320739975231</v>
      </c>
      <c r="AN20">
        <f t="shared" si="8"/>
        <v>0</v>
      </c>
      <c r="AO20">
        <f t="shared" si="8"/>
        <v>0</v>
      </c>
      <c r="AP20">
        <f t="shared" si="8"/>
        <v>-8.1634624872719375</v>
      </c>
      <c r="AQ20">
        <f t="shared" si="8"/>
        <v>-198.54415787259646</v>
      </c>
      <c r="AR20">
        <f t="shared" si="8"/>
        <v>-206.7076203598684</v>
      </c>
      <c r="AS20">
        <f t="shared" si="8"/>
        <v>14.933549845707208</v>
      </c>
      <c r="AT20">
        <f t="shared" si="8"/>
        <v>21.414263219982448</v>
      </c>
      <c r="AU20">
        <f t="shared" si="8"/>
        <v>-170.35980729417875</v>
      </c>
      <c r="AW20">
        <v>17</v>
      </c>
      <c r="AX20">
        <f>IF(Z20&gt;0, (R20*SUMPRODUCT(K20:$K$98, X20:$X$98)-K20*$AZ$3)/Z20, 0)</f>
        <v>1782.2369895600702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2.6226451000000001E-2</v>
      </c>
      <c r="Q21" s="4">
        <f t="shared" si="22"/>
        <v>50</v>
      </c>
      <c r="R21">
        <f t="shared" si="0"/>
        <v>50000</v>
      </c>
      <c r="S21">
        <f t="shared" si="1"/>
        <v>1739.0743787530851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1273.2092741055656</v>
      </c>
      <c r="AC21">
        <f t="shared" si="19"/>
        <v>1197.3675937733019</v>
      </c>
      <c r="AE21">
        <f t="shared" si="2"/>
        <v>0</v>
      </c>
      <c r="AF21">
        <f t="shared" si="3"/>
        <v>0</v>
      </c>
      <c r="AG21">
        <f t="shared" si="3"/>
        <v>-34.425427928844925</v>
      </c>
      <c r="AH21">
        <f t="shared" si="4"/>
        <v>-936.79350265077971</v>
      </c>
      <c r="AI21">
        <f t="shared" si="5"/>
        <v>-971.21893057962461</v>
      </c>
      <c r="AJ21">
        <f t="shared" si="6"/>
        <v>75.84168033226365</v>
      </c>
      <c r="AK21">
        <f t="shared" si="20"/>
        <v>89.124649187389593</v>
      </c>
      <c r="AL21">
        <f t="shared" si="7"/>
        <v>-806.25260105997131</v>
      </c>
      <c r="AN21">
        <f t="shared" si="8"/>
        <v>0</v>
      </c>
      <c r="AO21">
        <f t="shared" si="8"/>
        <v>0</v>
      </c>
      <c r="AP21">
        <f t="shared" si="8"/>
        <v>-7.0247582263271813</v>
      </c>
      <c r="AQ21">
        <f t="shared" si="8"/>
        <v>-191.15950795783533</v>
      </c>
      <c r="AR21">
        <f t="shared" si="8"/>
        <v>-198.18426618416251</v>
      </c>
      <c r="AS21">
        <f t="shared" si="8"/>
        <v>15.476044885011875</v>
      </c>
      <c r="AT21">
        <f t="shared" si="8"/>
        <v>18.186531009627625</v>
      </c>
      <c r="AU21">
        <f t="shared" si="8"/>
        <v>-164.52169028952301</v>
      </c>
      <c r="AW21">
        <v>18</v>
      </c>
      <c r="AX21">
        <f>IF(Z21&gt;0, (R21*SUMPRODUCT(K21:$K$98, X21:$X$98)-K21*$AZ$3)/Z21, 0)</f>
        <v>1739.0743787530851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2.9219711999999998E-2</v>
      </c>
      <c r="Q22" s="4">
        <f t="shared" si="22"/>
        <v>50</v>
      </c>
      <c r="R22">
        <f t="shared" si="0"/>
        <v>50000</v>
      </c>
      <c r="S22">
        <f t="shared" si="1"/>
        <v>1686.7039679107918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1197.3675937733019</v>
      </c>
      <c r="AC22">
        <f t="shared" si="19"/>
        <v>1115.7638693336207</v>
      </c>
      <c r="AE22">
        <f t="shared" si="2"/>
        <v>0</v>
      </c>
      <c r="AF22">
        <f t="shared" si="3"/>
        <v>0</v>
      </c>
      <c r="AG22">
        <f t="shared" si="3"/>
        <v>-33.075272559998872</v>
      </c>
      <c r="AH22">
        <f t="shared" si="4"/>
        <v>-1005.9010895576051</v>
      </c>
      <c r="AI22">
        <f t="shared" si="5"/>
        <v>-1038.9763621176039</v>
      </c>
      <c r="AJ22">
        <f t="shared" si="6"/>
        <v>81.603724439681173</v>
      </c>
      <c r="AK22">
        <f t="shared" si="20"/>
        <v>83.815731564131141</v>
      </c>
      <c r="AL22">
        <f t="shared" si="7"/>
        <v>-873.55690611379157</v>
      </c>
      <c r="AN22">
        <f t="shared" si="8"/>
        <v>0</v>
      </c>
      <c r="AO22">
        <f t="shared" si="8"/>
        <v>0</v>
      </c>
      <c r="AP22">
        <f t="shared" si="8"/>
        <v>-6.0261153855544629</v>
      </c>
      <c r="AQ22">
        <f t="shared" si="8"/>
        <v>-183.26911807402769</v>
      </c>
      <c r="AR22">
        <f t="shared" si="8"/>
        <v>-189.29523345958214</v>
      </c>
      <c r="AS22">
        <f t="shared" si="8"/>
        <v>14.867706939450425</v>
      </c>
      <c r="AT22">
        <f t="shared" si="8"/>
        <v>15.270721310425708</v>
      </c>
      <c r="AU22">
        <f t="shared" si="8"/>
        <v>-159.15680520970599</v>
      </c>
      <c r="AW22">
        <v>19</v>
      </c>
      <c r="AX22">
        <f>IF(Z22&gt;0, (R22*SUMPRODUCT(K22:$K$98, X22:$X$98)-K22*$AZ$3)/Z22, 0)</f>
        <v>1686.7039679107918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3.2402927999999998E-2</v>
      </c>
      <c r="Q23" s="4">
        <f t="shared" si="22"/>
        <v>50</v>
      </c>
      <c r="R23">
        <f t="shared" si="0"/>
        <v>50000</v>
      </c>
      <c r="S23">
        <f t="shared" si="1"/>
        <v>1626.494863762189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1115.7638693336207</v>
      </c>
      <c r="AC23">
        <f t="shared" si="19"/>
        <v>1030.3124151150885</v>
      </c>
      <c r="AE23">
        <f t="shared" si="2"/>
        <v>0</v>
      </c>
      <c r="AF23">
        <f t="shared" si="3"/>
        <v>0</v>
      </c>
      <c r="AG23">
        <f t="shared" si="3"/>
        <v>-31.672784159056871</v>
      </c>
      <c r="AH23">
        <f t="shared" si="4"/>
        <v>-1071.7356753420192</v>
      </c>
      <c r="AI23">
        <f t="shared" si="5"/>
        <v>-1103.4084595010761</v>
      </c>
      <c r="AJ23">
        <f t="shared" si="6"/>
        <v>85.451454218532263</v>
      </c>
      <c r="AK23">
        <f t="shared" si="20"/>
        <v>78.103470853353457</v>
      </c>
      <c r="AL23">
        <f t="shared" si="7"/>
        <v>-939.8535344291904</v>
      </c>
      <c r="AN23">
        <f t="shared" si="8"/>
        <v>0</v>
      </c>
      <c r="AO23">
        <f t="shared" si="8"/>
        <v>0</v>
      </c>
      <c r="AP23">
        <f t="shared" si="8"/>
        <v>-5.152312900661701</v>
      </c>
      <c r="AQ23">
        <f t="shared" si="8"/>
        <v>-174.34266335519064</v>
      </c>
      <c r="AR23">
        <f t="shared" si="8"/>
        <v>-179.49497625585232</v>
      </c>
      <c r="AS23">
        <f t="shared" si="8"/>
        <v>13.900660824114826</v>
      </c>
      <c r="AT23">
        <f t="shared" si="8"/>
        <v>12.705340914878731</v>
      </c>
      <c r="AU23">
        <f t="shared" si="8"/>
        <v>-152.88897451685878</v>
      </c>
      <c r="AW23">
        <v>20</v>
      </c>
      <c r="AX23">
        <f>IF(Z23&gt;0, (R23*SUMPRODUCT(K23:$K$98, X23:$X$98)-K23*$AZ$3)/Z23, 0)</f>
        <v>1626.494863762189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3.5947104000000001E-2</v>
      </c>
      <c r="Q24" s="4">
        <f t="shared" si="22"/>
        <v>50</v>
      </c>
      <c r="R24">
        <f t="shared" si="0"/>
        <v>50000</v>
      </c>
      <c r="S24">
        <f t="shared" si="1"/>
        <v>1560.8614116853776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1030.3124151150885</v>
      </c>
      <c r="AC24">
        <f t="shared" si="19"/>
        <v>943.30695163087546</v>
      </c>
      <c r="AE24">
        <f t="shared" si="2"/>
        <v>0</v>
      </c>
      <c r="AF24">
        <f t="shared" si="3"/>
        <v>0</v>
      </c>
      <c r="AG24">
        <f t="shared" si="3"/>
        <v>-30.217511451331131</v>
      </c>
      <c r="AH24">
        <f t="shared" si="4"/>
        <v>-1138.5448661351697</v>
      </c>
      <c r="AI24">
        <f t="shared" ref="AI24:AI79" si="23">SUM(AE24:AH24)</f>
        <v>-1168.7623775865009</v>
      </c>
      <c r="AJ24">
        <f t="shared" si="6"/>
        <v>87.00546348421301</v>
      </c>
      <c r="AK24">
        <f t="shared" si="20"/>
        <v>72.121869058056205</v>
      </c>
      <c r="AL24">
        <f t="shared" si="7"/>
        <v>-1009.6350450442316</v>
      </c>
      <c r="AN24">
        <f t="shared" si="8"/>
        <v>0</v>
      </c>
      <c r="AO24">
        <f t="shared" si="8"/>
        <v>0</v>
      </c>
      <c r="AP24">
        <f t="shared" si="8"/>
        <v>-4.388909860691478</v>
      </c>
      <c r="AQ24">
        <f t="shared" si="8"/>
        <v>-165.36672114341766</v>
      </c>
      <c r="AR24">
        <f t="shared" si="8"/>
        <v>-169.75563100410915</v>
      </c>
      <c r="AS24">
        <f t="shared" si="8"/>
        <v>12.637014707015963</v>
      </c>
      <c r="AT24">
        <f t="shared" si="8"/>
        <v>10.475263086777403</v>
      </c>
      <c r="AU24">
        <f t="shared" si="8"/>
        <v>-146.64335321031578</v>
      </c>
      <c r="AW24">
        <v>21</v>
      </c>
      <c r="AX24">
        <f>IF(Z24&gt;0, (R24*SUMPRODUCT(K24:$K$98, X24:$X$98)-K24*$AZ$3)/Z24, 0)</f>
        <v>1560.8614116853776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4.0034525000000001E-2</v>
      </c>
      <c r="Q25" s="4">
        <f t="shared" si="22"/>
        <v>50</v>
      </c>
      <c r="R25">
        <f t="shared" si="0"/>
        <v>50000</v>
      </c>
      <c r="S25">
        <f t="shared" si="1"/>
        <v>1490.8590890011069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943.30695163087546</v>
      </c>
      <c r="AC25">
        <f t="shared" si="19"/>
        <v>855.91987322940315</v>
      </c>
      <c r="AE25">
        <f t="shared" si="2"/>
        <v>0</v>
      </c>
      <c r="AF25">
        <f t="shared" si="3"/>
        <v>0</v>
      </c>
      <c r="AG25">
        <f t="shared" si="3"/>
        <v>-28.705592619181719</v>
      </c>
      <c r="AH25">
        <f t="shared" si="4"/>
        <v>-1209.7437176361025</v>
      </c>
      <c r="AI25">
        <f t="shared" si="23"/>
        <v>-1238.4493102552842</v>
      </c>
      <c r="AJ25">
        <f t="shared" si="6"/>
        <v>87.387078401472309</v>
      </c>
      <c r="AK25">
        <f t="shared" si="20"/>
        <v>66.031486614161295</v>
      </c>
      <c r="AL25">
        <f t="shared" si="7"/>
        <v>-1085.0307452396505</v>
      </c>
      <c r="AN25">
        <f t="shared" si="8"/>
        <v>0</v>
      </c>
      <c r="AO25">
        <f t="shared" si="8"/>
        <v>0</v>
      </c>
      <c r="AP25">
        <f t="shared" si="8"/>
        <v>-3.722600750485682</v>
      </c>
      <c r="AQ25">
        <f t="shared" si="8"/>
        <v>-156.88207280410668</v>
      </c>
      <c r="AR25">
        <f t="shared" si="8"/>
        <v>-160.60467355459238</v>
      </c>
      <c r="AS25">
        <f t="shared" si="8"/>
        <v>11.332537459013976</v>
      </c>
      <c r="AT25">
        <f t="shared" si="8"/>
        <v>8.5631000511484689</v>
      </c>
      <c r="AU25">
        <f t="shared" si="8"/>
        <v>-140.70903604442992</v>
      </c>
      <c r="AW25">
        <v>22</v>
      </c>
      <c r="AX25">
        <f>IF(Z25&gt;0, (R25*SUMPRODUCT(K25:$K$98, X25:$X$98)-K25*$AZ$3)/Z25, 0)</f>
        <v>1490.8590890011069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4.4405750000000001E-2</v>
      </c>
      <c r="Q26" s="4">
        <f t="shared" si="22"/>
        <v>50</v>
      </c>
      <c r="R26">
        <f t="shared" si="0"/>
        <v>50000</v>
      </c>
      <c r="S26">
        <f t="shared" si="1"/>
        <v>1415.9057585965768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855.91987322940315</v>
      </c>
      <c r="AC26">
        <f t="shared" si="19"/>
        <v>768.66248144488964</v>
      </c>
      <c r="AE26">
        <f t="shared" si="2"/>
        <v>0</v>
      </c>
      <c r="AF26">
        <f t="shared" si="3"/>
        <v>0</v>
      </c>
      <c r="AG26">
        <f t="shared" si="3"/>
        <v>-27.143843323540672</v>
      </c>
      <c r="AH26">
        <f t="shared" si="4"/>
        <v>-1274.6933694492286</v>
      </c>
      <c r="AI26">
        <f t="shared" si="23"/>
        <v>-1301.8372127727694</v>
      </c>
      <c r="AJ26">
        <f t="shared" si="6"/>
        <v>87.257391784513516</v>
      </c>
      <c r="AK26">
        <f t="shared" si="20"/>
        <v>59.914391126058227</v>
      </c>
      <c r="AL26">
        <f t="shared" si="7"/>
        <v>-1154.6654298621977</v>
      </c>
      <c r="AN26">
        <f t="shared" si="8"/>
        <v>0</v>
      </c>
      <c r="AO26">
        <f t="shared" si="8"/>
        <v>0</v>
      </c>
      <c r="AP26">
        <f t="shared" si="8"/>
        <v>-3.1429195220579871</v>
      </c>
      <c r="AQ26">
        <f t="shared" si="8"/>
        <v>-147.59364131774961</v>
      </c>
      <c r="AR26">
        <f t="shared" si="8"/>
        <v>-150.73656083980762</v>
      </c>
      <c r="AS26">
        <f t="shared" si="8"/>
        <v>10.103320919391351</v>
      </c>
      <c r="AT26">
        <f t="shared" si="8"/>
        <v>6.9373414544799017</v>
      </c>
      <c r="AU26">
        <f t="shared" si="8"/>
        <v>-133.69589846593638</v>
      </c>
      <c r="AW26">
        <v>23</v>
      </c>
      <c r="AX26">
        <f>IF(Z26&gt;0, (R26*SUMPRODUCT(K26:$K$98, X26:$X$98)-K26*$AZ$3)/Z26, 0)</f>
        <v>1415.9057585965768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4.9048597999999999E-2</v>
      </c>
      <c r="Q27" s="4">
        <f t="shared" si="22"/>
        <v>50</v>
      </c>
      <c r="R27">
        <f t="shared" si="0"/>
        <v>50000</v>
      </c>
      <c r="S27">
        <f t="shared" si="1"/>
        <v>1337.5214999422903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768.66248144488964</v>
      </c>
      <c r="AC27">
        <f t="shared" si="19"/>
        <v>683.23373389463393</v>
      </c>
      <c r="AE27">
        <f t="shared" si="2"/>
        <v>0</v>
      </c>
      <c r="AF27">
        <f t="shared" si="3"/>
        <v>0</v>
      </c>
      <c r="AG27">
        <f t="shared" si="3"/>
        <v>-25.541037430953939</v>
      </c>
      <c r="AH27">
        <f t="shared" si="4"/>
        <v>-1331.3674593513304</v>
      </c>
      <c r="AI27">
        <f t="shared" si="23"/>
        <v>-1356.9084967822844</v>
      </c>
      <c r="AJ27">
        <f t="shared" si="6"/>
        <v>85.428747550255707</v>
      </c>
      <c r="AK27">
        <f t="shared" si="20"/>
        <v>53.806373701142277</v>
      </c>
      <c r="AL27">
        <f t="shared" si="7"/>
        <v>-1217.6733755308862</v>
      </c>
      <c r="AN27">
        <f t="shared" si="8"/>
        <v>0</v>
      </c>
      <c r="AO27">
        <f t="shared" si="8"/>
        <v>0</v>
      </c>
      <c r="AP27">
        <f t="shared" si="8"/>
        <v>-2.6404772595121724</v>
      </c>
      <c r="AQ27">
        <f t="shared" si="8"/>
        <v>-137.63910373551278</v>
      </c>
      <c r="AR27">
        <f t="shared" si="8"/>
        <v>-140.27958099502496</v>
      </c>
      <c r="AS27">
        <f t="shared" si="8"/>
        <v>8.8317738002951369</v>
      </c>
      <c r="AT27">
        <f t="shared" si="8"/>
        <v>5.5625973126093804</v>
      </c>
      <c r="AU27">
        <f t="shared" si="8"/>
        <v>-125.88520988212044</v>
      </c>
      <c r="AW27">
        <v>24</v>
      </c>
      <c r="AX27">
        <f>IF(Z27&gt;0, (R27*SUMPRODUCT(K27:$K$98, X27:$X$98)-K27*$AZ$3)/Z27, 0)</f>
        <v>1337.5214999422903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5.4278005999999997E-2</v>
      </c>
      <c r="Q28" s="4">
        <f t="shared" si="22"/>
        <v>50</v>
      </c>
      <c r="R28">
        <f t="shared" si="0"/>
        <v>50000</v>
      </c>
      <c r="S28">
        <f t="shared" si="1"/>
        <v>1257.5655692145142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683.23373389463393</v>
      </c>
      <c r="AC28">
        <f t="shared" si="19"/>
        <v>601.09899959438349</v>
      </c>
      <c r="AE28">
        <f t="shared" si="2"/>
        <v>0</v>
      </c>
      <c r="AF28">
        <f t="shared" si="3"/>
        <v>0</v>
      </c>
      <c r="AG28">
        <f t="shared" si="3"/>
        <v>-23.89931047372086</v>
      </c>
      <c r="AH28">
        <f t="shared" si="4"/>
        <v>-1386.3165829235425</v>
      </c>
      <c r="AI28">
        <f t="shared" si="23"/>
        <v>-1410.2158933972632</v>
      </c>
      <c r="AJ28">
        <f t="shared" si="6"/>
        <v>82.134734300250443</v>
      </c>
      <c r="AK28">
        <f t="shared" si="20"/>
        <v>47.826361372624376</v>
      </c>
      <c r="AL28">
        <f t="shared" si="7"/>
        <v>-1280.2547977243885</v>
      </c>
      <c r="AN28">
        <f t="shared" si="8"/>
        <v>0</v>
      </c>
      <c r="AO28">
        <f t="shared" si="8"/>
        <v>0</v>
      </c>
      <c r="AP28">
        <f t="shared" si="8"/>
        <v>-2.2060291485557011</v>
      </c>
      <c r="AQ28">
        <f t="shared" si="8"/>
        <v>-127.96414333452252</v>
      </c>
      <c r="AR28">
        <f t="shared" si="8"/>
        <v>-130.1701724830782</v>
      </c>
      <c r="AS28">
        <f t="shared" si="8"/>
        <v>7.5814579744660175</v>
      </c>
      <c r="AT28">
        <f t="shared" si="8"/>
        <v>4.4146188808827862</v>
      </c>
      <c r="AU28">
        <f t="shared" si="8"/>
        <v>-118.17409562772941</v>
      </c>
      <c r="AW28">
        <v>25</v>
      </c>
      <c r="AX28">
        <f>IF(Z28&gt;0, (R28*SUMPRODUCT(K28:$K$98, X28:$X$98)-K28*$AZ$3)/Z28, 0)</f>
        <v>1257.5655692145142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6.0174738999999998E-2</v>
      </c>
      <c r="Q29" s="4">
        <f t="shared" si="22"/>
        <v>50</v>
      </c>
      <c r="R29">
        <f t="shared" si="0"/>
        <v>50000</v>
      </c>
      <c r="S29">
        <f t="shared" si="1"/>
        <v>1176.0598371527021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601.09899959438349</v>
      </c>
      <c r="AC29">
        <f t="shared" si="19"/>
        <v>522.69232896991684</v>
      </c>
      <c r="AE29">
        <f t="shared" si="2"/>
        <v>0</v>
      </c>
      <c r="AF29">
        <f t="shared" si="3"/>
        <v>0</v>
      </c>
      <c r="AG29">
        <f t="shared" si="3"/>
        <v>-22.22218259894753</v>
      </c>
      <c r="AH29">
        <f t="shared" si="4"/>
        <v>-1438.1347700361191</v>
      </c>
      <c r="AI29">
        <f t="shared" si="23"/>
        <v>-1460.3569526350666</v>
      </c>
      <c r="AJ29">
        <f t="shared" si="6"/>
        <v>78.406670624466642</v>
      </c>
      <c r="AK29">
        <f t="shared" si="20"/>
        <v>42.076929971606845</v>
      </c>
      <c r="AL29">
        <f t="shared" si="7"/>
        <v>-1339.8733520389931</v>
      </c>
      <c r="AN29">
        <f t="shared" si="8"/>
        <v>0</v>
      </c>
      <c r="AO29">
        <f t="shared" si="8"/>
        <v>0</v>
      </c>
      <c r="AP29">
        <f t="shared" si="8"/>
        <v>-1.831447882883404</v>
      </c>
      <c r="AQ29">
        <f t="shared" si="8"/>
        <v>-118.5243109292246</v>
      </c>
      <c r="AR29">
        <f t="shared" si="8"/>
        <v>-120.35575881210799</v>
      </c>
      <c r="AS29">
        <f t="shared" si="8"/>
        <v>6.4619094132507389</v>
      </c>
      <c r="AT29">
        <f t="shared" si="8"/>
        <v>3.4677828773840758</v>
      </c>
      <c r="AU29">
        <f t="shared" si="8"/>
        <v>-110.42606652147317</v>
      </c>
      <c r="AW29">
        <v>26</v>
      </c>
      <c r="AX29">
        <f>IF(Z29&gt;0, (R29*SUMPRODUCT(K29:$K$98, X29:$X$98)-K29*$AZ$3)/Z29, 0)</f>
        <v>1176.0598371527021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6.6923788999999997E-2</v>
      </c>
      <c r="Q30" s="4">
        <f t="shared" si="22"/>
        <v>50</v>
      </c>
      <c r="R30">
        <f t="shared" si="0"/>
        <v>50000</v>
      </c>
      <c r="S30">
        <f t="shared" si="1"/>
        <v>1093.0162108028842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522.69232896991684</v>
      </c>
      <c r="AC30">
        <f t="shared" si="19"/>
        <v>448.41576153181347</v>
      </c>
      <c r="AE30">
        <f t="shared" si="2"/>
        <v>0</v>
      </c>
      <c r="AF30">
        <f t="shared" si="3"/>
        <v>0</v>
      </c>
      <c r="AG30">
        <f t="shared" si="3"/>
        <v>-20.512768113586617</v>
      </c>
      <c r="AH30">
        <f t="shared" si="4"/>
        <v>-1487.1926593714359</v>
      </c>
      <c r="AI30">
        <f t="shared" si="23"/>
        <v>-1507.7054274850225</v>
      </c>
      <c r="AJ30">
        <f t="shared" si="6"/>
        <v>74.27656743810337</v>
      </c>
      <c r="AK30">
        <f t="shared" si="20"/>
        <v>36.588463027894186</v>
      </c>
      <c r="AL30">
        <f t="shared" si="7"/>
        <v>-1396.8403970190247</v>
      </c>
      <c r="AN30">
        <f t="shared" si="8"/>
        <v>0</v>
      </c>
      <c r="AO30">
        <f t="shared" si="8"/>
        <v>0</v>
      </c>
      <c r="AP30">
        <f t="shared" si="8"/>
        <v>-1.5094339039071285</v>
      </c>
      <c r="AQ30">
        <f t="shared" si="8"/>
        <v>-109.43520685588001</v>
      </c>
      <c r="AR30">
        <f t="shared" si="8"/>
        <v>-110.94464075978713</v>
      </c>
      <c r="AS30">
        <f t="shared" si="8"/>
        <v>5.4656479581933075</v>
      </c>
      <c r="AT30">
        <f t="shared" si="8"/>
        <v>2.6923653736218967</v>
      </c>
      <c r="AU30">
        <f t="shared" si="8"/>
        <v>-102.78662742797192</v>
      </c>
      <c r="AW30">
        <v>27</v>
      </c>
      <c r="AX30">
        <f>IF(Z30&gt;0, (R30*SUMPRODUCT(K30:$K$98, X30:$X$98)-K30*$AZ$3)/Z30, 0)</f>
        <v>1093.0162108028842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7.4711050000000001E-2</v>
      </c>
      <c r="Q31" s="4">
        <f t="shared" si="22"/>
        <v>50</v>
      </c>
      <c r="R31">
        <f t="shared" si="0"/>
        <v>50000</v>
      </c>
      <c r="S31">
        <f t="shared" si="1"/>
        <v>1007.9500699159482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448.41576153181347</v>
      </c>
      <c r="AC31">
        <f t="shared" si="19"/>
        <v>378.48746850729214</v>
      </c>
      <c r="AE31">
        <f t="shared" si="2"/>
        <v>0</v>
      </c>
      <c r="AF31">
        <f t="shared" si="3"/>
        <v>0</v>
      </c>
      <c r="AG31">
        <f t="shared" si="3"/>
        <v>-18.775109988278178</v>
      </c>
      <c r="AH31">
        <f t="shared" si="4"/>
        <v>-1532.5304441725757</v>
      </c>
      <c r="AI31">
        <f t="shared" si="23"/>
        <v>-1551.3055541608539</v>
      </c>
      <c r="AJ31">
        <f t="shared" si="6"/>
        <v>69.928293024521338</v>
      </c>
      <c r="AK31">
        <f t="shared" si="20"/>
        <v>31.389103307226947</v>
      </c>
      <c r="AL31">
        <f t="shared" si="7"/>
        <v>-1449.9881578291056</v>
      </c>
      <c r="AN31">
        <f t="shared" si="8"/>
        <v>0</v>
      </c>
      <c r="AO31">
        <f t="shared" si="8"/>
        <v>0</v>
      </c>
      <c r="AP31">
        <f t="shared" si="8"/>
        <v>-1.2335430116085329</v>
      </c>
      <c r="AQ31">
        <f t="shared" si="8"/>
        <v>-100.68874273794705</v>
      </c>
      <c r="AR31">
        <f t="shared" si="8"/>
        <v>-101.92228574955558</v>
      </c>
      <c r="AS31">
        <f t="shared" si="8"/>
        <v>4.5943569559894053</v>
      </c>
      <c r="AT31">
        <f t="shared" si="8"/>
        <v>2.0622946576324686</v>
      </c>
      <c r="AU31">
        <f t="shared" si="8"/>
        <v>-95.265634135933709</v>
      </c>
      <c r="AW31">
        <v>28</v>
      </c>
      <c r="AX31">
        <f>IF(Z31&gt;0, (R31*SUMPRODUCT(K31:$K$98, X31:$X$98)-K31*$AZ$3)/Z31, 0)</f>
        <v>1007.9500699159482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8.3689026999999999E-2</v>
      </c>
      <c r="Q32" s="4">
        <f t="shared" si="22"/>
        <v>50</v>
      </c>
      <c r="R32">
        <f t="shared" si="0"/>
        <v>50000</v>
      </c>
      <c r="S32">
        <f t="shared" si="1"/>
        <v>919.93163253996977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378.48746850729214</v>
      </c>
      <c r="AC32">
        <f t="shared" si="19"/>
        <v>313.07275597591484</v>
      </c>
      <c r="AE32">
        <f t="shared" si="2"/>
        <v>0</v>
      </c>
      <c r="AF32">
        <f t="shared" si="3"/>
        <v>0</v>
      </c>
      <c r="AG32">
        <f t="shared" si="3"/>
        <v>-17.016088201658413</v>
      </c>
      <c r="AH32">
        <f t="shared" si="4"/>
        <v>-1571.2706867369823</v>
      </c>
      <c r="AI32">
        <f t="shared" si="23"/>
        <v>-1588.2867749386407</v>
      </c>
      <c r="AJ32">
        <f t="shared" si="6"/>
        <v>65.41471253137729</v>
      </c>
      <c r="AK32">
        <f t="shared" si="20"/>
        <v>26.494122795510453</v>
      </c>
      <c r="AL32">
        <f t="shared" si="7"/>
        <v>-1496.3779396117529</v>
      </c>
      <c r="AN32">
        <f t="shared" si="8"/>
        <v>0</v>
      </c>
      <c r="AO32">
        <f t="shared" si="8"/>
        <v>0</v>
      </c>
      <c r="AP32">
        <f t="shared" si="8"/>
        <v>-0.99819068490024954</v>
      </c>
      <c r="AQ32">
        <f t="shared" si="8"/>
        <v>-92.173227146578412</v>
      </c>
      <c r="AR32">
        <f t="shared" si="8"/>
        <v>-93.171417831478664</v>
      </c>
      <c r="AS32">
        <f t="shared" si="8"/>
        <v>3.8373306444124191</v>
      </c>
      <c r="AT32">
        <f t="shared" si="8"/>
        <v>1.5541872059939374</v>
      </c>
      <c r="AU32">
        <f t="shared" si="8"/>
        <v>-87.779899981072305</v>
      </c>
      <c r="AW32">
        <v>29</v>
      </c>
      <c r="AX32">
        <f>IF(Z32&gt;0, (R32*SUMPRODUCT(K32:$K$98, X32:$X$98)-K32*$AZ$3)/Z32, 0)</f>
        <v>919.93163253996977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9.4384723000000004E-2</v>
      </c>
      <c r="Q33" s="4">
        <f t="shared" si="22"/>
        <v>50</v>
      </c>
      <c r="R33">
        <f t="shared" si="0"/>
        <v>50000</v>
      </c>
      <c r="S33">
        <f t="shared" si="1"/>
        <v>828.07209871470434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313.07275597591484</v>
      </c>
      <c r="AC33">
        <f t="shared" si="19"/>
        <v>252.39419865663089</v>
      </c>
      <c r="AE33">
        <f t="shared" si="2"/>
        <v>0</v>
      </c>
      <c r="AF33">
        <f t="shared" si="3"/>
        <v>0</v>
      </c>
      <c r="AG33">
        <f t="shared" si="3"/>
        <v>-15.239868548184731</v>
      </c>
      <c r="AH33">
        <f t="shared" si="4"/>
        <v>-1606.0587714570977</v>
      </c>
      <c r="AI33">
        <f t="shared" si="23"/>
        <v>-1621.2986400052823</v>
      </c>
      <c r="AJ33">
        <f t="shared" si="6"/>
        <v>60.678557319283954</v>
      </c>
      <c r="AK33">
        <f t="shared" si="20"/>
        <v>21.915092918314041</v>
      </c>
      <c r="AL33">
        <f t="shared" si="7"/>
        <v>-1538.7049897676843</v>
      </c>
      <c r="AN33">
        <f t="shared" si="8"/>
        <v>0</v>
      </c>
      <c r="AO33">
        <f t="shared" si="8"/>
        <v>0</v>
      </c>
      <c r="AP33">
        <f t="shared" si="8"/>
        <v>-0.7982096667462113</v>
      </c>
      <c r="AQ33">
        <f t="shared" si="8"/>
        <v>-84.119599370973518</v>
      </c>
      <c r="AR33">
        <f t="shared" si="8"/>
        <v>-84.917809037719735</v>
      </c>
      <c r="AS33">
        <f t="shared" si="8"/>
        <v>3.1781252484776634</v>
      </c>
      <c r="AT33">
        <f t="shared" si="8"/>
        <v>1.1478339829330966</v>
      </c>
      <c r="AU33">
        <f t="shared" si="8"/>
        <v>-80.591849806308971</v>
      </c>
      <c r="AW33">
        <v>30</v>
      </c>
      <c r="AX33">
        <f>IF(Z33&gt;0, (R33*SUMPRODUCT(K33:$K$98, X33:$X$98)-K33*$AZ$3)/Z33, 0)</f>
        <v>828.07209871470434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0.106719178</v>
      </c>
      <c r="Q34" s="4">
        <f t="shared" si="22"/>
        <v>50</v>
      </c>
      <c r="R34">
        <f t="shared" si="0"/>
        <v>50000</v>
      </c>
      <c r="S34">
        <f t="shared" si="1"/>
        <v>729.49119762635075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252.39419865663089</v>
      </c>
      <c r="AC34">
        <f t="shared" si="19"/>
        <v>196.39484020288452</v>
      </c>
      <c r="AE34">
        <f t="shared" si="2"/>
        <v>0</v>
      </c>
      <c r="AF34">
        <f t="shared" si="3"/>
        <v>0</v>
      </c>
      <c r="AG34">
        <f t="shared" si="3"/>
        <v>-13.461083618412555</v>
      </c>
      <c r="AH34">
        <f t="shared" si="4"/>
        <v>-1626.386244290328</v>
      </c>
      <c r="AI34">
        <f t="shared" si="23"/>
        <v>-1639.8473279087407</v>
      </c>
      <c r="AJ34">
        <f t="shared" si="6"/>
        <v>55.999358453746368</v>
      </c>
      <c r="AK34">
        <f t="shared" si="20"/>
        <v>17.667593905964164</v>
      </c>
      <c r="AL34">
        <f t="shared" si="7"/>
        <v>-1566.18037554903</v>
      </c>
      <c r="AN34">
        <f t="shared" si="8"/>
        <v>0</v>
      </c>
      <c r="AO34">
        <f t="shared" si="8"/>
        <v>0</v>
      </c>
      <c r="AP34">
        <f t="shared" si="8"/>
        <v>-0.62950293801066026</v>
      </c>
      <c r="AQ34">
        <f t="shared" si="8"/>
        <v>-76.057392416794301</v>
      </c>
      <c r="AR34">
        <f t="shared" si="8"/>
        <v>-76.68689535480496</v>
      </c>
      <c r="AS34">
        <f t="shared" si="8"/>
        <v>2.6187907060562954</v>
      </c>
      <c r="AT34">
        <f t="shared" si="8"/>
        <v>0.82621894244612504</v>
      </c>
      <c r="AU34">
        <f t="shared" ref="AU34:AU79" si="24">AL34*$K34</f>
        <v>-73.24188570630254</v>
      </c>
      <c r="AW34">
        <v>31</v>
      </c>
      <c r="AX34">
        <f>IF(Z34&gt;0, (R34*SUMPRODUCT(K34:$K$98, X34:$X$98)-K34*$AZ$3)/Z34, 0)</f>
        <v>729.49119762635075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0.12088460199999999</v>
      </c>
      <c r="Q35" s="4">
        <f t="shared" si="22"/>
        <v>50</v>
      </c>
      <c r="R35">
        <f t="shared" si="0"/>
        <v>50000</v>
      </c>
      <c r="S35">
        <f t="shared" si="1"/>
        <v>621.59963950405859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196.39484020288452</v>
      </c>
      <c r="AC35">
        <f t="shared" si="19"/>
        <v>145.44480574789995</v>
      </c>
      <c r="AE35">
        <f t="shared" si="2"/>
        <v>0</v>
      </c>
      <c r="AF35">
        <f t="shared" ref="AF35:AG66" si="25">-$Z35*P35</f>
        <v>0</v>
      </c>
      <c r="AG35">
        <f t="shared" si="25"/>
        <v>-11.69923504652791</v>
      </c>
      <c r="AH35">
        <f t="shared" si="4"/>
        <v>-1627.2377357005214</v>
      </c>
      <c r="AI35">
        <f t="shared" si="23"/>
        <v>-1638.9369707470494</v>
      </c>
      <c r="AJ35">
        <f t="shared" si="6"/>
        <v>50.950034454984575</v>
      </c>
      <c r="AK35">
        <f t="shared" si="20"/>
        <v>13.747638814201919</v>
      </c>
      <c r="AL35">
        <f t="shared" si="7"/>
        <v>-1574.2392974778629</v>
      </c>
      <c r="AN35">
        <f t="shared" ref="AN35:AT66" si="26">AE35*$K35</f>
        <v>0</v>
      </c>
      <c r="AO35">
        <f t="shared" si="26"/>
        <v>0</v>
      </c>
      <c r="AP35">
        <f t="shared" si="26"/>
        <v>-0.48849169331366471</v>
      </c>
      <c r="AQ35">
        <f t="shared" si="26"/>
        <v>-67.943939392186905</v>
      </c>
      <c r="AR35">
        <f t="shared" si="26"/>
        <v>-68.432431085500568</v>
      </c>
      <c r="AS35">
        <f t="shared" si="26"/>
        <v>2.1273757221153886</v>
      </c>
      <c r="AT35">
        <f t="shared" si="26"/>
        <v>0.57402106519837892</v>
      </c>
      <c r="AU35">
        <f t="shared" si="24"/>
        <v>-65.731034298186813</v>
      </c>
      <c r="AW35">
        <v>32</v>
      </c>
      <c r="AX35">
        <f>IF(Z35&gt;0, (R35*SUMPRODUCT(K35:$K$98, X35:$X$98)-K35*$AZ$3)/Z35, 0)</f>
        <v>621.59963950405859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0.13724737000000001</v>
      </c>
      <c r="Q36" s="4">
        <f t="shared" si="22"/>
        <v>50</v>
      </c>
      <c r="R36">
        <f t="shared" si="0"/>
        <v>50000</v>
      </c>
      <c r="S36">
        <f t="shared" si="1"/>
        <v>500.76487186545631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145.44480574789995</v>
      </c>
      <c r="AC36">
        <f t="shared" si="19"/>
        <v>99.918150250186187</v>
      </c>
      <c r="AE36">
        <f t="shared" si="2"/>
        <v>0</v>
      </c>
      <c r="AF36">
        <f t="shared" si="25"/>
        <v>0</v>
      </c>
      <c r="AG36">
        <f t="shared" si="25"/>
        <v>-9.976553454914848</v>
      </c>
      <c r="AH36">
        <f t="shared" si="4"/>
        <v>-1605.6892411477834</v>
      </c>
      <c r="AI36">
        <f t="shared" si="23"/>
        <v>-1615.6657946026983</v>
      </c>
      <c r="AJ36">
        <f t="shared" si="6"/>
        <v>45.526655497713762</v>
      </c>
      <c r="AK36">
        <f t="shared" si="20"/>
        <v>10.181136402352998</v>
      </c>
      <c r="AL36">
        <f t="shared" si="7"/>
        <v>-1559.9580027026313</v>
      </c>
      <c r="AN36">
        <f t="shared" si="26"/>
        <v>0</v>
      </c>
      <c r="AO36">
        <f t="shared" si="26"/>
        <v>0</v>
      </c>
      <c r="AP36">
        <f t="shared" si="26"/>
        <v>-0.37193087161284016</v>
      </c>
      <c r="AQ36">
        <f t="shared" si="26"/>
        <v>-59.860893012631308</v>
      </c>
      <c r="AR36">
        <f t="shared" si="26"/>
        <v>-60.232823884244155</v>
      </c>
      <c r="AS36">
        <f t="shared" si="26"/>
        <v>1.6972563458315781</v>
      </c>
      <c r="AT36">
        <f t="shared" si="26"/>
        <v>0.37955782558062645</v>
      </c>
      <c r="AU36">
        <f t="shared" si="24"/>
        <v>-58.156009712831938</v>
      </c>
      <c r="AW36">
        <v>33</v>
      </c>
      <c r="AX36">
        <f>IF(Z36&gt;0, (R36*SUMPRODUCT(K36:$K$98, X36:$X$98)-K36*$AZ$3)/Z36, 0)</f>
        <v>500.76487186545631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0.155543078</v>
      </c>
      <c r="Q37" s="4">
        <f t="shared" si="22"/>
        <v>50</v>
      </c>
      <c r="R37">
        <f t="shared" si="0"/>
        <v>50000</v>
      </c>
      <c r="S37">
        <f t="shared" si="1"/>
        <v>360.79675547338235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99.918150250186187</v>
      </c>
      <c r="AC37">
        <f t="shared" si="19"/>
        <v>60.072689286191697</v>
      </c>
      <c r="AE37">
        <f t="shared" si="2"/>
        <v>0</v>
      </c>
      <c r="AF37">
        <f t="shared" si="25"/>
        <v>0</v>
      </c>
      <c r="AG37">
        <f t="shared" si="25"/>
        <v>-8.3250040881567102</v>
      </c>
      <c r="AH37">
        <f t="shared" si="4"/>
        <v>-1551.7838322089897</v>
      </c>
      <c r="AI37">
        <f t="shared" si="23"/>
        <v>-1560.1088362971464</v>
      </c>
      <c r="AJ37">
        <f t="shared" si="6"/>
        <v>39.845460963994491</v>
      </c>
      <c r="AK37">
        <f t="shared" si="20"/>
        <v>6.9942705175130335</v>
      </c>
      <c r="AL37">
        <f t="shared" si="7"/>
        <v>-1513.2691048156387</v>
      </c>
      <c r="AN37">
        <f t="shared" si="26"/>
        <v>0</v>
      </c>
      <c r="AO37">
        <f t="shared" si="26"/>
        <v>0</v>
      </c>
      <c r="AP37">
        <f t="shared" si="26"/>
        <v>-0.2771074020739534</v>
      </c>
      <c r="AQ37">
        <f t="shared" si="26"/>
        <v>-51.652921940967843</v>
      </c>
      <c r="AR37">
        <f t="shared" si="26"/>
        <v>-51.930029343041795</v>
      </c>
      <c r="AS37">
        <f t="shared" si="26"/>
        <v>1.3263023123171096</v>
      </c>
      <c r="AT37">
        <f t="shared" si="26"/>
        <v>0.23281239408251425</v>
      </c>
      <c r="AU37">
        <f t="shared" si="24"/>
        <v>-50.370914636642169</v>
      </c>
      <c r="AW37">
        <v>34</v>
      </c>
      <c r="AX37">
        <f>IF(Z37&gt;0, (R37*SUMPRODUCT(K37:$K$98, X37:$X$98)-K37*$AZ$3)/Z37, 0)</f>
        <v>360.79675547338235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0.175905283</v>
      </c>
      <c r="Q38" s="4">
        <f t="shared" si="22"/>
        <v>50</v>
      </c>
      <c r="R38">
        <f t="shared" si="0"/>
        <v>50000</v>
      </c>
      <c r="S38">
        <f t="shared" si="1"/>
        <v>193.96017944846966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60.072689286191697</v>
      </c>
      <c r="AC38">
        <f t="shared" si="19"/>
        <v>26.290688817221223</v>
      </c>
      <c r="AE38">
        <f t="shared" si="2"/>
        <v>0</v>
      </c>
      <c r="AF38">
        <f t="shared" si="25"/>
        <v>0</v>
      </c>
      <c r="AG38">
        <f t="shared" si="25"/>
        <v>-6.7773418471717788</v>
      </c>
      <c r="AH38">
        <f t="shared" si="4"/>
        <v>-1464.4122001033629</v>
      </c>
      <c r="AI38">
        <f t="shared" si="23"/>
        <v>-1471.1895419505347</v>
      </c>
      <c r="AJ38">
        <f t="shared" si="6"/>
        <v>33.782000468970473</v>
      </c>
      <c r="AK38">
        <f t="shared" si="20"/>
        <v>4.2050882500334188</v>
      </c>
      <c r="AL38">
        <f t="shared" si="7"/>
        <v>-1433.2024532315309</v>
      </c>
      <c r="AN38">
        <f t="shared" si="26"/>
        <v>0</v>
      </c>
      <c r="AO38">
        <f t="shared" si="26"/>
        <v>0</v>
      </c>
      <c r="AP38">
        <f t="shared" si="26"/>
        <v>-0.20142113577678594</v>
      </c>
      <c r="AQ38">
        <f t="shared" si="26"/>
        <v>-43.522014270726388</v>
      </c>
      <c r="AR38">
        <f t="shared" si="26"/>
        <v>-43.723435406503171</v>
      </c>
      <c r="AS38">
        <f t="shared" si="26"/>
        <v>1.0039937569493362</v>
      </c>
      <c r="AT38">
        <f t="shared" si="26"/>
        <v>0.12497431448242551</v>
      </c>
      <c r="AU38">
        <f t="shared" si="24"/>
        <v>-42.594467335071414</v>
      </c>
      <c r="AW38">
        <v>35</v>
      </c>
      <c r="AX38">
        <f>IF(Z38&gt;0, (R38*SUMPRODUCT(K38:$K$98, X38:$X$98)-K38*$AZ$3)/Z38, 0)</f>
        <v>193.96017944846966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0.19813004200000001</v>
      </c>
      <c r="Q39" s="4">
        <f t="shared" si="22"/>
        <v>50</v>
      </c>
      <c r="R39">
        <f t="shared" si="0"/>
        <v>50000</v>
      </c>
      <c r="S39">
        <f t="shared" si="1"/>
        <v>-11.880001928845624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26.290688817221223</v>
      </c>
      <c r="AC39">
        <f t="shared" si="19"/>
        <v>-1.2751455677934302</v>
      </c>
      <c r="AE39">
        <f t="shared" si="2"/>
        <v>0</v>
      </c>
      <c r="AF39">
        <f t="shared" si="25"/>
        <v>0</v>
      </c>
      <c r="AG39">
        <f t="shared" si="25"/>
        <v>-5.3667734038715587</v>
      </c>
      <c r="AH39">
        <f t="shared" si="4"/>
        <v>-1342.7950248285022</v>
      </c>
      <c r="AI39">
        <f t="shared" si="23"/>
        <v>-1348.1617982323737</v>
      </c>
      <c r="AJ39">
        <f t="shared" si="6"/>
        <v>27.565834385014654</v>
      </c>
      <c r="AK39">
        <f t="shared" si="20"/>
        <v>1.8403482172054859</v>
      </c>
      <c r="AL39">
        <f t="shared" si="7"/>
        <v>-1318.7556156301537</v>
      </c>
      <c r="AN39">
        <f t="shared" si="26"/>
        <v>0</v>
      </c>
      <c r="AO39">
        <f t="shared" si="26"/>
        <v>0</v>
      </c>
      <c r="AP39">
        <f t="shared" si="26"/>
        <v>-0.14241013064988906</v>
      </c>
      <c r="AQ39">
        <f t="shared" si="26"/>
        <v>-35.631766152805625</v>
      </c>
      <c r="AR39">
        <f t="shared" si="26"/>
        <v>-35.77417628345551</v>
      </c>
      <c r="AS39">
        <f t="shared" si="26"/>
        <v>0.73147378896437054</v>
      </c>
      <c r="AT39">
        <f t="shared" si="26"/>
        <v>4.8834599549974975E-2</v>
      </c>
      <c r="AU39">
        <f t="shared" si="24"/>
        <v>-34.993867894941168</v>
      </c>
      <c r="AW39">
        <v>36</v>
      </c>
      <c r="AX39">
        <f>IF(Z39&gt;0, (R39*SUMPRODUCT(K39:$K$98, X39:$X$98)-K39*$AZ$3)/Z39, 0)</f>
        <v>-11.880001928845624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0.22255936300000001</v>
      </c>
      <c r="Q40" s="4">
        <f t="shared" si="22"/>
        <v>50</v>
      </c>
      <c r="R40">
        <f t="shared" si="0"/>
        <v>50000</v>
      </c>
      <c r="S40">
        <f t="shared" si="1"/>
        <v>-275.09205059106625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-1.2751455677934302</v>
      </c>
      <c r="AC40">
        <f t="shared" si="19"/>
        <v>-22.660322536927865</v>
      </c>
      <c r="AE40">
        <f t="shared" si="2"/>
        <v>0</v>
      </c>
      <c r="AF40">
        <f t="shared" si="25"/>
        <v>0</v>
      </c>
      <c r="AG40">
        <f t="shared" si="25"/>
        <v>-4.1186799997018468</v>
      </c>
      <c r="AH40">
        <f t="shared" si="4"/>
        <v>-1194.4256701309957</v>
      </c>
      <c r="AI40">
        <f t="shared" si="23"/>
        <v>-1198.5443501306977</v>
      </c>
      <c r="AJ40">
        <f t="shared" si="6"/>
        <v>21.385176969134434</v>
      </c>
      <c r="AK40">
        <f t="shared" si="20"/>
        <v>-8.9260189745540119E-2</v>
      </c>
      <c r="AL40">
        <f t="shared" si="7"/>
        <v>-1177.2484333513089</v>
      </c>
      <c r="AN40">
        <f t="shared" si="26"/>
        <v>0</v>
      </c>
      <c r="AO40">
        <f t="shared" si="26"/>
        <v>0</v>
      </c>
      <c r="AP40">
        <f t="shared" si="26"/>
        <v>-9.7581536947503628E-2</v>
      </c>
      <c r="AQ40">
        <f t="shared" si="26"/>
        <v>-28.298846394809001</v>
      </c>
      <c r="AR40">
        <f t="shared" si="26"/>
        <v>-28.396427931756506</v>
      </c>
      <c r="AS40">
        <f t="shared" si="26"/>
        <v>0.50666680506705053</v>
      </c>
      <c r="AT40">
        <f t="shared" si="26"/>
        <v>-2.1147907835097992E-3</v>
      </c>
      <c r="AU40">
        <f t="shared" si="24"/>
        <v>-27.891875917472966</v>
      </c>
      <c r="AW40">
        <v>37</v>
      </c>
      <c r="AX40">
        <f>IF(Z40&gt;0, (R40*SUMPRODUCT(K40:$K$98, X40:$X$98)-K40*$AZ$3)/Z40, 0)</f>
        <v>-275.09205059106625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0.25004150400000003</v>
      </c>
      <c r="Q41" s="4">
        <f t="shared" si="22"/>
        <v>50</v>
      </c>
      <c r="R41">
        <f t="shared" si="0"/>
        <v>50000</v>
      </c>
      <c r="S41">
        <f t="shared" si="1"/>
        <v>-627.35175767357032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-22.660322536927865</v>
      </c>
      <c r="AC41">
        <f t="shared" si="19"/>
        <v>-38.239000017744729</v>
      </c>
      <c r="AE41">
        <f t="shared" si="2"/>
        <v>0</v>
      </c>
      <c r="AF41">
        <f t="shared" si="25"/>
        <v>0</v>
      </c>
      <c r="AG41">
        <f t="shared" si="25"/>
        <v>-3.0476522580846592</v>
      </c>
      <c r="AH41">
        <f t="shared" si="4"/>
        <v>-1029.8409416201694</v>
      </c>
      <c r="AI41">
        <f t="shared" si="23"/>
        <v>-1032.8885938782539</v>
      </c>
      <c r="AJ41">
        <f t="shared" si="6"/>
        <v>15.578677480816864</v>
      </c>
      <c r="AK41">
        <f t="shared" si="20"/>
        <v>-1.5862225775849508</v>
      </c>
      <c r="AL41">
        <f t="shared" si="7"/>
        <v>-1018.896138975022</v>
      </c>
      <c r="AN41">
        <f t="shared" si="26"/>
        <v>0</v>
      </c>
      <c r="AO41">
        <f t="shared" si="26"/>
        <v>0</v>
      </c>
      <c r="AP41">
        <f t="shared" si="26"/>
        <v>-6.4469899390217161E-2</v>
      </c>
      <c r="AQ41">
        <f t="shared" si="26"/>
        <v>-21.785209161594086</v>
      </c>
      <c r="AR41">
        <f t="shared" si="26"/>
        <v>-21.8496790609843</v>
      </c>
      <c r="AS41">
        <f t="shared" si="26"/>
        <v>0.32955064579845034</v>
      </c>
      <c r="AT41">
        <f t="shared" si="26"/>
        <v>-3.3554881373395844E-2</v>
      </c>
      <c r="AU41">
        <f t="shared" si="24"/>
        <v>-21.553683296559246</v>
      </c>
      <c r="AW41">
        <v>38</v>
      </c>
      <c r="AX41">
        <f>IF(Z41&gt;0, (R41*SUMPRODUCT(K41:$K$98, X41:$X$98)-K41*$AZ$3)/Z41, 0)</f>
        <v>-627.35175767357032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0.28092614399999999</v>
      </c>
      <c r="Q42" s="4">
        <f t="shared" si="22"/>
        <v>50</v>
      </c>
      <c r="R42">
        <f t="shared" si="0"/>
        <v>50000</v>
      </c>
      <c r="S42">
        <f t="shared" si="1"/>
        <v>-1126.02216975889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-38.239000017744729</v>
      </c>
      <c r="AC42">
        <f t="shared" si="19"/>
        <v>-48.666915506131559</v>
      </c>
      <c r="AE42">
        <f t="shared" si="2"/>
        <v>0</v>
      </c>
      <c r="AF42">
        <f t="shared" si="25"/>
        <v>0</v>
      </c>
      <c r="AG42">
        <f t="shared" si="25"/>
        <v>-2.1610105383871967</v>
      </c>
      <c r="AH42">
        <f t="shared" si="4"/>
        <v>-856.16519711661613</v>
      </c>
      <c r="AI42">
        <f t="shared" si="23"/>
        <v>-858.32620765500337</v>
      </c>
      <c r="AJ42">
        <f t="shared" si="6"/>
        <v>10.42791548838683</v>
      </c>
      <c r="AK42">
        <f t="shared" si="20"/>
        <v>-2.6767300012421313</v>
      </c>
      <c r="AL42">
        <f t="shared" si="7"/>
        <v>-850.57502216785872</v>
      </c>
      <c r="AN42">
        <f t="shared" si="26"/>
        <v>0</v>
      </c>
      <c r="AO42">
        <f t="shared" si="26"/>
        <v>0</v>
      </c>
      <c r="AP42">
        <f t="shared" si="26"/>
        <v>-4.0816000139779755E-2</v>
      </c>
      <c r="AQ42">
        <f t="shared" si="26"/>
        <v>-16.170785928358622</v>
      </c>
      <c r="AR42">
        <f t="shared" si="26"/>
        <v>-16.2116019284984</v>
      </c>
      <c r="AS42">
        <f t="shared" si="26"/>
        <v>0.19695683684599752</v>
      </c>
      <c r="AT42">
        <f t="shared" si="26"/>
        <v>-5.0556630874363712E-2</v>
      </c>
      <c r="AU42">
        <f t="shared" si="24"/>
        <v>-16.065201722526769</v>
      </c>
      <c r="AW42">
        <v>39</v>
      </c>
      <c r="AX42">
        <f>IF(Z42&gt;0, (R42*SUMPRODUCT(K42:$K$98, X42:$X$98)-K42*$AZ$3)/Z42, 0)</f>
        <v>-1126.02216975889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0.31575788199999999</v>
      </c>
      <c r="Q43" s="4">
        <f t="shared" si="22"/>
        <v>50</v>
      </c>
      <c r="R43">
        <f t="shared" si="0"/>
        <v>50000</v>
      </c>
      <c r="S43">
        <f t="shared" si="1"/>
        <v>-1876.9937129949606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-48.666915506131559</v>
      </c>
      <c r="AC43">
        <f t="shared" si="19"/>
        <v>-54.697260654840839</v>
      </c>
      <c r="AE43">
        <f t="shared" si="2"/>
        <v>0</v>
      </c>
      <c r="AF43">
        <f t="shared" si="25"/>
        <v>0</v>
      </c>
      <c r="AG43">
        <f t="shared" si="25"/>
        <v>-1.4570443224225038</v>
      </c>
      <c r="AH43">
        <f t="shared" si="4"/>
        <v>-682.35611058082088</v>
      </c>
      <c r="AI43">
        <f t="shared" si="23"/>
        <v>-683.81315490324334</v>
      </c>
      <c r="AJ43">
        <f t="shared" si="6"/>
        <v>6.0303451487092801</v>
      </c>
      <c r="AK43">
        <f t="shared" si="20"/>
        <v>-3.4066840854292093</v>
      </c>
      <c r="AL43">
        <f t="shared" si="7"/>
        <v>-681.18949383996323</v>
      </c>
      <c r="AN43">
        <f t="shared" si="26"/>
        <v>0</v>
      </c>
      <c r="AO43">
        <f t="shared" si="26"/>
        <v>0</v>
      </c>
      <c r="AP43">
        <f t="shared" si="26"/>
        <v>-2.4571309270119104E-2</v>
      </c>
      <c r="AQ43">
        <f t="shared" si="26"/>
        <v>-11.507119424864785</v>
      </c>
      <c r="AR43">
        <f t="shared" si="26"/>
        <v>-11.531690734134902</v>
      </c>
      <c r="AS43">
        <f t="shared" si="26"/>
        <v>0.10169455614647512</v>
      </c>
      <c r="AT43">
        <f t="shared" si="26"/>
        <v>-5.7449651297842436E-2</v>
      </c>
      <c r="AU43">
        <f t="shared" si="24"/>
        <v>-11.487445829286269</v>
      </c>
      <c r="AW43">
        <v>40</v>
      </c>
      <c r="AX43">
        <f>IF(Z43&gt;0, (R43*SUMPRODUCT(K43:$K$98, X43:$X$98)-K43*$AZ$3)/Z43, 0)</f>
        <v>-1876.9937129949606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0.35338435200000001</v>
      </c>
      <c r="Q44" s="4">
        <f t="shared" si="22"/>
        <v>50</v>
      </c>
      <c r="R44">
        <f t="shared" si="0"/>
        <v>50000</v>
      </c>
      <c r="S44">
        <f t="shared" si="1"/>
        <v>-3080.6284449361128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-54.697260654840839</v>
      </c>
      <c r="AC44">
        <f t="shared" si="19"/>
        <v>-57.150415097875836</v>
      </c>
      <c r="AE44">
        <f t="shared" si="2"/>
        <v>0</v>
      </c>
      <c r="AF44">
        <f t="shared" si="25"/>
        <v>0</v>
      </c>
      <c r="AG44">
        <f t="shared" si="25"/>
        <v>-0.92757721548372318</v>
      </c>
      <c r="AH44">
        <f t="shared" si="4"/>
        <v>-514.89666371455564</v>
      </c>
      <c r="AI44">
        <f t="shared" si="23"/>
        <v>-515.82424093003942</v>
      </c>
      <c r="AJ44">
        <f t="shared" si="6"/>
        <v>2.4531544430349967</v>
      </c>
      <c r="AK44">
        <f t="shared" si="20"/>
        <v>-3.828808245838859</v>
      </c>
      <c r="AL44">
        <f t="shared" si="7"/>
        <v>-517.19989473284329</v>
      </c>
      <c r="AN44">
        <f t="shared" si="26"/>
        <v>0</v>
      </c>
      <c r="AO44">
        <f t="shared" si="26"/>
        <v>0</v>
      </c>
      <c r="AP44">
        <f t="shared" si="26"/>
        <v>-1.3966499976076142E-2</v>
      </c>
      <c r="AQ44">
        <f t="shared" si="26"/>
        <v>-7.7527823251898509</v>
      </c>
      <c r="AR44">
        <f t="shared" si="26"/>
        <v>-7.7667488251659274</v>
      </c>
      <c r="AS44">
        <f t="shared" si="26"/>
        <v>3.6937066691630674E-2</v>
      </c>
      <c r="AT44">
        <f t="shared" si="26"/>
        <v>-5.7650241275085438E-2</v>
      </c>
      <c r="AU44">
        <f t="shared" si="24"/>
        <v>-7.7874619997493824</v>
      </c>
      <c r="AW44">
        <v>41</v>
      </c>
      <c r="AX44">
        <f>IF(Z44&gt;0, (R44*SUMPRODUCT(K44:$K$98, X44:$X$98)-K44*$AZ$3)/Z44, 0)</f>
        <v>-3080.6284449361128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0.39269921299999999</v>
      </c>
      <c r="Q45" s="4">
        <f t="shared" si="22"/>
        <v>50</v>
      </c>
      <c r="R45">
        <f t="shared" si="0"/>
        <v>50000</v>
      </c>
      <c r="S45">
        <f t="shared" si="1"/>
        <v>-5127.7013748236859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-57.150415097875836</v>
      </c>
      <c r="AC45">
        <f t="shared" si="19"/>
        <v>-56.819300117860536</v>
      </c>
      <c r="AE45">
        <f t="shared" si="2"/>
        <v>0</v>
      </c>
      <c r="AF45">
        <f t="shared" si="25"/>
        <v>0</v>
      </c>
      <c r="AG45">
        <f t="shared" si="25"/>
        <v>-0.55404260081169643</v>
      </c>
      <c r="AH45">
        <f t="shared" si="4"/>
        <v>-364.25884251718946</v>
      </c>
      <c r="AI45">
        <f t="shared" si="23"/>
        <v>-364.81288511800113</v>
      </c>
      <c r="AJ45">
        <f t="shared" si="6"/>
        <v>-0.33111498001530038</v>
      </c>
      <c r="AK45">
        <f t="shared" si="20"/>
        <v>-4.0005290568513088</v>
      </c>
      <c r="AL45">
        <f t="shared" si="7"/>
        <v>-369.14452915486771</v>
      </c>
      <c r="AN45">
        <f t="shared" si="26"/>
        <v>0</v>
      </c>
      <c r="AO45">
        <f t="shared" si="26"/>
        <v>0</v>
      </c>
      <c r="AP45">
        <f t="shared" si="26"/>
        <v>-7.4483941315587133E-3</v>
      </c>
      <c r="AQ45">
        <f t="shared" si="26"/>
        <v>-4.8969942401514448</v>
      </c>
      <c r="AR45">
        <f t="shared" si="26"/>
        <v>-4.9044426342830034</v>
      </c>
      <c r="AS45">
        <f t="shared" si="26"/>
        <v>-4.4514174007629454E-3</v>
      </c>
      <c r="AT45">
        <f t="shared" si="26"/>
        <v>-5.378199637812462E-2</v>
      </c>
      <c r="AU45">
        <f t="shared" si="24"/>
        <v>-4.9626760480618906</v>
      </c>
      <c r="AW45">
        <v>42</v>
      </c>
      <c r="AX45">
        <f>IF(Z45&gt;0, (R45*SUMPRODUCT(K45:$K$98, X45:$X$98)-K45*$AZ$3)/Z45, 0)</f>
        <v>-5127.7013748236859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0.39967743300000003</v>
      </c>
      <c r="Q46" s="4">
        <f t="shared" si="22"/>
        <v>50</v>
      </c>
      <c r="R46">
        <f t="shared" si="0"/>
        <v>50000</v>
      </c>
      <c r="S46">
        <f t="shared" si="1"/>
        <v>-8331.4815823468398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-56.819300117860536</v>
      </c>
      <c r="AC46">
        <f t="shared" si="19"/>
        <v>-54.498528906935945</v>
      </c>
      <c r="AE46">
        <f t="shared" si="2"/>
        <v>0</v>
      </c>
      <c r="AF46">
        <f t="shared" si="25"/>
        <v>0</v>
      </c>
      <c r="AG46">
        <f t="shared" si="25"/>
        <v>-0.32706385033851698</v>
      </c>
      <c r="AH46">
        <f t="shared" si="4"/>
        <v>-221.43832446506255</v>
      </c>
      <c r="AI46">
        <f t="shared" si="23"/>
        <v>-221.76538831540105</v>
      </c>
      <c r="AJ46">
        <f t="shared" si="6"/>
        <v>-2.3207712109245904</v>
      </c>
      <c r="AK46">
        <f t="shared" si="20"/>
        <v>-3.9773510082502379</v>
      </c>
      <c r="AL46">
        <f t="shared" si="7"/>
        <v>-228.06351053457587</v>
      </c>
      <c r="AN46">
        <f t="shared" si="26"/>
        <v>0</v>
      </c>
      <c r="AO46">
        <f t="shared" si="26"/>
        <v>0</v>
      </c>
      <c r="AP46">
        <f t="shared" si="26"/>
        <v>-3.9258528069370325E-3</v>
      </c>
      <c r="AQ46">
        <f t="shared" si="26"/>
        <v>-2.6579955772086166</v>
      </c>
      <c r="AR46">
        <f t="shared" si="26"/>
        <v>-2.6619214300155538</v>
      </c>
      <c r="AS46">
        <f t="shared" si="26"/>
        <v>-2.7856964819673292E-2</v>
      </c>
      <c r="AT46">
        <f t="shared" si="26"/>
        <v>-4.774142603577787E-2</v>
      </c>
      <c r="AU46">
        <f t="shared" si="24"/>
        <v>-2.7375198208710048</v>
      </c>
      <c r="AW46">
        <v>43</v>
      </c>
      <c r="AX46">
        <f>IF(Z46&gt;0, (R46*SUMPRODUCT(K46:$K$98, X46:$X$98)-K46*$AZ$3)/Z46, 0)</f>
        <v>-8331.4815823468398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0.407215198</v>
      </c>
      <c r="Q47" s="4">
        <f t="shared" si="22"/>
        <v>50</v>
      </c>
      <c r="R47">
        <f t="shared" si="0"/>
        <v>50000</v>
      </c>
      <c r="S47">
        <f t="shared" si="1"/>
        <v>-13302.729496913191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-54.498528906935945</v>
      </c>
      <c r="AC47">
        <f t="shared" si="19"/>
        <v>-50.712091045683835</v>
      </c>
      <c r="AE47">
        <f t="shared" si="2"/>
        <v>0</v>
      </c>
      <c r="AF47">
        <f t="shared" si="25"/>
        <v>0</v>
      </c>
      <c r="AG47">
        <f t="shared" si="25"/>
        <v>-0.19060784126089025</v>
      </c>
      <c r="AH47">
        <f t="shared" si="4"/>
        <v>-133.18537057424155</v>
      </c>
      <c r="AI47">
        <f t="shared" si="23"/>
        <v>-133.37597841550243</v>
      </c>
      <c r="AJ47">
        <f t="shared" si="6"/>
        <v>-3.7864378612521108</v>
      </c>
      <c r="AK47">
        <f t="shared" si="20"/>
        <v>-3.8148970234855164</v>
      </c>
      <c r="AL47">
        <f t="shared" si="7"/>
        <v>-140.97731330024004</v>
      </c>
      <c r="AN47">
        <f t="shared" si="26"/>
        <v>0</v>
      </c>
      <c r="AO47">
        <f t="shared" si="26"/>
        <v>0</v>
      </c>
      <c r="AP47">
        <f t="shared" si="26"/>
        <v>-2.0427922774749487E-3</v>
      </c>
      <c r="AQ47">
        <f t="shared" si="26"/>
        <v>-1.4273811857997492</v>
      </c>
      <c r="AR47">
        <f t="shared" si="26"/>
        <v>-1.4294239780772242</v>
      </c>
      <c r="AS47">
        <f t="shared" si="26"/>
        <v>-4.0580208930217056E-2</v>
      </c>
      <c r="AT47">
        <f t="shared" si="26"/>
        <v>-4.0885212945000658E-2</v>
      </c>
      <c r="AU47">
        <f t="shared" si="24"/>
        <v>-1.5108893999524418</v>
      </c>
      <c r="AW47">
        <v>44</v>
      </c>
      <c r="AX47">
        <f>IF(Z47&gt;0, (R47*SUMPRODUCT(K47:$K$98, X47:$X$98)-K47*$AZ$3)/Z47, 0)</f>
        <v>-13302.729496913191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0.41552104400000001</v>
      </c>
      <c r="Q48" s="4">
        <f t="shared" si="22"/>
        <v>50</v>
      </c>
      <c r="R48">
        <f t="shared" si="0"/>
        <v>50000</v>
      </c>
      <c r="S48">
        <f t="shared" si="1"/>
        <v>-21180.562452379007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-50.712091045683835</v>
      </c>
      <c r="AC48">
        <f t="shared" si="19"/>
        <v>-46.385513804286504</v>
      </c>
      <c r="AE48">
        <f t="shared" si="2"/>
        <v>0</v>
      </c>
      <c r="AF48">
        <f t="shared" si="25"/>
        <v>0</v>
      </c>
      <c r="AG48">
        <f t="shared" si="25"/>
        <v>-0.10950019365296995</v>
      </c>
      <c r="AH48">
        <f t="shared" si="4"/>
        <v>-79.201569195311393</v>
      </c>
      <c r="AI48">
        <f t="shared" si="23"/>
        <v>-79.31106938896437</v>
      </c>
      <c r="AJ48">
        <f t="shared" si="6"/>
        <v>-4.3265772413973309</v>
      </c>
      <c r="AK48">
        <f t="shared" si="20"/>
        <v>-3.5498463731978687</v>
      </c>
      <c r="AL48">
        <f t="shared" si="7"/>
        <v>-87.187493003559567</v>
      </c>
      <c r="AN48">
        <f t="shared" si="26"/>
        <v>0</v>
      </c>
      <c r="AO48">
        <f t="shared" si="26"/>
        <v>0</v>
      </c>
      <c r="AP48">
        <f t="shared" si="26"/>
        <v>-1.0478046204363131E-3</v>
      </c>
      <c r="AQ48">
        <f t="shared" si="26"/>
        <v>-0.757877839117436</v>
      </c>
      <c r="AR48">
        <f t="shared" si="26"/>
        <v>-0.75892564373787241</v>
      </c>
      <c r="AS48">
        <f t="shared" si="26"/>
        <v>-4.140090965115624E-2</v>
      </c>
      <c r="AT48">
        <f t="shared" si="26"/>
        <v>-3.3968391357040592E-2</v>
      </c>
      <c r="AU48">
        <f t="shared" si="24"/>
        <v>-0.83429494474606913</v>
      </c>
      <c r="AW48">
        <v>45</v>
      </c>
      <c r="AX48">
        <f>IF(Z48&gt;0, (R48*SUMPRODUCT(K48:$K$98, X48:$X$98)-K48*$AZ$3)/Z48, 0)</f>
        <v>-21180.562452379007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0.424706421</v>
      </c>
      <c r="Q49" s="4">
        <f t="shared" si="22"/>
        <v>50</v>
      </c>
      <c r="R49">
        <f t="shared" si="0"/>
        <v>50000</v>
      </c>
      <c r="S49">
        <f t="shared" si="1"/>
        <v>-33930.609120674497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-46.385513804286504</v>
      </c>
      <c r="AC49">
        <f t="shared" si="19"/>
        <v>-42.005928761977962</v>
      </c>
      <c r="AE49">
        <f t="shared" si="2"/>
        <v>0</v>
      </c>
      <c r="AF49">
        <f t="shared" si="25"/>
        <v>0</v>
      </c>
      <c r="AG49">
        <f t="shared" si="25"/>
        <v>-6.1899756371280465E-2</v>
      </c>
      <c r="AH49">
        <f t="shared" si="4"/>
        <v>-46.505435345159782</v>
      </c>
      <c r="AI49">
        <f t="shared" si="23"/>
        <v>-46.567335101531064</v>
      </c>
      <c r="AJ49">
        <f t="shared" si="6"/>
        <v>-4.3795850423085412</v>
      </c>
      <c r="AK49">
        <f t="shared" si="20"/>
        <v>-3.2469859663000555</v>
      </c>
      <c r="AL49">
        <f t="shared" si="7"/>
        <v>-54.193906110139665</v>
      </c>
      <c r="AN49">
        <f t="shared" si="26"/>
        <v>0</v>
      </c>
      <c r="AO49">
        <f t="shared" si="26"/>
        <v>0</v>
      </c>
      <c r="AP49">
        <f t="shared" si="26"/>
        <v>-5.2885466426712496E-4</v>
      </c>
      <c r="AQ49">
        <f t="shared" si="26"/>
        <v>-0.39732977701140176</v>
      </c>
      <c r="AR49">
        <f t="shared" si="26"/>
        <v>-0.39785863167566893</v>
      </c>
      <c r="AS49">
        <f t="shared" si="26"/>
        <v>-3.7417982120750849E-2</v>
      </c>
      <c r="AT49">
        <f t="shared" si="26"/>
        <v>-2.7741364001303264E-2</v>
      </c>
      <c r="AU49">
        <f t="shared" si="24"/>
        <v>-0.46301797779772308</v>
      </c>
      <c r="AW49">
        <v>46</v>
      </c>
      <c r="AX49">
        <f>IF(Z49&gt;0, (R49*SUMPRODUCT(K49:$K$98, X49:$X$98)-K49*$AZ$3)/Z49, 0)</f>
        <v>-33930.609120674497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0.43382917900000001</v>
      </c>
      <c r="Q50" s="4">
        <f t="shared" si="22"/>
        <v>50</v>
      </c>
      <c r="R50">
        <f t="shared" si="0"/>
        <v>50000</v>
      </c>
      <c r="S50">
        <f t="shared" si="1"/>
        <v>-54922.61263850981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-42.005928761977962</v>
      </c>
      <c r="AC50">
        <f t="shared" si="19"/>
        <v>-37.816238109144749</v>
      </c>
      <c r="AE50">
        <f t="shared" si="2"/>
        <v>0</v>
      </c>
      <c r="AF50">
        <f t="shared" si="25"/>
        <v>0</v>
      </c>
      <c r="AG50">
        <f t="shared" si="25"/>
        <v>-3.4426838320715039E-2</v>
      </c>
      <c r="AH50">
        <f t="shared" si="4"/>
        <v>-26.853920486852626</v>
      </c>
      <c r="AI50">
        <f t="shared" si="23"/>
        <v>-26.888347325173342</v>
      </c>
      <c r="AJ50">
        <f t="shared" si="6"/>
        <v>-4.1896906528332138</v>
      </c>
      <c r="AK50">
        <f t="shared" si="20"/>
        <v>-2.9404150133384577</v>
      </c>
      <c r="AL50">
        <f t="shared" si="7"/>
        <v>-34.018452991345015</v>
      </c>
      <c r="AN50">
        <f t="shared" si="26"/>
        <v>0</v>
      </c>
      <c r="AO50">
        <f t="shared" si="26"/>
        <v>0</v>
      </c>
      <c r="AP50">
        <f t="shared" si="26"/>
        <v>-2.6261922572779129E-4</v>
      </c>
      <c r="AQ50">
        <f t="shared" si="26"/>
        <v>-0.20485052215118524</v>
      </c>
      <c r="AR50">
        <f t="shared" si="26"/>
        <v>-0.20511314137691303</v>
      </c>
      <c r="AS50">
        <f t="shared" si="26"/>
        <v>-3.1960335858781531E-2</v>
      </c>
      <c r="AT50">
        <f t="shared" si="26"/>
        <v>-2.2430451118616697E-2</v>
      </c>
      <c r="AU50">
        <f t="shared" si="24"/>
        <v>-0.2595039283543113</v>
      </c>
      <c r="AW50">
        <v>47</v>
      </c>
      <c r="AX50">
        <f>IF(Z50&gt;0, (R50*SUMPRODUCT(K50:$K$98, X50:$X$98)-K50*$AZ$3)/Z50, 0)</f>
        <v>-54922.61263850981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0.44368152799999999</v>
      </c>
      <c r="Q51" s="4">
        <f t="shared" si="22"/>
        <v>50</v>
      </c>
      <c r="R51">
        <f t="shared" si="0"/>
        <v>50000</v>
      </c>
      <c r="S51">
        <f t="shared" si="1"/>
        <v>-90189.022586774503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-37.816238109144749</v>
      </c>
      <c r="AC51">
        <f t="shared" si="19"/>
        <v>-33.925534676077532</v>
      </c>
      <c r="AE51">
        <f t="shared" si="2"/>
        <v>0</v>
      </c>
      <c r="AF51">
        <f t="shared" si="25"/>
        <v>0</v>
      </c>
      <c r="AG51">
        <f t="shared" si="25"/>
        <v>-1.8808017707164084E-2</v>
      </c>
      <c r="AH51">
        <f t="shared" si="4"/>
        <v>-15.274552230343803</v>
      </c>
      <c r="AI51">
        <f t="shared" si="23"/>
        <v>-15.293360248050966</v>
      </c>
      <c r="AJ51">
        <f t="shared" si="6"/>
        <v>-3.8907034330672161</v>
      </c>
      <c r="AK51">
        <f t="shared" si="20"/>
        <v>-2.6471366676401327</v>
      </c>
      <c r="AL51">
        <f t="shared" si="7"/>
        <v>-21.831200348758315</v>
      </c>
      <c r="AN51">
        <f t="shared" si="26"/>
        <v>0</v>
      </c>
      <c r="AO51">
        <f t="shared" si="26"/>
        <v>0</v>
      </c>
      <c r="AP51">
        <f t="shared" si="26"/>
        <v>-1.2810154831913392E-4</v>
      </c>
      <c r="AQ51">
        <f t="shared" si="26"/>
        <v>-0.10403508870811012</v>
      </c>
      <c r="AR51">
        <f t="shared" si="26"/>
        <v>-0.10416319025642926</v>
      </c>
      <c r="AS51">
        <f t="shared" si="26"/>
        <v>-2.6499609984769145E-2</v>
      </c>
      <c r="AT51">
        <f t="shared" si="26"/>
        <v>-1.8029667507591062E-2</v>
      </c>
      <c r="AU51">
        <f t="shared" si="24"/>
        <v>-0.14869246774878947</v>
      </c>
      <c r="AW51">
        <v>48</v>
      </c>
      <c r="AX51">
        <f>IF(Z51&gt;0, (R51*SUMPRODUCT(K51:$K$98, X51:$X$98)-K51*$AZ$3)/Z51, 0)</f>
        <v>-90189.022586774503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0.45400495099999999</v>
      </c>
      <c r="Q52" s="4">
        <f t="shared" si="22"/>
        <v>50</v>
      </c>
      <c r="R52">
        <f t="shared" si="0"/>
        <v>50000</v>
      </c>
      <c r="S52">
        <f t="shared" si="1"/>
        <v>-150643.84479701624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-33.925534676077532</v>
      </c>
      <c r="AC52">
        <f t="shared" si="19"/>
        <v>-30.372825161912061</v>
      </c>
      <c r="AE52">
        <f t="shared" si="2"/>
        <v>0</v>
      </c>
      <c r="AF52">
        <f t="shared" si="25"/>
        <v>0</v>
      </c>
      <c r="AG52">
        <f t="shared" si="25"/>
        <v>-1.0081004372544283E-2</v>
      </c>
      <c r="AH52">
        <f t="shared" si="4"/>
        <v>-8.5389331575481631</v>
      </c>
      <c r="AI52">
        <f t="shared" si="23"/>
        <v>-8.5490141619207076</v>
      </c>
      <c r="AJ52">
        <f t="shared" si="6"/>
        <v>-3.5527095141654712</v>
      </c>
      <c r="AK52">
        <f t="shared" si="20"/>
        <v>-2.3747874273254275</v>
      </c>
      <c r="AL52">
        <f t="shared" si="7"/>
        <v>-14.476511103411607</v>
      </c>
      <c r="AN52">
        <f t="shared" si="26"/>
        <v>0</v>
      </c>
      <c r="AO52">
        <f t="shared" si="26"/>
        <v>0</v>
      </c>
      <c r="AP52">
        <f t="shared" si="26"/>
        <v>-6.1305174703830419E-5</v>
      </c>
      <c r="AQ52">
        <f t="shared" si="26"/>
        <v>-5.1927443899689757E-2</v>
      </c>
      <c r="AR52">
        <f t="shared" si="26"/>
        <v>-5.1988749074393589E-2</v>
      </c>
      <c r="AS52">
        <f t="shared" si="26"/>
        <v>-2.160493829672902E-2</v>
      </c>
      <c r="AT52">
        <f t="shared" si="26"/>
        <v>-1.4441691793443946E-2</v>
      </c>
      <c r="AU52">
        <f t="shared" si="24"/>
        <v>-8.8035379164566566E-2</v>
      </c>
      <c r="AW52">
        <v>49</v>
      </c>
      <c r="AX52">
        <f>IF(Z52&gt;0, (R52*SUMPRODUCT(K52:$K$98, X52:$X$98)-K52*$AZ$3)/Z52, 0)</f>
        <v>-150643.84479701624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0.46467133999999999</v>
      </c>
      <c r="Q53" s="4">
        <f t="shared" si="22"/>
        <v>50</v>
      </c>
      <c r="R53">
        <f t="shared" si="0"/>
        <v>50000</v>
      </c>
      <c r="S53">
        <f t="shared" si="1"/>
        <v>-256425.79277776863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-30.372825161912061</v>
      </c>
      <c r="AC53">
        <f t="shared" si="19"/>
        <v>-27.159802067531775</v>
      </c>
      <c r="AE53">
        <f t="shared" si="2"/>
        <v>0</v>
      </c>
      <c r="AF53">
        <f t="shared" si="25"/>
        <v>0</v>
      </c>
      <c r="AG53">
        <f t="shared" si="25"/>
        <v>-5.2958405184828292E-3</v>
      </c>
      <c r="AH53">
        <f t="shared" si="4"/>
        <v>-4.6843538103360105</v>
      </c>
      <c r="AI53">
        <f t="shared" si="23"/>
        <v>-4.6896496508544931</v>
      </c>
      <c r="AJ53">
        <f t="shared" si="6"/>
        <v>-3.2130230943802864</v>
      </c>
      <c r="AK53">
        <f t="shared" si="20"/>
        <v>-2.1260977613338445</v>
      </c>
      <c r="AL53">
        <f t="shared" si="7"/>
        <v>-10.028770506568623</v>
      </c>
      <c r="AN53">
        <f t="shared" si="26"/>
        <v>0</v>
      </c>
      <c r="AO53">
        <f t="shared" si="26"/>
        <v>0</v>
      </c>
      <c r="AP53">
        <f t="shared" si="26"/>
        <v>-2.8754790426990295E-5</v>
      </c>
      <c r="AQ53">
        <f t="shared" si="26"/>
        <v>-2.5434605070145517E-2</v>
      </c>
      <c r="AR53">
        <f t="shared" si="26"/>
        <v>-2.5463359860572507E-2</v>
      </c>
      <c r="AS53">
        <f t="shared" si="26"/>
        <v>-1.7445730360183345E-2</v>
      </c>
      <c r="AT53">
        <f t="shared" si="26"/>
        <v>-1.1544059029172245E-2</v>
      </c>
      <c r="AU53">
        <f t="shared" si="24"/>
        <v>-5.4453149249928091E-2</v>
      </c>
      <c r="AW53">
        <v>50</v>
      </c>
      <c r="AX53">
        <f>IF(Z53&gt;0, (R53*SUMPRODUCT(K53:$K$98, X53:$X$98)-K53*$AZ$3)/Z53, 0)</f>
        <v>-256425.79277776863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0.47611615000000002</v>
      </c>
      <c r="Q54" s="4">
        <f t="shared" si="22"/>
        <v>50</v>
      </c>
      <c r="R54">
        <f t="shared" si="0"/>
        <v>50000</v>
      </c>
      <c r="S54">
        <f t="shared" si="1"/>
        <v>-445904.38514537388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-27.159802067531775</v>
      </c>
      <c r="AC54">
        <f t="shared" si="19"/>
        <v>-24.270102263423368</v>
      </c>
      <c r="AE54">
        <f t="shared" si="2"/>
        <v>0</v>
      </c>
      <c r="AF54">
        <f t="shared" si="25"/>
        <v>0</v>
      </c>
      <c r="AG54">
        <f t="shared" si="25"/>
        <v>-2.7214469146239527E-3</v>
      </c>
      <c r="AH54">
        <f t="shared" si="4"/>
        <v>-2.5214351986740486</v>
      </c>
      <c r="AI54">
        <f t="shared" si="23"/>
        <v>-2.5241566455886728</v>
      </c>
      <c r="AJ54">
        <f t="shared" si="6"/>
        <v>-2.8896998041084068</v>
      </c>
      <c r="AK54">
        <f t="shared" si="20"/>
        <v>-1.9011861447272245</v>
      </c>
      <c r="AL54">
        <f t="shared" si="7"/>
        <v>-7.3150425944243036</v>
      </c>
      <c r="AN54">
        <f t="shared" si="26"/>
        <v>0</v>
      </c>
      <c r="AO54">
        <f t="shared" si="26"/>
        <v>0</v>
      </c>
      <c r="AP54">
        <f t="shared" si="26"/>
        <v>-1.3193412866575819E-5</v>
      </c>
      <c r="AQ54">
        <f t="shared" si="26"/>
        <v>-1.2223767957281676E-2</v>
      </c>
      <c r="AR54">
        <f t="shared" si="26"/>
        <v>-1.2236961370148252E-2</v>
      </c>
      <c r="AS54">
        <f t="shared" si="26"/>
        <v>-1.4009092873058506E-2</v>
      </c>
      <c r="AT54">
        <f t="shared" si="26"/>
        <v>-9.2168374142494736E-3</v>
      </c>
      <c r="AU54">
        <f t="shared" si="24"/>
        <v>-3.5462891657456232E-2</v>
      </c>
      <c r="AW54">
        <v>51</v>
      </c>
      <c r="AX54">
        <f>IF(Z54&gt;0, (R54*SUMPRODUCT(K54:$K$98, X54:$X$98)-K54*$AZ$3)/Z54, 0)</f>
        <v>-445904.38514537388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0.48788611599999998</v>
      </c>
      <c r="Q55" s="4">
        <f t="shared" si="22"/>
        <v>50</v>
      </c>
      <c r="R55">
        <f t="shared" si="0"/>
        <v>50000</v>
      </c>
      <c r="S55">
        <f t="shared" si="1"/>
        <v>-793263.95059651777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-24.270102263423368</v>
      </c>
      <c r="AC55">
        <f t="shared" si="19"/>
        <v>-21.679527451756943</v>
      </c>
      <c r="AE55">
        <f t="shared" si="2"/>
        <v>0</v>
      </c>
      <c r="AF55">
        <f t="shared" si="25"/>
        <v>0</v>
      </c>
      <c r="AG55">
        <f t="shared" si="25"/>
        <v>-1.3664762804016491E-3</v>
      </c>
      <c r="AH55">
        <f t="shared" si="4"/>
        <v>-1.3277561650760639</v>
      </c>
      <c r="AI55">
        <f t="shared" si="23"/>
        <v>-1.3291226413564654</v>
      </c>
      <c r="AJ55">
        <f t="shared" si="6"/>
        <v>-2.5905748116664249</v>
      </c>
      <c r="AK55">
        <f t="shared" si="20"/>
        <v>-1.698907158439636</v>
      </c>
      <c r="AL55">
        <f t="shared" si="7"/>
        <v>-5.6186046114625263</v>
      </c>
      <c r="AN55">
        <f t="shared" si="26"/>
        <v>0</v>
      </c>
      <c r="AO55">
        <f t="shared" si="26"/>
        <v>0</v>
      </c>
      <c r="AP55">
        <f t="shared" si="26"/>
        <v>-5.9148176586178182E-6</v>
      </c>
      <c r="AQ55">
        <f t="shared" si="26"/>
        <v>-5.7472169288018769E-3</v>
      </c>
      <c r="AR55">
        <f t="shared" si="26"/>
        <v>-5.753131746460494E-3</v>
      </c>
      <c r="AS55">
        <f t="shared" si="26"/>
        <v>-1.1213350617042008E-2</v>
      </c>
      <c r="AT55">
        <f t="shared" si="26"/>
        <v>-7.3537508152994443E-3</v>
      </c>
      <c r="AU55">
        <f t="shared" si="24"/>
        <v>-2.4320233178801946E-2</v>
      </c>
      <c r="AW55">
        <v>52</v>
      </c>
      <c r="AX55">
        <f>IF(Z55&gt;0, (R55*SUMPRODUCT(K55:$K$98, X55:$X$98)-K55*$AZ$3)/Z55, 0)</f>
        <v>-793263.95059651777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0.500352354</v>
      </c>
      <c r="Q56" s="4">
        <f t="shared" si="22"/>
        <v>50</v>
      </c>
      <c r="R56">
        <f t="shared" si="0"/>
        <v>50000</v>
      </c>
      <c r="S56">
        <f t="shared" si="1"/>
        <v>-1446837.6869216368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-21.679527451756943</v>
      </c>
      <c r="AC56">
        <f t="shared" si="19"/>
        <v>-19.361347365450289</v>
      </c>
      <c r="AE56">
        <f t="shared" si="2"/>
        <v>0</v>
      </c>
      <c r="AF56">
        <f t="shared" si="25"/>
        <v>0</v>
      </c>
      <c r="AG56">
        <f t="shared" si="25"/>
        <v>-6.6909189401350355E-4</v>
      </c>
      <c r="AH56">
        <f t="shared" si="4"/>
        <v>-0.68371962358412919</v>
      </c>
      <c r="AI56">
        <f t="shared" si="23"/>
        <v>-0.68438871547814273</v>
      </c>
      <c r="AJ56">
        <f t="shared" si="6"/>
        <v>-2.3181800863066542</v>
      </c>
      <c r="AK56">
        <f t="shared" si="20"/>
        <v>-1.5175669216229861</v>
      </c>
      <c r="AL56">
        <f t="shared" si="7"/>
        <v>-4.5201357234077832</v>
      </c>
      <c r="AN56">
        <f t="shared" si="26"/>
        <v>0</v>
      </c>
      <c r="AO56">
        <f t="shared" si="26"/>
        <v>0</v>
      </c>
      <c r="AP56">
        <f t="shared" si="26"/>
        <v>-2.5858719134477206E-6</v>
      </c>
      <c r="AQ56">
        <f t="shared" si="26"/>
        <v>-2.6424044097948158E-3</v>
      </c>
      <c r="AR56">
        <f t="shared" si="26"/>
        <v>-2.6449902817082638E-3</v>
      </c>
      <c r="AS56">
        <f t="shared" si="26"/>
        <v>-8.9591830795266048E-3</v>
      </c>
      <c r="AT56">
        <f t="shared" si="26"/>
        <v>-5.8650145286665203E-3</v>
      </c>
      <c r="AU56">
        <f t="shared" si="24"/>
        <v>-1.7469187889901389E-2</v>
      </c>
      <c r="AW56">
        <v>53</v>
      </c>
      <c r="AX56">
        <f>IF(Z56&gt;0, (R56*SUMPRODUCT(K56:$K$98, X56:$X$98)-K56*$AZ$3)/Z56, 0)</f>
        <v>-1446837.6869216368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0.513549331</v>
      </c>
      <c r="Q57" s="4">
        <f t="shared" si="22"/>
        <v>50</v>
      </c>
      <c r="R57">
        <f t="shared" si="0"/>
        <v>50000</v>
      </c>
      <c r="S57">
        <f t="shared" si="1"/>
        <v>-2711674.4090644382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-19.361347365450289</v>
      </c>
      <c r="AC57">
        <f t="shared" si="19"/>
        <v>-17.28905467768557</v>
      </c>
      <c r="AE57">
        <f t="shared" si="2"/>
        <v>0</v>
      </c>
      <c r="AF57">
        <f t="shared" si="25"/>
        <v>0</v>
      </c>
      <c r="AG57">
        <f t="shared" si="25"/>
        <v>-3.1878928052521085E-4</v>
      </c>
      <c r="AH57">
        <f t="shared" si="4"/>
        <v>-0.34361169454815765</v>
      </c>
      <c r="AI57">
        <f t="shared" si="23"/>
        <v>-0.34393048382868285</v>
      </c>
      <c r="AJ57">
        <f t="shared" si="6"/>
        <v>-2.072292687764719</v>
      </c>
      <c r="AK57">
        <f t="shared" si="20"/>
        <v>-1.3552943155815205</v>
      </c>
      <c r="AL57">
        <f t="shared" si="7"/>
        <v>-3.771517487174922</v>
      </c>
      <c r="AN57">
        <f t="shared" si="26"/>
        <v>0</v>
      </c>
      <c r="AO57">
        <f t="shared" si="26"/>
        <v>0</v>
      </c>
      <c r="AP57">
        <f t="shared" si="26"/>
        <v>-1.1000360742057825E-6</v>
      </c>
      <c r="AQ57">
        <f t="shared" si="26"/>
        <v>-1.1856899921453272E-3</v>
      </c>
      <c r="AR57">
        <f t="shared" si="26"/>
        <v>-1.1867900282195331E-3</v>
      </c>
      <c r="AS57">
        <f t="shared" si="26"/>
        <v>-7.1507947478609566E-3</v>
      </c>
      <c r="AT57">
        <f t="shared" si="26"/>
        <v>-4.6766711724104092E-3</v>
      </c>
      <c r="AU57">
        <f t="shared" si="24"/>
        <v>-1.3014255948490898E-2</v>
      </c>
      <c r="AW57">
        <v>54</v>
      </c>
      <c r="AX57">
        <f>IF(Z57&gt;0, (R57*SUMPRODUCT(K57:$K$98, X57:$X$98)-K57*$AZ$3)/Z57, 0)</f>
        <v>-2711674.4090644382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0.52698988800000002</v>
      </c>
      <c r="Q58" s="4">
        <f t="shared" si="22"/>
        <v>50</v>
      </c>
      <c r="R58">
        <f t="shared" si="0"/>
        <v>50000</v>
      </c>
      <c r="S58">
        <f t="shared" si="1"/>
        <v>-5229451.7251323797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-17.28905467768557</v>
      </c>
      <c r="AC58">
        <f t="shared" si="19"/>
        <v>-15.437619749664758</v>
      </c>
      <c r="AE58">
        <f t="shared" si="2"/>
        <v>0</v>
      </c>
      <c r="AF58">
        <f t="shared" si="25"/>
        <v>0</v>
      </c>
      <c r="AG58">
        <f t="shared" si="25"/>
        <v>-1.476026604803773E-4</v>
      </c>
      <c r="AH58">
        <f t="shared" si="4"/>
        <v>-0.16799872723958145</v>
      </c>
      <c r="AI58">
        <f t="shared" si="23"/>
        <v>-0.16814632990006184</v>
      </c>
      <c r="AJ58">
        <f t="shared" si="6"/>
        <v>-1.8514349280208116</v>
      </c>
      <c r="AK58">
        <f t="shared" si="20"/>
        <v>-1.21023382743799</v>
      </c>
      <c r="AL58">
        <f t="shared" si="7"/>
        <v>-3.2298150853588634</v>
      </c>
      <c r="AN58">
        <f t="shared" si="26"/>
        <v>0</v>
      </c>
      <c r="AO58">
        <f t="shared" si="26"/>
        <v>0</v>
      </c>
      <c r="AP58">
        <f t="shared" si="26"/>
        <v>-4.5475698743041038E-7</v>
      </c>
      <c r="AQ58">
        <f t="shared" si="26"/>
        <v>-5.1759632816220081E-4</v>
      </c>
      <c r="AR58">
        <f t="shared" si="26"/>
        <v>-5.1805108514963133E-4</v>
      </c>
      <c r="AS58">
        <f t="shared" si="26"/>
        <v>-5.7041855990266144E-3</v>
      </c>
      <c r="AT58">
        <f t="shared" si="26"/>
        <v>-3.7286745893394119E-3</v>
      </c>
      <c r="AU58">
        <f t="shared" si="24"/>
        <v>-9.9509112735156578E-3</v>
      </c>
      <c r="AW58">
        <v>55</v>
      </c>
      <c r="AX58">
        <f>IF(Z58&gt;0, (R58*SUMPRODUCT(K58:$K$98, X58:$X$98)-K58*$AZ$3)/Z58, 0)</f>
        <v>-5229451.7251323797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0.54103594799999999</v>
      </c>
      <c r="Q59" s="4">
        <f t="shared" si="22"/>
        <v>50</v>
      </c>
      <c r="R59">
        <f t="shared" si="0"/>
        <v>50000</v>
      </c>
      <c r="S59">
        <f t="shared" si="1"/>
        <v>-10400156.770959487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-15.437619749664758</v>
      </c>
      <c r="AC59">
        <f t="shared" si="19"/>
        <v>-13.78401179419564</v>
      </c>
      <c r="AE59">
        <f t="shared" si="2"/>
        <v>0</v>
      </c>
      <c r="AF59">
        <f t="shared" si="25"/>
        <v>0</v>
      </c>
      <c r="AG59">
        <f t="shared" si="25"/>
        <v>-6.6268288535250458E-5</v>
      </c>
      <c r="AH59">
        <f t="shared" si="4"/>
        <v>-7.9858345340323059E-2</v>
      </c>
      <c r="AI59">
        <f t="shared" si="23"/>
        <v>-7.9924613628858304E-2</v>
      </c>
      <c r="AJ59">
        <f t="shared" si="6"/>
        <v>-1.6536079554691181</v>
      </c>
      <c r="AK59">
        <f t="shared" si="20"/>
        <v>-1.0806333824765333</v>
      </c>
      <c r="AL59">
        <f t="shared" si="7"/>
        <v>-2.8141659515745099</v>
      </c>
      <c r="AN59">
        <f t="shared" si="26"/>
        <v>0</v>
      </c>
      <c r="AO59">
        <f t="shared" si="26"/>
        <v>0</v>
      </c>
      <c r="AP59">
        <f t="shared" si="26"/>
        <v>-1.8229423192149114E-7</v>
      </c>
      <c r="AQ59">
        <f t="shared" si="26"/>
        <v>-2.1967846232503224E-4</v>
      </c>
      <c r="AR59">
        <f t="shared" si="26"/>
        <v>-2.1986075655695372E-4</v>
      </c>
      <c r="AS59">
        <f t="shared" si="26"/>
        <v>-4.5488301992462335E-3</v>
      </c>
      <c r="AT59">
        <f t="shared" si="26"/>
        <v>-2.972662140542454E-3</v>
      </c>
      <c r="AU59">
        <f t="shared" si="24"/>
        <v>-7.7413530963456418E-3</v>
      </c>
      <c r="AW59">
        <v>56</v>
      </c>
      <c r="AX59">
        <f>IF(Z59&gt;0, (R59*SUMPRODUCT(K59:$K$98, X59:$X$98)-K59*$AZ$3)/Z59, 0)</f>
        <v>-10400156.770959487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0.55517679799999997</v>
      </c>
      <c r="Q60" s="4">
        <f t="shared" si="22"/>
        <v>50</v>
      </c>
      <c r="R60">
        <f t="shared" si="0"/>
        <v>50000</v>
      </c>
      <c r="S60">
        <f t="shared" si="1"/>
        <v>-21355783.759972539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-13.78401179419564</v>
      </c>
      <c r="AC60">
        <f t="shared" si="19"/>
        <v>-12.307333658553249</v>
      </c>
      <c r="AE60">
        <f t="shared" si="2"/>
        <v>0</v>
      </c>
      <c r="AF60">
        <f t="shared" si="25"/>
        <v>0</v>
      </c>
      <c r="AG60">
        <f t="shared" si="25"/>
        <v>-2.8814989411957494E-5</v>
      </c>
      <c r="AH60">
        <f t="shared" si="4"/>
        <v>-3.6790616237940457E-2</v>
      </c>
      <c r="AI60">
        <f t="shared" si="23"/>
        <v>-3.6819431227352414E-2</v>
      </c>
      <c r="AJ60">
        <f t="shared" si="6"/>
        <v>-1.4766781356423913</v>
      </c>
      <c r="AK60">
        <f t="shared" si="20"/>
        <v>-0.96488082559369492</v>
      </c>
      <c r="AL60">
        <f t="shared" si="7"/>
        <v>-2.4783783924634388</v>
      </c>
      <c r="AN60">
        <f t="shared" si="26"/>
        <v>0</v>
      </c>
      <c r="AO60">
        <f t="shared" si="26"/>
        <v>0</v>
      </c>
      <c r="AP60">
        <f t="shared" si="26"/>
        <v>-7.0773001455565525E-8</v>
      </c>
      <c r="AQ60">
        <f t="shared" si="26"/>
        <v>-9.0362078546466816E-5</v>
      </c>
      <c r="AR60">
        <f t="shared" si="26"/>
        <v>-9.0432851547922376E-5</v>
      </c>
      <c r="AS60">
        <f t="shared" si="26"/>
        <v>-3.6268950978636198E-3</v>
      </c>
      <c r="AT60">
        <f t="shared" si="26"/>
        <v>-2.3698607380314442E-3</v>
      </c>
      <c r="AU60">
        <f t="shared" si="24"/>
        <v>-6.0871886874429865E-3</v>
      </c>
      <c r="AW60">
        <v>57</v>
      </c>
      <c r="AX60">
        <f>IF(Z60&gt;0, (R60*SUMPRODUCT(K60:$K$98, X60:$X$98)-K60*$AZ$3)/Z60, 0)</f>
        <v>-21355783.759972539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0.56908613200000002</v>
      </c>
      <c r="Q61" s="4">
        <f t="shared" si="22"/>
        <v>50</v>
      </c>
      <c r="R61">
        <f t="shared" si="0"/>
        <v>50000</v>
      </c>
      <c r="S61">
        <f t="shared" si="1"/>
        <v>-45300938.693717197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-12.307333658553249</v>
      </c>
      <c r="AC61">
        <f t="shared" si="19"/>
        <v>-10.988765258038299</v>
      </c>
      <c r="AE61">
        <f t="shared" si="2"/>
        <v>0</v>
      </c>
      <c r="AF61">
        <f t="shared" si="25"/>
        <v>0</v>
      </c>
      <c r="AG61">
        <f t="shared" si="25"/>
        <v>-1.2128628649766076E-5</v>
      </c>
      <c r="AH61">
        <f t="shared" si="4"/>
        <v>-1.6398210868071843E-2</v>
      </c>
      <c r="AI61">
        <f t="shared" si="23"/>
        <v>-1.6410339496721611E-2</v>
      </c>
      <c r="AJ61">
        <f t="shared" si="6"/>
        <v>-1.3185684005149501</v>
      </c>
      <c r="AK61">
        <f t="shared" si="20"/>
        <v>-0.86151335609872748</v>
      </c>
      <c r="AL61">
        <f t="shared" si="7"/>
        <v>-2.1964920961103993</v>
      </c>
      <c r="AN61">
        <f t="shared" si="26"/>
        <v>0</v>
      </c>
      <c r="AO61">
        <f t="shared" si="26"/>
        <v>0</v>
      </c>
      <c r="AP61">
        <f t="shared" si="26"/>
        <v>-2.6597623029135465E-8</v>
      </c>
      <c r="AQ61">
        <f t="shared" si="26"/>
        <v>-3.5960655043194777E-5</v>
      </c>
      <c r="AR61">
        <f t="shared" si="26"/>
        <v>-3.5987252666223914E-5</v>
      </c>
      <c r="AS61">
        <f t="shared" si="26"/>
        <v>-2.8915705367649424E-3</v>
      </c>
      <c r="AT61">
        <f t="shared" si="26"/>
        <v>-1.8892661439115987E-3</v>
      </c>
      <c r="AU61">
        <f t="shared" si="24"/>
        <v>-4.8168239333427655E-3</v>
      </c>
      <c r="AW61">
        <v>58</v>
      </c>
      <c r="AX61">
        <f>IF(Z61&gt;0, (R61*SUMPRODUCT(K61:$K$98, X61:$X$98)-K61*$AZ$3)/Z61, 0)</f>
        <v>-45300938.693717197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0.58332808999999997</v>
      </c>
      <c r="Q62" s="4">
        <f t="shared" si="22"/>
        <v>50</v>
      </c>
      <c r="R62">
        <f t="shared" si="0"/>
        <v>50000</v>
      </c>
      <c r="S62">
        <f t="shared" si="1"/>
        <v>-99459511.290042669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-10.988765258038299</v>
      </c>
      <c r="AC62">
        <f t="shared" si="19"/>
        <v>-9.8114273235205776</v>
      </c>
      <c r="AE62">
        <f t="shared" si="2"/>
        <v>0</v>
      </c>
      <c r="AF62">
        <f t="shared" si="25"/>
        <v>0</v>
      </c>
      <c r="AG62">
        <f t="shared" si="25"/>
        <v>-4.9323725786810914E-6</v>
      </c>
      <c r="AH62">
        <f t="shared" si="4"/>
        <v>-7.0749697845873235E-3</v>
      </c>
      <c r="AI62">
        <f t="shared" si="23"/>
        <v>-7.0799021571660049E-3</v>
      </c>
      <c r="AJ62">
        <f t="shared" si="6"/>
        <v>-1.1773379345177215</v>
      </c>
      <c r="AK62">
        <f t="shared" si="20"/>
        <v>-0.76921356806268104</v>
      </c>
      <c r="AL62">
        <f t="shared" si="7"/>
        <v>-1.9536314047375685</v>
      </c>
      <c r="AN62">
        <f t="shared" si="26"/>
        <v>0</v>
      </c>
      <c r="AO62">
        <f t="shared" si="26"/>
        <v>0</v>
      </c>
      <c r="AP62">
        <f t="shared" si="26"/>
        <v>-9.6575947845700932E-9</v>
      </c>
      <c r="AQ62">
        <f t="shared" si="26"/>
        <v>-1.3852804142969288E-5</v>
      </c>
      <c r="AR62">
        <f t="shared" si="26"/>
        <v>-1.3862461737753859E-5</v>
      </c>
      <c r="AS62">
        <f t="shared" si="26"/>
        <v>-2.3052298898140538E-3</v>
      </c>
      <c r="AT62">
        <f t="shared" si="26"/>
        <v>-1.506121612801833E-3</v>
      </c>
      <c r="AU62">
        <f t="shared" si="24"/>
        <v>-3.8252139643536404E-3</v>
      </c>
      <c r="AW62">
        <v>59</v>
      </c>
      <c r="AX62">
        <f>IF(Z62&gt;0, (R62*SUMPRODUCT(K62:$K$98, X62:$X$98)-K62*$AZ$3)/Z62, 0)</f>
        <v>-99459511.290042669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0.59781937299999999</v>
      </c>
      <c r="Q63" s="4">
        <f t="shared" si="22"/>
        <v>50</v>
      </c>
      <c r="R63">
        <f t="shared" si="0"/>
        <v>50000</v>
      </c>
      <c r="S63">
        <f t="shared" si="1"/>
        <v>-226434570.48484844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-9.8114273235205776</v>
      </c>
      <c r="AC63">
        <f t="shared" si="19"/>
        <v>-8.7602144842061804</v>
      </c>
      <c r="AE63">
        <f t="shared" si="2"/>
        <v>0</v>
      </c>
      <c r="AF63">
        <f t="shared" si="25"/>
        <v>0</v>
      </c>
      <c r="AG63">
        <f t="shared" si="25"/>
        <v>-1.9343809705047574E-6</v>
      </c>
      <c r="AH63">
        <f t="shared" si="4"/>
        <v>-2.9486678823895233E-3</v>
      </c>
      <c r="AI63">
        <f t="shared" si="23"/>
        <v>-2.9506022633600279E-3</v>
      </c>
      <c r="AJ63">
        <f t="shared" si="6"/>
        <v>-1.0512128393143971</v>
      </c>
      <c r="AK63">
        <f t="shared" si="20"/>
        <v>-0.68679991264644047</v>
      </c>
      <c r="AL63">
        <f t="shared" si="7"/>
        <v>-1.7409633542241978</v>
      </c>
      <c r="AN63">
        <f t="shared" si="26"/>
        <v>0</v>
      </c>
      <c r="AO63">
        <f t="shared" si="26"/>
        <v>0</v>
      </c>
      <c r="AP63">
        <f t="shared" si="26"/>
        <v>-3.3817156945755618E-9</v>
      </c>
      <c r="AQ63">
        <f t="shared" si="26"/>
        <v>-5.1549082667855025E-6</v>
      </c>
      <c r="AR63">
        <f t="shared" si="26"/>
        <v>-5.1582899824800785E-6</v>
      </c>
      <c r="AS63">
        <f t="shared" si="26"/>
        <v>-1.8377470680562055E-3</v>
      </c>
      <c r="AT63">
        <f t="shared" si="26"/>
        <v>-1.200674571888258E-3</v>
      </c>
      <c r="AU63">
        <f t="shared" si="24"/>
        <v>-3.0435799299269439E-3</v>
      </c>
      <c r="AW63">
        <v>60</v>
      </c>
      <c r="AX63">
        <f>IF(Z63&gt;0, (R63*SUMPRODUCT(K63:$K$98, X63:$X$98)-K63*$AZ$3)/Z63, 0)</f>
        <v>-226434570.48484844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0.61246634</v>
      </c>
      <c r="Q64" s="4">
        <f t="shared" si="22"/>
        <v>50</v>
      </c>
      <c r="R64">
        <f t="shared" si="0"/>
        <v>50000</v>
      </c>
      <c r="S64">
        <f t="shared" si="1"/>
        <v>-535512078.24554735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-8.7602144842061804</v>
      </c>
      <c r="AC64">
        <f t="shared" si="19"/>
        <v>-7.8216243782943229</v>
      </c>
      <c r="AE64">
        <f t="shared" si="2"/>
        <v>0</v>
      </c>
      <c r="AF64">
        <f t="shared" si="25"/>
        <v>0</v>
      </c>
      <c r="AG64">
        <f t="shared" si="25"/>
        <v>-7.3029392762901303E-7</v>
      </c>
      <c r="AH64">
        <f t="shared" si="4"/>
        <v>-1.1847432331706968E-3</v>
      </c>
      <c r="AI64">
        <f t="shared" si="23"/>
        <v>-1.1854735270983257E-3</v>
      </c>
      <c r="AJ64">
        <f t="shared" si="6"/>
        <v>-0.93859010591185754</v>
      </c>
      <c r="AK64">
        <f t="shared" si="20"/>
        <v>-0.61321501389443267</v>
      </c>
      <c r="AL64">
        <f t="shared" si="7"/>
        <v>-1.5529905933333885</v>
      </c>
      <c r="AN64">
        <f t="shared" si="26"/>
        <v>0</v>
      </c>
      <c r="AO64">
        <f t="shared" si="26"/>
        <v>0</v>
      </c>
      <c r="AP64">
        <f t="shared" si="26"/>
        <v>-1.1399209850469231E-9</v>
      </c>
      <c r="AQ64">
        <f t="shared" si="26"/>
        <v>-1.8492741378368325E-6</v>
      </c>
      <c r="AR64">
        <f t="shared" si="26"/>
        <v>-1.8504140588218793E-6</v>
      </c>
      <c r="AS64">
        <f t="shared" si="26"/>
        <v>-1.4650519710056465E-3</v>
      </c>
      <c r="AT64">
        <f t="shared" si="26"/>
        <v>-9.5717167600386035E-4</v>
      </c>
      <c r="AU64">
        <f t="shared" si="24"/>
        <v>-2.4240740610683288E-3</v>
      </c>
      <c r="AW64">
        <v>61</v>
      </c>
      <c r="AX64">
        <f>IF(Z64&gt;0, (R64*SUMPRODUCT(K64:$K$98, X64:$X$98)-K64*$AZ$3)/Z64, 0)</f>
        <v>-535512078.24554735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0.62717650000000003</v>
      </c>
      <c r="Q65" s="4">
        <f t="shared" si="22"/>
        <v>50</v>
      </c>
      <c r="R65">
        <f t="shared" si="0"/>
        <v>50000</v>
      </c>
      <c r="S65">
        <f t="shared" si="1"/>
        <v>-1317819519.0083604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-7.8216243782943229</v>
      </c>
      <c r="AC65">
        <f t="shared" si="19"/>
        <v>-6.9835947446933497</v>
      </c>
      <c r="AE65">
        <f t="shared" si="2"/>
        <v>0</v>
      </c>
      <c r="AF65">
        <f t="shared" si="25"/>
        <v>0</v>
      </c>
      <c r="AG65">
        <f t="shared" si="25"/>
        <v>-2.6496779885110525E-7</v>
      </c>
      <c r="AH65">
        <f t="shared" si="4"/>
        <v>-4.5802318950161769E-4</v>
      </c>
      <c r="AI65">
        <f t="shared" si="23"/>
        <v>-4.5828815730046877E-4</v>
      </c>
      <c r="AJ65">
        <f t="shared" si="6"/>
        <v>-0.83802963360097316</v>
      </c>
      <c r="AK65">
        <f t="shared" si="20"/>
        <v>-0.5475137064806026</v>
      </c>
      <c r="AL65">
        <f t="shared" si="7"/>
        <v>-1.3860016282388763</v>
      </c>
      <c r="AN65">
        <f t="shared" si="26"/>
        <v>0</v>
      </c>
      <c r="AO65">
        <f t="shared" si="26"/>
        <v>0</v>
      </c>
      <c r="AP65">
        <f t="shared" si="26"/>
        <v>-3.6927689421265389E-10</v>
      </c>
      <c r="AQ65">
        <f t="shared" si="26"/>
        <v>-6.3833183364132279E-7</v>
      </c>
      <c r="AR65">
        <f t="shared" si="26"/>
        <v>-6.3870111053553544E-7</v>
      </c>
      <c r="AS65">
        <f t="shared" si="26"/>
        <v>-1.1679342987946809E-3</v>
      </c>
      <c r="AT65">
        <f t="shared" si="26"/>
        <v>-7.6305181967273664E-4</v>
      </c>
      <c r="AU65">
        <f t="shared" si="24"/>
        <v>-1.9316248195779531E-3</v>
      </c>
      <c r="AW65">
        <v>62</v>
      </c>
      <c r="AX65">
        <f>IF(Z65&gt;0, (R65*SUMPRODUCT(K65:$K$98, X65:$X$98)-K65*$AZ$3)/Z65, 0)</f>
        <v>-1317819519.0083604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0.64196478899999998</v>
      </c>
      <c r="Q66" s="4">
        <f t="shared" si="22"/>
        <v>50</v>
      </c>
      <c r="R66">
        <f t="shared" si="0"/>
        <v>50000</v>
      </c>
      <c r="S66">
        <f t="shared" si="1"/>
        <v>-3380763309.8158975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-6.9835947446933497</v>
      </c>
      <c r="AC66">
        <f t="shared" si="19"/>
        <v>-6.2353529876009768</v>
      </c>
      <c r="AE66">
        <f t="shared" si="2"/>
        <v>0</v>
      </c>
      <c r="AF66">
        <f t="shared" si="25"/>
        <v>0</v>
      </c>
      <c r="AG66">
        <f t="shared" si="25"/>
        <v>-9.2218123781349971E-8</v>
      </c>
      <c r="AH66">
        <f t="shared" si="4"/>
        <v>-1.7009999708124423E-4</v>
      </c>
      <c r="AI66">
        <f t="shared" si="23"/>
        <v>-1.7019221520502557E-4</v>
      </c>
      <c r="AJ66">
        <f t="shared" si="6"/>
        <v>-0.74824175709237295</v>
      </c>
      <c r="AK66">
        <f t="shared" si="20"/>
        <v>-0.48885163212853455</v>
      </c>
      <c r="AL66">
        <f t="shared" si="7"/>
        <v>-1.2372635814361126</v>
      </c>
      <c r="AN66">
        <f t="shared" si="26"/>
        <v>0</v>
      </c>
      <c r="AO66">
        <f t="shared" si="26"/>
        <v>0</v>
      </c>
      <c r="AP66">
        <f t="shared" si="26"/>
        <v>-1.1475121588814791E-10</v>
      </c>
      <c r="AQ66">
        <f t="shared" si="26"/>
        <v>-2.1166318167482289E-7</v>
      </c>
      <c r="AR66">
        <f t="shared" si="26"/>
        <v>-2.1177793289071105E-7</v>
      </c>
      <c r="AS66">
        <f t="shared" si="26"/>
        <v>-9.3107133266138434E-4</v>
      </c>
      <c r="AT66">
        <f t="shared" si="26"/>
        <v>-6.0830037389027593E-4</v>
      </c>
      <c r="AU66">
        <f t="shared" si="24"/>
        <v>-1.539583484484551E-3</v>
      </c>
      <c r="AW66">
        <v>63</v>
      </c>
      <c r="AX66">
        <f>IF(Z66&gt;0, (R66*SUMPRODUCT(K66:$K$98, X66:$X$98)-K66*$AZ$3)/Z66, 0)</f>
        <v>-3380763309.8158975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0.65685820900000003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-9060822892.5909767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-6.2353529876009768</v>
      </c>
      <c r="AC67">
        <f t="shared" si="19"/>
        <v>-5.5672796319211164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-3.0721710919178623E-8</v>
      </c>
      <c r="AH67">
        <f t="shared" ref="AH67:AH79" si="31">-X67*R67</f>
        <v>-6.0574231624357843E-5</v>
      </c>
      <c r="AI67">
        <f t="shared" si="23"/>
        <v>-6.0604953335277024E-5</v>
      </c>
      <c r="AJ67">
        <f t="shared" ref="AJ67:AJ79" si="32">AB67-AC67</f>
        <v>-0.66807335567986037</v>
      </c>
      <c r="AK67">
        <f t="shared" si="20"/>
        <v>-0.43647470913206843</v>
      </c>
      <c r="AL67">
        <f t="shared" ref="AL67:AL79" si="33">SUM(AI67:AK67)</f>
        <v>-1.104608669765264</v>
      </c>
      <c r="AN67">
        <f t="shared" ref="AN67:AT79" si="34">AE67*$K67</f>
        <v>0</v>
      </c>
      <c r="AO67">
        <f t="shared" si="34"/>
        <v>0</v>
      </c>
      <c r="AP67">
        <f t="shared" si="34"/>
        <v>-3.4132522839647547E-11</v>
      </c>
      <c r="AQ67">
        <f t="shared" si="34"/>
        <v>-6.7299355490054621E-8</v>
      </c>
      <c r="AR67">
        <f t="shared" si="34"/>
        <v>-6.7333488012894272E-8</v>
      </c>
      <c r="AS67">
        <f t="shared" si="34"/>
        <v>-7.4224476401369885E-4</v>
      </c>
      <c r="AT67">
        <f t="shared" si="34"/>
        <v>-4.8493337553926695E-4</v>
      </c>
      <c r="AU67">
        <f t="shared" si="24"/>
        <v>-1.2272454730409784E-3</v>
      </c>
      <c r="AW67">
        <v>64</v>
      </c>
      <c r="AX67">
        <f>IF(Z67&gt;0, (R67*SUMPRODUCT(K67:$K$98, X67:$X$98)-K67*$AZ$3)/Z67, 0)</f>
        <v>-9060822892.5909767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0.67177231000000004</v>
      </c>
      <c r="Q68" s="4">
        <f t="shared" si="22"/>
        <v>50</v>
      </c>
      <c r="R68">
        <f t="shared" si="27"/>
        <v>50000</v>
      </c>
      <c r="S68">
        <f t="shared" si="28"/>
        <v>-25422113746.967564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-5.5672796319211164</v>
      </c>
      <c r="AC68">
        <f t="shared" ref="AC68:AC79" si="45">S68*Z68</f>
        <v>-4.9707854426641847</v>
      </c>
      <c r="AE68">
        <f t="shared" si="29"/>
        <v>0</v>
      </c>
      <c r="AF68">
        <f t="shared" si="30"/>
        <v>0</v>
      </c>
      <c r="AG68">
        <f t="shared" si="30"/>
        <v>-9.7764990986579884E-9</v>
      </c>
      <c r="AH68">
        <f t="shared" si="31"/>
        <v>-2.0637994711328848E-5</v>
      </c>
      <c r="AI68">
        <f t="shared" si="23"/>
        <v>-2.0647771210427507E-5</v>
      </c>
      <c r="AJ68">
        <f t="shared" si="32"/>
        <v>-0.59649418925693176</v>
      </c>
      <c r="AK68">
        <f t="shared" ref="AK68:AK79" si="46">G68*SUM(AB68:AB68, AE68:AF68)</f>
        <v>-0.38970957423447816</v>
      </c>
      <c r="AL68">
        <f t="shared" si="33"/>
        <v>-0.98622441126262039</v>
      </c>
      <c r="AN68">
        <f t="shared" si="34"/>
        <v>0</v>
      </c>
      <c r="AO68">
        <f t="shared" si="34"/>
        <v>0</v>
      </c>
      <c r="AP68">
        <f t="shared" si="34"/>
        <v>-9.6981374081547102E-12</v>
      </c>
      <c r="AQ68">
        <f t="shared" si="34"/>
        <v>-2.0472574744748025E-8</v>
      </c>
      <c r="AR68">
        <f t="shared" si="34"/>
        <v>-2.0482272882156183E-8</v>
      </c>
      <c r="AS68">
        <f t="shared" si="34"/>
        <v>-5.9171310222630219E-4</v>
      </c>
      <c r="AT68">
        <f t="shared" si="34"/>
        <v>-3.8658593040920346E-4</v>
      </c>
      <c r="AU68">
        <f t="shared" si="24"/>
        <v>-9.7831951490838791E-4</v>
      </c>
      <c r="AW68">
        <v>65</v>
      </c>
      <c r="AX68">
        <f>IF(Z68&gt;0, (R68*SUMPRODUCT(K68:$K$98, X68:$X$98)-K68*$AZ$3)/Z68, 0)</f>
        <v>-25422113746.967564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50000</v>
      </c>
      <c r="S69">
        <f t="shared" si="28"/>
        <v>-74818187822.566132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-4.9707854426641847</v>
      </c>
      <c r="AC69">
        <f t="shared" si="45"/>
        <v>-4.438201305497218</v>
      </c>
      <c r="AE69">
        <f t="shared" si="29"/>
        <v>0</v>
      </c>
      <c r="AF69">
        <f t="shared" si="30"/>
        <v>0</v>
      </c>
      <c r="AG69">
        <f t="shared" si="30"/>
        <v>-2.9659909138821718E-9</v>
      </c>
      <c r="AH69">
        <f t="shared" si="31"/>
        <v>-6.7127431937892369E-6</v>
      </c>
      <c r="AI69">
        <f t="shared" si="23"/>
        <v>-6.7157091847031189E-6</v>
      </c>
      <c r="AJ69">
        <f t="shared" si="32"/>
        <v>-0.53258413716696662</v>
      </c>
      <c r="AK69">
        <f t="shared" si="46"/>
        <v>-0.34795498098649297</v>
      </c>
      <c r="AL69">
        <f t="shared" si="33"/>
        <v>-0.8805458338626444</v>
      </c>
      <c r="AN69">
        <f t="shared" si="34"/>
        <v>0</v>
      </c>
      <c r="AO69">
        <f t="shared" si="34"/>
        <v>0</v>
      </c>
      <c r="AP69">
        <f t="shared" si="34"/>
        <v>-2.6269799744021711E-12</v>
      </c>
      <c r="AQ69">
        <f t="shared" si="34"/>
        <v>-5.9454807703060092E-9</v>
      </c>
      <c r="AR69">
        <f t="shared" si="34"/>
        <v>-5.9481077502804111E-9</v>
      </c>
      <c r="AS69">
        <f t="shared" si="34"/>
        <v>-4.7171009744956396E-4</v>
      </c>
      <c r="AT69">
        <f t="shared" si="34"/>
        <v>-3.081839404047878E-4</v>
      </c>
      <c r="AU69">
        <f t="shared" si="24"/>
        <v>-7.7989998596210213E-4</v>
      </c>
      <c r="AW69">
        <v>66</v>
      </c>
      <c r="AX69">
        <f>IF(Z69&gt;0, (R69*SUMPRODUCT(K69:$K$98, X69:$X$98)-K69*$AZ$3)/Z69, 0)</f>
        <v>-74818187822.566132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50000</v>
      </c>
      <c r="S70">
        <f t="shared" si="28"/>
        <v>-233458001847.02637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-4.438201305497218</v>
      </c>
      <c r="AC70">
        <f t="shared" si="45"/>
        <v>-3.9626797421216788</v>
      </c>
      <c r="AE70">
        <f t="shared" si="29"/>
        <v>0</v>
      </c>
      <c r="AF70">
        <f t="shared" si="30"/>
        <v>0</v>
      </c>
      <c r="AG70">
        <f t="shared" si="30"/>
        <v>-8.4869220818531402E-10</v>
      </c>
      <c r="AH70">
        <f t="shared" si="31"/>
        <v>-2.0876387965580362E-6</v>
      </c>
      <c r="AI70">
        <f t="shared" si="23"/>
        <v>-2.0884874887662213E-6</v>
      </c>
      <c r="AJ70">
        <f t="shared" si="32"/>
        <v>-0.47552156337553919</v>
      </c>
      <c r="AK70">
        <f t="shared" si="46"/>
        <v>-0.31067409138480528</v>
      </c>
      <c r="AL70">
        <f t="shared" si="33"/>
        <v>-0.78619774324783331</v>
      </c>
      <c r="AN70">
        <f t="shared" si="34"/>
        <v>0</v>
      </c>
      <c r="AO70">
        <f t="shared" si="34"/>
        <v>0</v>
      </c>
      <c r="AP70">
        <f t="shared" si="34"/>
        <v>-6.7114929476102354E-13</v>
      </c>
      <c r="AQ70">
        <f t="shared" si="34"/>
        <v>-1.6509133611837527E-9</v>
      </c>
      <c r="AR70">
        <f t="shared" si="34"/>
        <v>-1.6515845104785135E-9</v>
      </c>
      <c r="AS70">
        <f t="shared" si="34"/>
        <v>-3.7604441141925296E-4</v>
      </c>
      <c r="AT70">
        <f t="shared" si="34"/>
        <v>-2.4568235141367702E-4</v>
      </c>
      <c r="AU70">
        <f t="shared" si="24"/>
        <v>-6.2172841441744057E-4</v>
      </c>
      <c r="AW70">
        <v>67</v>
      </c>
      <c r="AX70">
        <f>IF(Z70&gt;0, (R70*SUMPRODUCT(K70:$K$98, X70:$X$98)-K70*$AZ$3)/Z70, 0)</f>
        <v>-233458001847.02637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50000</v>
      </c>
      <c r="S71">
        <f t="shared" si="28"/>
        <v>-774897545148.57617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-3.9626797421216788</v>
      </c>
      <c r="AC71">
        <f t="shared" si="45"/>
        <v>-3.5381069140216814</v>
      </c>
      <c r="AE71">
        <f t="shared" si="29"/>
        <v>0</v>
      </c>
      <c r="AF71">
        <f t="shared" si="30"/>
        <v>0</v>
      </c>
      <c r="AG71">
        <f t="shared" si="30"/>
        <v>-2.2829514276905453E-10</v>
      </c>
      <c r="AH71">
        <f t="shared" si="31"/>
        <v>-6.1191014333440635E-7</v>
      </c>
      <c r="AI71">
        <f t="shared" si="23"/>
        <v>-6.121384384771754E-7</v>
      </c>
      <c r="AJ71">
        <f t="shared" si="32"/>
        <v>-0.42457282809999741</v>
      </c>
      <c r="AK71">
        <f t="shared" si="46"/>
        <v>-0.27738758194851754</v>
      </c>
      <c r="AL71">
        <f t="shared" si="33"/>
        <v>-0.70196102218695344</v>
      </c>
      <c r="AN71">
        <f t="shared" si="34"/>
        <v>0</v>
      </c>
      <c r="AO71">
        <f t="shared" si="34"/>
        <v>0</v>
      </c>
      <c r="AP71">
        <f t="shared" si="34"/>
        <v>-1.6119351737072243E-13</v>
      </c>
      <c r="AQ71">
        <f t="shared" si="34"/>
        <v>-4.3205451996268231E-10</v>
      </c>
      <c r="AR71">
        <f t="shared" si="34"/>
        <v>-4.3221571348005301E-10</v>
      </c>
      <c r="AS71">
        <f t="shared" si="34"/>
        <v>-2.9978030505321167E-4</v>
      </c>
      <c r="AT71">
        <f t="shared" si="34"/>
        <v>-1.9585646661993687E-4</v>
      </c>
      <c r="AU71">
        <f t="shared" si="24"/>
        <v>-4.9563720388886201E-4</v>
      </c>
      <c r="AW71">
        <v>68</v>
      </c>
      <c r="AX71">
        <f>IF(Z71&gt;0, (R71*SUMPRODUCT(K71:$K$98, X71:$X$98)-K71*$AZ$3)/Z71, 0)</f>
        <v>-774897545148.57617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50000</v>
      </c>
      <c r="S72">
        <f t="shared" si="28"/>
        <v>-2745892275018.2188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-3.5381069140216814</v>
      </c>
      <c r="AC72">
        <f t="shared" si="45"/>
        <v>-3.1590240307475659</v>
      </c>
      <c r="AE72">
        <f t="shared" si="29"/>
        <v>0</v>
      </c>
      <c r="AF72">
        <f t="shared" si="30"/>
        <v>0</v>
      </c>
      <c r="AG72">
        <f t="shared" si="30"/>
        <v>-5.7522723296320976E-11</v>
      </c>
      <c r="AH72">
        <f t="shared" si="31"/>
        <v>-1.6848946804504299E-7</v>
      </c>
      <c r="AI72">
        <f t="shared" si="23"/>
        <v>-1.685469907683393E-7</v>
      </c>
      <c r="AJ72">
        <f t="shared" si="32"/>
        <v>-0.37908288327411555</v>
      </c>
      <c r="AK72">
        <f t="shared" si="46"/>
        <v>-0.24766748398151772</v>
      </c>
      <c r="AL72">
        <f t="shared" si="33"/>
        <v>-0.62675053580262396</v>
      </c>
      <c r="AN72">
        <f t="shared" si="34"/>
        <v>0</v>
      </c>
      <c r="AO72">
        <f t="shared" si="34"/>
        <v>0</v>
      </c>
      <c r="AP72">
        <f t="shared" si="34"/>
        <v>-3.6263716972791305E-14</v>
      </c>
      <c r="AQ72">
        <f t="shared" si="34"/>
        <v>-1.0621983856025797E-10</v>
      </c>
      <c r="AR72">
        <f t="shared" si="34"/>
        <v>-1.0625610227723075E-10</v>
      </c>
      <c r="AS72">
        <f t="shared" si="34"/>
        <v>-2.3898302445568383E-4</v>
      </c>
      <c r="AT72">
        <f t="shared" si="34"/>
        <v>-1.5613557613054649E-4</v>
      </c>
      <c r="AU72">
        <f t="shared" si="24"/>
        <v>-3.9511870684233257E-4</v>
      </c>
      <c r="AW72">
        <v>69</v>
      </c>
      <c r="AX72">
        <f>IF(Z72&gt;0, (R72*SUMPRODUCT(K72:$K$98, X72:$X$98)-K72*$AZ$3)/Z72, 0)</f>
        <v>-2745892275018.2188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50000</v>
      </c>
      <c r="S73">
        <f t="shared" si="28"/>
        <v>-10429494213806.672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-3.1590240307475659</v>
      </c>
      <c r="AC73">
        <f t="shared" si="45"/>
        <v>-2.8205571704018482</v>
      </c>
      <c r="AE73">
        <f t="shared" si="29"/>
        <v>0</v>
      </c>
      <c r="AF73">
        <f t="shared" si="30"/>
        <v>0</v>
      </c>
      <c r="AG73">
        <f t="shared" si="30"/>
        <v>-1.3522022796982646E-11</v>
      </c>
      <c r="AH73">
        <f t="shared" si="31"/>
        <v>-4.3425473266375122E-8</v>
      </c>
      <c r="AI73">
        <f t="shared" si="23"/>
        <v>-4.3438995289172103E-8</v>
      </c>
      <c r="AJ73">
        <f t="shared" si="32"/>
        <v>-0.33846686034571771</v>
      </c>
      <c r="AK73">
        <f t="shared" si="46"/>
        <v>-0.22113168215232964</v>
      </c>
      <c r="AL73">
        <f t="shared" si="33"/>
        <v>-0.5595985859370427</v>
      </c>
      <c r="AN73">
        <f t="shared" si="34"/>
        <v>0</v>
      </c>
      <c r="AO73">
        <f t="shared" si="34"/>
        <v>0</v>
      </c>
      <c r="AP73">
        <f t="shared" si="34"/>
        <v>-7.6112593223654916E-15</v>
      </c>
      <c r="AQ73">
        <f t="shared" si="34"/>
        <v>-2.4443276216083964E-11</v>
      </c>
      <c r="AR73">
        <f t="shared" si="34"/>
        <v>-2.4450887475406329E-11</v>
      </c>
      <c r="AS73">
        <f t="shared" si="34"/>
        <v>-1.9051580409204581E-4</v>
      </c>
      <c r="AT73">
        <f t="shared" si="34"/>
        <v>-1.244703253737934E-4</v>
      </c>
      <c r="AU73">
        <f t="shared" si="24"/>
        <v>-3.149861539167267E-4</v>
      </c>
      <c r="AW73">
        <v>70</v>
      </c>
      <c r="AX73">
        <f>IF(Z73&gt;0, (R73*SUMPRODUCT(K73:$K$98, X73:$X$98)-K73*$AZ$3)/Z73, 0)</f>
        <v>-10429494213806.672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50000</v>
      </c>
      <c r="S74">
        <f t="shared" si="28"/>
        <v>-42650124073625.398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-2.8205571704018482</v>
      </c>
      <c r="AC74">
        <f t="shared" si="45"/>
        <v>-2.5183546164513473</v>
      </c>
      <c r="AE74">
        <f t="shared" si="29"/>
        <v>0</v>
      </c>
      <c r="AF74">
        <f t="shared" si="30"/>
        <v>0</v>
      </c>
      <c r="AG74">
        <f t="shared" si="30"/>
        <v>-2.9523414892111463E-12</v>
      </c>
      <c r="AH74">
        <f t="shared" si="31"/>
        <v>-1.0434461079801671E-8</v>
      </c>
      <c r="AI74">
        <f t="shared" si="23"/>
        <v>-1.0437413421290882E-8</v>
      </c>
      <c r="AJ74">
        <f t="shared" si="32"/>
        <v>-0.30220255395050089</v>
      </c>
      <c r="AK74">
        <f t="shared" si="46"/>
        <v>-0.19743900192812938</v>
      </c>
      <c r="AL74">
        <f t="shared" si="33"/>
        <v>-0.49964156631604373</v>
      </c>
      <c r="AN74">
        <f t="shared" si="34"/>
        <v>0</v>
      </c>
      <c r="AO74">
        <f t="shared" si="34"/>
        <v>0</v>
      </c>
      <c r="AP74">
        <f t="shared" si="34"/>
        <v>-1.4837591912587104E-15</v>
      </c>
      <c r="AQ74">
        <f t="shared" si="34"/>
        <v>-5.2440503883322143E-12</v>
      </c>
      <c r="AR74">
        <f t="shared" si="34"/>
        <v>-5.2455341475234723E-12</v>
      </c>
      <c r="AS74">
        <f t="shared" si="34"/>
        <v>-1.5187803263426737E-4</v>
      </c>
      <c r="AT74">
        <f t="shared" si="34"/>
        <v>-9.9226981327991227E-5</v>
      </c>
      <c r="AU74">
        <f t="shared" si="24"/>
        <v>-2.511050192077928E-4</v>
      </c>
      <c r="AW74">
        <v>71</v>
      </c>
      <c r="AX74">
        <f>IF(Z74&gt;0, (R74*SUMPRODUCT(K74:$K$98, X74:$X$98)-K74*$AZ$3)/Z74, 0)</f>
        <v>-42650124073625.398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50000</v>
      </c>
      <c r="S75">
        <f t="shared" si="28"/>
        <v>-188812649449941.91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-2.5183546164513473</v>
      </c>
      <c r="AC75">
        <f t="shared" si="45"/>
        <v>-2.2485309075503914</v>
      </c>
      <c r="AE75">
        <f t="shared" si="29"/>
        <v>0</v>
      </c>
      <c r="AF75">
        <f t="shared" si="30"/>
        <v>0</v>
      </c>
      <c r="AG75">
        <f t="shared" si="30"/>
        <v>-5.9543968958142367E-13</v>
      </c>
      <c r="AH75">
        <f t="shared" si="31"/>
        <v>-2.3273783847376113E-9</v>
      </c>
      <c r="AI75">
        <f t="shared" si="23"/>
        <v>-2.3279738244271929E-9</v>
      </c>
      <c r="AJ75">
        <f t="shared" si="32"/>
        <v>-0.26982370890095586</v>
      </c>
      <c r="AK75">
        <f t="shared" si="46"/>
        <v>-0.17628482315159433</v>
      </c>
      <c r="AL75">
        <f t="shared" si="33"/>
        <v>-0.446108534380524</v>
      </c>
      <c r="AN75">
        <f t="shared" si="34"/>
        <v>0</v>
      </c>
      <c r="AO75">
        <f t="shared" si="34"/>
        <v>0</v>
      </c>
      <c r="AP75">
        <f t="shared" si="34"/>
        <v>-2.6718777871649823E-16</v>
      </c>
      <c r="AQ75">
        <f t="shared" si="34"/>
        <v>-1.0443493635568261E-12</v>
      </c>
      <c r="AR75">
        <f t="shared" si="34"/>
        <v>-1.0446165513355427E-12</v>
      </c>
      <c r="AS75">
        <f t="shared" si="34"/>
        <v>-1.2107623775797188E-4</v>
      </c>
      <c r="AT75">
        <f t="shared" si="34"/>
        <v>-7.9103142003207605E-5</v>
      </c>
      <c r="AU75">
        <f t="shared" si="24"/>
        <v>-2.0017938080579603E-4</v>
      </c>
      <c r="AW75">
        <v>72</v>
      </c>
      <c r="AX75">
        <f>IF(Z75&gt;0, (R75*SUMPRODUCT(K75:$K$98, X75:$X$98)-K75*$AZ$3)/Z75, 0)</f>
        <v>-188812649449941.91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50000</v>
      </c>
      <c r="S76">
        <f t="shared" si="28"/>
        <v>-911097656727093.13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-2.2485309075503914</v>
      </c>
      <c r="AC76">
        <f t="shared" si="45"/>
        <v>-2.007616881742329</v>
      </c>
      <c r="AE76">
        <f t="shared" si="29"/>
        <v>0</v>
      </c>
      <c r="AF76">
        <f t="shared" si="30"/>
        <v>0</v>
      </c>
      <c r="AG76">
        <f t="shared" si="30"/>
        <v>-1.1017572413445924E-13</v>
      </c>
      <c r="AH76">
        <f t="shared" si="31"/>
        <v>-4.7930956855115016E-10</v>
      </c>
      <c r="AI76">
        <f t="shared" si="23"/>
        <v>-4.7941974427528461E-10</v>
      </c>
      <c r="AJ76">
        <f t="shared" si="32"/>
        <v>-0.24091402580806243</v>
      </c>
      <c r="AK76">
        <f t="shared" si="46"/>
        <v>-0.15739716352852742</v>
      </c>
      <c r="AL76">
        <f t="shared" si="33"/>
        <v>-0.3983111898160096</v>
      </c>
      <c r="AN76">
        <f t="shared" si="34"/>
        <v>0</v>
      </c>
      <c r="AO76">
        <f t="shared" si="34"/>
        <v>0</v>
      </c>
      <c r="AP76">
        <f t="shared" si="34"/>
        <v>-4.4141460736383379E-17</v>
      </c>
      <c r="AQ76">
        <f t="shared" si="34"/>
        <v>-1.9203345080766413E-13</v>
      </c>
      <c r="AR76">
        <f t="shared" si="34"/>
        <v>-1.9207759226840052E-13</v>
      </c>
      <c r="AS76">
        <f t="shared" si="34"/>
        <v>-9.6521235459024233E-5</v>
      </c>
      <c r="AT76">
        <f t="shared" si="34"/>
        <v>-6.3060540500133538E-5</v>
      </c>
      <c r="AU76">
        <f t="shared" si="24"/>
        <v>-1.5958177615123538E-4</v>
      </c>
      <c r="AW76">
        <v>73</v>
      </c>
      <c r="AX76">
        <f>IF(Z76&gt;0, (R76*SUMPRODUCT(K76:$K$98, X76:$X$98)-K76*$AZ$3)/Z76, 0)</f>
        <v>-911097656727093.13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50000</v>
      </c>
      <c r="S77">
        <f t="shared" si="28"/>
        <v>-4831196931692851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-2.007616881742329</v>
      </c>
      <c r="AC77">
        <f t="shared" si="45"/>
        <v>-1.7925150729843893</v>
      </c>
      <c r="AE77">
        <f t="shared" si="29"/>
        <v>0</v>
      </c>
      <c r="AF77">
        <f t="shared" si="30"/>
        <v>0</v>
      </c>
      <c r="AG77">
        <f t="shared" si="30"/>
        <v>-1.8551459382926585E-14</v>
      </c>
      <c r="AH77">
        <f t="shared" si="31"/>
        <v>-9.0522507510188065E-11</v>
      </c>
      <c r="AI77">
        <f t="shared" si="23"/>
        <v>-9.0541058969570987E-11</v>
      </c>
      <c r="AJ77">
        <f t="shared" si="32"/>
        <v>-0.21510180875793972</v>
      </c>
      <c r="AK77">
        <f t="shared" si="46"/>
        <v>-0.14053318172196305</v>
      </c>
      <c r="AL77">
        <f t="shared" si="33"/>
        <v>-0.35563499057044379</v>
      </c>
      <c r="AN77">
        <f t="shared" si="34"/>
        <v>0</v>
      </c>
      <c r="AO77">
        <f t="shared" si="34"/>
        <v>0</v>
      </c>
      <c r="AP77">
        <f t="shared" si="34"/>
        <v>-6.6362210588329866E-18</v>
      </c>
      <c r="AQ77">
        <f t="shared" si="34"/>
        <v>-3.2381677270648746E-14</v>
      </c>
      <c r="AR77">
        <f t="shared" si="34"/>
        <v>-3.2388313491707581E-14</v>
      </c>
      <c r="AS77">
        <f t="shared" si="34"/>
        <v>-7.6946137961859688E-5</v>
      </c>
      <c r="AT77">
        <f t="shared" si="34"/>
        <v>-5.0271476801787357E-5</v>
      </c>
      <c r="AU77">
        <f t="shared" si="24"/>
        <v>-1.2721761479603534E-4</v>
      </c>
      <c r="AW77">
        <v>74</v>
      </c>
      <c r="AX77">
        <f>IF(Z77&gt;0, (R77*SUMPRODUCT(K77:$K$98, X77:$X$98)-K77*$AZ$3)/Z77, 0)</f>
        <v>-4831196931692851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50000</v>
      </c>
      <c r="S78">
        <f t="shared" si="28"/>
        <v>-2.8429477143687516E+16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-1.7925150729843893</v>
      </c>
      <c r="AC78">
        <f t="shared" si="45"/>
        <v>-1.6004598865932327</v>
      </c>
      <c r="AE78">
        <f t="shared" si="29"/>
        <v>0</v>
      </c>
      <c r="AF78">
        <f t="shared" si="30"/>
        <v>0</v>
      </c>
      <c r="AG78">
        <f t="shared" si="30"/>
        <v>-2.8147895202297082E-15</v>
      </c>
      <c r="AH78">
        <f t="shared" si="31"/>
        <v>-1.5551155268867612E-11</v>
      </c>
      <c r="AI78">
        <f t="shared" si="23"/>
        <v>-1.5553970058387841E-11</v>
      </c>
      <c r="AJ78">
        <f t="shared" si="32"/>
        <v>-0.1920551863911566</v>
      </c>
      <c r="AK78">
        <f t="shared" si="46"/>
        <v>-0.12547605510890728</v>
      </c>
      <c r="AL78">
        <f t="shared" si="33"/>
        <v>-0.31753124151561785</v>
      </c>
      <c r="AN78">
        <f t="shared" si="34"/>
        <v>0</v>
      </c>
      <c r="AO78">
        <f t="shared" si="34"/>
        <v>0</v>
      </c>
      <c r="AP78">
        <f t="shared" si="34"/>
        <v>-8.990227199515646E-19</v>
      </c>
      <c r="AQ78">
        <f t="shared" si="34"/>
        <v>-4.9669226802668797E-15</v>
      </c>
      <c r="AR78">
        <f t="shared" si="34"/>
        <v>-4.9678217029868309E-15</v>
      </c>
      <c r="AS78">
        <f t="shared" si="34"/>
        <v>-6.1340990084435084E-5</v>
      </c>
      <c r="AT78">
        <f t="shared" si="34"/>
        <v>-4.0076113521836768E-5</v>
      </c>
      <c r="AU78">
        <f t="shared" si="24"/>
        <v>-1.0141710361123967E-4</v>
      </c>
      <c r="AW78">
        <v>75</v>
      </c>
      <c r="AX78">
        <f>IF(Z78&gt;0, (R78*SUMPRODUCT(K78:$K$98, X78:$X$98)-K78*$AZ$3)/Z78, 0)</f>
        <v>-2.8429477143687516E+16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-1.6004598865932327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-1.6004598865932327</v>
      </c>
      <c r="AK79">
        <f t="shared" si="46"/>
        <v>-0.1120321920615263</v>
      </c>
      <c r="AL79">
        <f t="shared" si="33"/>
        <v>-1.7124920786575739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-8.026988570996112E-16</v>
      </c>
      <c r="AR79">
        <f t="shared" si="34"/>
        <v>-8.026988570996112E-16</v>
      </c>
      <c r="AS79">
        <f t="shared" si="34"/>
        <v>-4.5640617622354977E-4</v>
      </c>
      <c r="AT79">
        <f t="shared" si="34"/>
        <v>-3.1948432335648489E-5</v>
      </c>
      <c r="AU79">
        <f t="shared" si="24"/>
        <v>-4.8835460856000098E-4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9906.8787425668888</v>
      </c>
      <c r="AO81" s="8">
        <f t="shared" ref="AO81:AU81" si="49">SUM(AO3:AO79)</f>
        <v>-990.68787425668893</v>
      </c>
      <c r="AP81" s="8">
        <f t="shared" si="49"/>
        <v>-2922.7743270483088</v>
      </c>
      <c r="AQ81" s="8">
        <f t="shared" si="49"/>
        <v>-5010.9497973236766</v>
      </c>
      <c r="AR81" s="8">
        <f t="shared" si="49"/>
        <v>982.4667439382099</v>
      </c>
      <c r="AS81" s="8">
        <f t="shared" si="49"/>
        <v>-949.42478820968074</v>
      </c>
      <c r="AT81" s="8">
        <f t="shared" si="49"/>
        <v>420.09510828679447</v>
      </c>
      <c r="AU81" s="8">
        <f t="shared" si="49"/>
        <v>453.13706401532443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20015.216682998293</v>
      </c>
      <c r="K3">
        <v>1</v>
      </c>
      <c r="L3" s="2">
        <v>0</v>
      </c>
      <c r="O3">
        <f>$C$3</f>
        <v>20015.216682998293</v>
      </c>
      <c r="P3" s="2">
        <f>O3*C5</f>
        <v>2001.5216682998293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20015.216682998293</v>
      </c>
      <c r="AF3">
        <f t="shared" ref="AF3:AG34" si="3">-$Z3*P3</f>
        <v>-2001.5216682998293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15493.786810698464</v>
      </c>
      <c r="AJ3">
        <f t="shared" ref="AJ3:AJ66" si="6">AB3-AC3</f>
        <v>0</v>
      </c>
      <c r="AL3">
        <f t="shared" ref="AL3:AL66" si="7">SUM(AI3:AK3)</f>
        <v>15493.786810698464</v>
      </c>
      <c r="AN3">
        <f t="shared" ref="AN3:AU34" si="8">AE3*$K3</f>
        <v>20015.216682998293</v>
      </c>
      <c r="AO3">
        <f t="shared" si="8"/>
        <v>-2001.5216682998293</v>
      </c>
      <c r="AP3">
        <f t="shared" si="8"/>
        <v>-2519.9082039999998</v>
      </c>
      <c r="AQ3">
        <f t="shared" si="8"/>
        <v>0</v>
      </c>
      <c r="AR3">
        <f t="shared" si="8"/>
        <v>15493.786810698464</v>
      </c>
      <c r="AS3">
        <f t="shared" si="8"/>
        <v>0</v>
      </c>
      <c r="AT3">
        <f t="shared" si="8"/>
        <v>0</v>
      </c>
      <c r="AU3">
        <f t="shared" si="8"/>
        <v>15493.786810698464</v>
      </c>
      <c r="AW3">
        <v>0</v>
      </c>
      <c r="AX3">
        <f>IF(Z3&gt;0, (R3*SUMPRODUCT(K3:$K$98, X3:$X$98)-K3*$AZ$3)/Z3, 0)</f>
        <v>0</v>
      </c>
      <c r="AZ3">
        <f>C6*ABS(SUMPRODUCT(X4:X69, K4:K69))/1</f>
        <v>11638.43943391774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797.06967157729468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780.67337932520422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-780.67337932520422</v>
      </c>
      <c r="AK4">
        <f t="shared" ref="AK4:AK67" si="19">G4*SUM(AB4:AB4, AE4:AF4)</f>
        <v>0</v>
      </c>
      <c r="AL4">
        <f t="shared" si="7"/>
        <v>-1309.2090793252041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-728.30803183618264</v>
      </c>
      <c r="AT4">
        <f t="shared" si="8"/>
        <v>0</v>
      </c>
      <c r="AU4">
        <f t="shared" si="8"/>
        <v>-1221.3910619695905</v>
      </c>
      <c r="AW4">
        <v>1</v>
      </c>
      <c r="AX4">
        <f>IF(Z4&gt;0, (R4*SUMPRODUCT(K4:$K$98, X4:$X$98)-K4*$AZ$3)/Z4, 0)</f>
        <v>797.06967157729468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</v>
      </c>
      <c r="S5">
        <f t="shared" si="1"/>
        <v>1246.0980948021738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780.67337932520422</v>
      </c>
      <c r="AC5">
        <f>S5*Z5</f>
        <v>1193.2335306472669</v>
      </c>
      <c r="AE5">
        <f t="shared" si="2"/>
        <v>0</v>
      </c>
      <c r="AF5">
        <f t="shared" si="3"/>
        <v>0</v>
      </c>
      <c r="AG5">
        <f t="shared" si="3"/>
        <v>-47.87879604441175</v>
      </c>
      <c r="AH5">
        <f t="shared" si="4"/>
        <v>-602.95361258824778</v>
      </c>
      <c r="AI5">
        <f t="shared" si="5"/>
        <v>-650.83240863265951</v>
      </c>
      <c r="AJ5">
        <f t="shared" si="6"/>
        <v>-412.56015132206267</v>
      </c>
      <c r="AK5">
        <f t="shared" si="19"/>
        <v>32.007608552333373</v>
      </c>
      <c r="AL5">
        <f t="shared" si="7"/>
        <v>-1031.3849514023889</v>
      </c>
      <c r="AN5">
        <f t="shared" si="8"/>
        <v>0</v>
      </c>
      <c r="AO5">
        <f t="shared" si="8"/>
        <v>0</v>
      </c>
      <c r="AP5">
        <f t="shared" si="8"/>
        <v>-40.941542374075517</v>
      </c>
      <c r="AQ5">
        <f t="shared" si="8"/>
        <v>-515.59046840871656</v>
      </c>
      <c r="AR5">
        <f t="shared" si="8"/>
        <v>-556.53201078279199</v>
      </c>
      <c r="AS5">
        <f t="shared" si="8"/>
        <v>-352.78349316761228</v>
      </c>
      <c r="AT5">
        <f t="shared" si="8"/>
        <v>27.369962699618235</v>
      </c>
      <c r="AU5">
        <f t="shared" si="8"/>
        <v>-881.94554125078616</v>
      </c>
      <c r="AW5">
        <v>2</v>
      </c>
      <c r="AX5">
        <f>IF(Z5&gt;0, (R5*SUMPRODUCT(K5:$K$98, X5:$X$98)-K5*$AZ$3)/Z5, 0)</f>
        <v>1246.0980948021738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</v>
      </c>
      <c r="S6">
        <f t="shared" si="1"/>
        <v>1767.5848843817994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1193.2335306472669</v>
      </c>
      <c r="AC6">
        <f t="shared" ref="AC6:AC69" si="22">S6*Z6</f>
        <v>1651.757028621385</v>
      </c>
      <c r="AE6">
        <f t="shared" si="2"/>
        <v>0</v>
      </c>
      <c r="AF6">
        <f t="shared" si="3"/>
        <v>0</v>
      </c>
      <c r="AG6">
        <f t="shared" si="3"/>
        <v>-46.723556057085077</v>
      </c>
      <c r="AH6">
        <f t="shared" si="4"/>
        <v>-676.45202688256416</v>
      </c>
      <c r="AI6">
        <f t="shared" si="5"/>
        <v>-723.17558293964919</v>
      </c>
      <c r="AJ6">
        <f t="shared" si="6"/>
        <v>-458.52349797411807</v>
      </c>
      <c r="AK6">
        <f t="shared" si="19"/>
        <v>69.804161542865117</v>
      </c>
      <c r="AL6">
        <f t="shared" si="7"/>
        <v>-1111.8949193709022</v>
      </c>
      <c r="AN6">
        <f t="shared" si="8"/>
        <v>0</v>
      </c>
      <c r="AO6">
        <f t="shared" si="8"/>
        <v>0</v>
      </c>
      <c r="AP6">
        <f t="shared" si="8"/>
        <v>-36.043019755143682</v>
      </c>
      <c r="AQ6">
        <f t="shared" si="8"/>
        <v>-521.82187799548058</v>
      </c>
      <c r="AR6">
        <f t="shared" si="8"/>
        <v>-557.86489775062421</v>
      </c>
      <c r="AS6">
        <f t="shared" si="8"/>
        <v>-353.70962508690866</v>
      </c>
      <c r="AT6">
        <f t="shared" si="8"/>
        <v>53.847630313215724</v>
      </c>
      <c r="AU6">
        <f t="shared" si="8"/>
        <v>-857.72689252431724</v>
      </c>
      <c r="AW6">
        <v>3</v>
      </c>
      <c r="AX6">
        <f>IF(Z6&gt;0, (R6*SUMPRODUCT(K6:$K$98, X6:$X$98)-K6*$AZ$3)/Z6, 0)</f>
        <v>1767.5848843817994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</v>
      </c>
      <c r="S7">
        <f t="shared" si="1"/>
        <v>2130.9951284268027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1651.757028621385</v>
      </c>
      <c r="AC7">
        <f t="shared" si="22"/>
        <v>1939.4344524722731</v>
      </c>
      <c r="AE7">
        <f t="shared" si="2"/>
        <v>0</v>
      </c>
      <c r="AF7">
        <f t="shared" si="3"/>
        <v>0</v>
      </c>
      <c r="AG7">
        <f t="shared" si="3"/>
        <v>-45.50537039247132</v>
      </c>
      <c r="AH7">
        <f t="shared" si="4"/>
        <v>-750.95010404290247</v>
      </c>
      <c r="AI7">
        <f t="shared" si="5"/>
        <v>-796.45547443537384</v>
      </c>
      <c r="AJ7">
        <f t="shared" si="6"/>
        <v>-287.67742385088809</v>
      </c>
      <c r="AK7">
        <f t="shared" si="19"/>
        <v>81.101270105309993</v>
      </c>
      <c r="AL7">
        <f t="shared" si="7"/>
        <v>-1003.0316281809519</v>
      </c>
      <c r="AN7">
        <f t="shared" si="8"/>
        <v>0</v>
      </c>
      <c r="AO7">
        <f t="shared" si="8"/>
        <v>0</v>
      </c>
      <c r="AP7">
        <f t="shared" si="8"/>
        <v>-31.938221377216564</v>
      </c>
      <c r="AQ7">
        <f t="shared" si="8"/>
        <v>-527.05890446139711</v>
      </c>
      <c r="AR7">
        <f t="shared" si="8"/>
        <v>-558.99712583861378</v>
      </c>
      <c r="AS7">
        <f t="shared" si="8"/>
        <v>-201.90815213531647</v>
      </c>
      <c r="AT7">
        <f t="shared" si="8"/>
        <v>56.921420400642852</v>
      </c>
      <c r="AU7">
        <f t="shared" si="8"/>
        <v>-703.98385757328731</v>
      </c>
      <c r="AW7">
        <v>4</v>
      </c>
      <c r="AX7">
        <f>IF(Z7&gt;0, (R7*SUMPRODUCT(K7:$K$98, X7:$X$98)-K7*$AZ$3)/Z7, 0)</f>
        <v>2130.9951284268027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</v>
      </c>
      <c r="S8">
        <f t="shared" si="1"/>
        <v>2211.6243692927455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1939.4344524722731</v>
      </c>
      <c r="AC8">
        <f t="shared" si="22"/>
        <v>1956.0278721310369</v>
      </c>
      <c r="AE8">
        <f t="shared" si="2"/>
        <v>0</v>
      </c>
      <c r="AF8">
        <f t="shared" si="3"/>
        <v>0</v>
      </c>
      <c r="AG8">
        <f t="shared" si="3"/>
        <v>-44.221521052342041</v>
      </c>
      <c r="AH8">
        <f t="shared" si="4"/>
        <v>-828.79563620456474</v>
      </c>
      <c r="AI8">
        <f t="shared" si="5"/>
        <v>-873.01715725690678</v>
      </c>
      <c r="AJ8">
        <f t="shared" si="6"/>
        <v>-16.593419658763878</v>
      </c>
      <c r="AK8">
        <f t="shared" si="19"/>
        <v>41.309953837659414</v>
      </c>
      <c r="AL8">
        <f t="shared" si="7"/>
        <v>-848.3006230780112</v>
      </c>
      <c r="AN8">
        <f t="shared" si="8"/>
        <v>0</v>
      </c>
      <c r="AO8">
        <f t="shared" si="8"/>
        <v>0</v>
      </c>
      <c r="AP8">
        <f t="shared" si="8"/>
        <v>-28.97147754885502</v>
      </c>
      <c r="AQ8">
        <f t="shared" si="8"/>
        <v>-542.9807386875915</v>
      </c>
      <c r="AR8">
        <f t="shared" si="8"/>
        <v>-571.95221623644659</v>
      </c>
      <c r="AS8">
        <f t="shared" si="8"/>
        <v>-10.871084342250292</v>
      </c>
      <c r="AT8">
        <f t="shared" si="8"/>
        <v>27.063980877894341</v>
      </c>
      <c r="AU8">
        <f t="shared" si="8"/>
        <v>-555.75931970080251</v>
      </c>
      <c r="AW8">
        <v>5</v>
      </c>
      <c r="AX8">
        <f>IF(Z8&gt;0, (R8*SUMPRODUCT(K8:$K$98, X8:$X$98)-K8*$AZ$3)/Z8, 0)</f>
        <v>2211.6243692927455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</v>
      </c>
      <c r="S9">
        <f t="shared" si="1"/>
        <v>2119.3250863618828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1956.0278721310369</v>
      </c>
      <c r="AC9">
        <f t="shared" si="22"/>
        <v>1816.7118005483162</v>
      </c>
      <c r="AE9">
        <f t="shared" si="2"/>
        <v>0</v>
      </c>
      <c r="AF9">
        <f t="shared" si="3"/>
        <v>0</v>
      </c>
      <c r="AG9">
        <f t="shared" si="3"/>
        <v>-42.860621342121597</v>
      </c>
      <c r="AH9">
        <f t="shared" si="4"/>
        <v>-918.68449969702715</v>
      </c>
      <c r="AI9">
        <f t="shared" si="5"/>
        <v>-961.54512103914874</v>
      </c>
      <c r="AJ9">
        <f t="shared" si="6"/>
        <v>139.31607158272072</v>
      </c>
      <c r="AK9">
        <f t="shared" si="19"/>
        <v>11.540564445573118</v>
      </c>
      <c r="AL9">
        <f t="shared" si="7"/>
        <v>-810.68848501085495</v>
      </c>
      <c r="AN9">
        <f t="shared" si="8"/>
        <v>0</v>
      </c>
      <c r="AO9">
        <f t="shared" si="8"/>
        <v>0</v>
      </c>
      <c r="AP9">
        <f t="shared" si="8"/>
        <v>-26.593324990943337</v>
      </c>
      <c r="AQ9">
        <f t="shared" si="8"/>
        <v>-570.0074963816636</v>
      </c>
      <c r="AR9">
        <f t="shared" si="8"/>
        <v>-596.6008213726069</v>
      </c>
      <c r="AS9">
        <f t="shared" si="8"/>
        <v>86.440127372111192</v>
      </c>
      <c r="AT9">
        <f t="shared" si="8"/>
        <v>7.1604650438989674</v>
      </c>
      <c r="AU9">
        <f t="shared" si="8"/>
        <v>-503.0002289565968</v>
      </c>
      <c r="AW9">
        <v>6</v>
      </c>
      <c r="AX9">
        <f>IF(Z9&gt;0, (R9*SUMPRODUCT(K9:$K$98, X9:$X$98)-K9*$AZ$3)/Z9, 0)</f>
        <v>2119.3250863618828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</v>
      </c>
      <c r="S10">
        <f t="shared" si="1"/>
        <v>1952.1291315008575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1816.7118005483162</v>
      </c>
      <c r="AC10">
        <f t="shared" si="22"/>
        <v>1617.3204889690824</v>
      </c>
      <c r="AE10">
        <f t="shared" si="2"/>
        <v>0</v>
      </c>
      <c r="AF10">
        <f t="shared" si="3"/>
        <v>0</v>
      </c>
      <c r="AG10">
        <f t="shared" si="3"/>
        <v>-41.424526248569329</v>
      </c>
      <c r="AH10">
        <f t="shared" si="4"/>
        <v>-1007.4888801310528</v>
      </c>
      <c r="AI10">
        <f t="shared" si="5"/>
        <v>-1048.9134063796221</v>
      </c>
      <c r="AJ10">
        <f t="shared" si="6"/>
        <v>199.39131157923384</v>
      </c>
      <c r="AK10">
        <f t="shared" si="19"/>
        <v>7.4485183822480971</v>
      </c>
      <c r="AL10">
        <f t="shared" si="7"/>
        <v>-842.07357641814008</v>
      </c>
      <c r="AN10">
        <f t="shared" si="8"/>
        <v>0</v>
      </c>
      <c r="AO10">
        <f t="shared" si="8"/>
        <v>0</v>
      </c>
      <c r="AP10">
        <f t="shared" si="8"/>
        <v>-24.383155895365565</v>
      </c>
      <c r="AQ10">
        <f t="shared" si="8"/>
        <v>-593.02448698326771</v>
      </c>
      <c r="AR10">
        <f t="shared" si="8"/>
        <v>-617.40764287863317</v>
      </c>
      <c r="AS10">
        <f t="shared" si="8"/>
        <v>117.36499785765875</v>
      </c>
      <c r="AT10">
        <f t="shared" si="8"/>
        <v>4.3843201444005411</v>
      </c>
      <c r="AU10">
        <f t="shared" si="8"/>
        <v>-495.65832487657389</v>
      </c>
      <c r="AW10">
        <v>7</v>
      </c>
      <c r="AX10">
        <f>IF(Z10&gt;0, (R10*SUMPRODUCT(K10:$K$98, X10:$X$98)-K10*$AZ$3)/Z10, 0)</f>
        <v>1952.1291315008575</v>
      </c>
    </row>
    <row r="11" spans="1:52" x14ac:dyDescent="0.25">
      <c r="A11" t="s">
        <v>33</v>
      </c>
      <c r="C11" s="12">
        <f>AU71</f>
        <v>3031.3625115090917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</v>
      </c>
      <c r="S11">
        <f t="shared" si="1"/>
        <v>1709.995784854261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1617.3204889690824</v>
      </c>
      <c r="AC11">
        <f t="shared" si="22"/>
        <v>1365.3927378973813</v>
      </c>
      <c r="AE11">
        <f t="shared" si="2"/>
        <v>0</v>
      </c>
      <c r="AF11">
        <f t="shared" si="3"/>
        <v>0</v>
      </c>
      <c r="AG11">
        <f t="shared" si="3"/>
        <v>-39.923862678227316</v>
      </c>
      <c r="AH11">
        <f t="shared" si="4"/>
        <v>-1086.4183078563174</v>
      </c>
      <c r="AI11">
        <f t="shared" si="5"/>
        <v>-1126.3421705345447</v>
      </c>
      <c r="AJ11">
        <f t="shared" si="6"/>
        <v>251.9277510717011</v>
      </c>
      <c r="AK11">
        <f t="shared" si="19"/>
        <v>3.8815691735257971</v>
      </c>
      <c r="AL11">
        <f t="shared" si="7"/>
        <v>-870.53285028931782</v>
      </c>
      <c r="AN11">
        <f t="shared" si="8"/>
        <v>0</v>
      </c>
      <c r="AO11">
        <f t="shared" si="8"/>
        <v>0</v>
      </c>
      <c r="AP11">
        <f t="shared" si="8"/>
        <v>-22.329761205907207</v>
      </c>
      <c r="AQ11">
        <f t="shared" si="8"/>
        <v>-607.64314264078882</v>
      </c>
      <c r="AR11">
        <f t="shared" si="8"/>
        <v>-629.97290384669611</v>
      </c>
      <c r="AS11">
        <f t="shared" si="8"/>
        <v>140.90536699596973</v>
      </c>
      <c r="AT11">
        <f t="shared" si="8"/>
        <v>2.1709951626576962</v>
      </c>
      <c r="AU11">
        <f t="shared" si="8"/>
        <v>-486.89654168806868</v>
      </c>
      <c r="AW11">
        <v>8</v>
      </c>
      <c r="AX11">
        <f>IF(Z11&gt;0, (R11*SUMPRODUCT(K11:$K$98, X11:$X$98)-K11*$AZ$3)/Z11, 0)</f>
        <v>1709.995784854261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</v>
      </c>
      <c r="S12">
        <f t="shared" si="1"/>
        <v>1409.4495346670585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1365.3927378973813</v>
      </c>
      <c r="AC12">
        <f t="shared" si="22"/>
        <v>1081.2750043056003</v>
      </c>
      <c r="AE12">
        <f t="shared" si="2"/>
        <v>0</v>
      </c>
      <c r="AF12">
        <f t="shared" si="3"/>
        <v>0</v>
      </c>
      <c r="AG12">
        <f t="shared" si="3"/>
        <v>-38.358060282059689</v>
      </c>
      <c r="AH12">
        <f t="shared" si="4"/>
        <v>-1166.563769385351</v>
      </c>
      <c r="AI12">
        <f t="shared" si="5"/>
        <v>-1204.9218296674107</v>
      </c>
      <c r="AJ12">
        <f t="shared" si="6"/>
        <v>284.11773359178096</v>
      </c>
      <c r="AK12">
        <f t="shared" si="19"/>
        <v>3.140403297163977</v>
      </c>
      <c r="AL12">
        <f t="shared" si="7"/>
        <v>-917.66369277846582</v>
      </c>
      <c r="AN12">
        <f t="shared" si="8"/>
        <v>0</v>
      </c>
      <c r="AO12">
        <f t="shared" si="8"/>
        <v>0</v>
      </c>
      <c r="AP12">
        <f t="shared" si="8"/>
        <v>-20.387716813059725</v>
      </c>
      <c r="AQ12">
        <f t="shared" si="8"/>
        <v>-620.04104482123091</v>
      </c>
      <c r="AR12">
        <f t="shared" si="8"/>
        <v>-640.42876163429071</v>
      </c>
      <c r="AS12">
        <f t="shared" si="8"/>
        <v>151.01159577526323</v>
      </c>
      <c r="AT12">
        <f t="shared" si="8"/>
        <v>1.6691577371372823</v>
      </c>
      <c r="AU12">
        <f t="shared" si="8"/>
        <v>-487.74800812189022</v>
      </c>
      <c r="AW12">
        <v>9</v>
      </c>
      <c r="AX12">
        <f>IF(Z12&gt;0, (R12*SUMPRODUCT(K12:$K$98, X12:$X$98)-K12*$AZ$3)/Z12, 0)</f>
        <v>1409.4495346670585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</v>
      </c>
      <c r="S13">
        <f t="shared" si="1"/>
        <v>1044.065965510026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1081.2750043056003</v>
      </c>
      <c r="AC13">
        <f t="shared" si="22"/>
        <v>767.00356287203965</v>
      </c>
      <c r="AE13">
        <f t="shared" si="2"/>
        <v>0</v>
      </c>
      <c r="AF13">
        <f t="shared" si="3"/>
        <v>0</v>
      </c>
      <c r="AG13">
        <f t="shared" si="3"/>
        <v>-36.73156621369985</v>
      </c>
      <c r="AH13">
        <f t="shared" si="4"/>
        <v>-1242.9134655392397</v>
      </c>
      <c r="AI13">
        <f t="shared" si="5"/>
        <v>-1279.6450317529395</v>
      </c>
      <c r="AJ13">
        <f t="shared" si="6"/>
        <v>314.27144143356065</v>
      </c>
      <c r="AK13">
        <f t="shared" si="19"/>
        <v>2.1625500086112006</v>
      </c>
      <c r="AL13">
        <f t="shared" si="7"/>
        <v>-963.21104031076766</v>
      </c>
      <c r="AN13">
        <f t="shared" si="8"/>
        <v>0</v>
      </c>
      <c r="AO13">
        <f t="shared" si="8"/>
        <v>0</v>
      </c>
      <c r="AP13">
        <f t="shared" si="8"/>
        <v>-18.558191943869925</v>
      </c>
      <c r="AQ13">
        <f t="shared" si="8"/>
        <v>-627.96741442772213</v>
      </c>
      <c r="AR13">
        <f t="shared" si="8"/>
        <v>-646.52560637159206</v>
      </c>
      <c r="AS13">
        <f t="shared" si="8"/>
        <v>158.78195061623606</v>
      </c>
      <c r="AT13">
        <f t="shared" si="8"/>
        <v>1.0926029648323496</v>
      </c>
      <c r="AU13">
        <f t="shared" si="8"/>
        <v>-486.65105279052358</v>
      </c>
      <c r="AW13">
        <v>10</v>
      </c>
      <c r="AX13">
        <f>IF(Z13&gt;0, (R13*SUMPRODUCT(K13:$K$98, X13:$X$98)-K13*$AZ$3)/Z13, 0)</f>
        <v>1044.065965510026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</v>
      </c>
      <c r="S14">
        <f t="shared" si="1"/>
        <v>1097.2763828383067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767.00356287203965</v>
      </c>
      <c r="AC14">
        <f t="shared" si="22"/>
        <v>769.05593564419166</v>
      </c>
      <c r="AE14">
        <f t="shared" si="2"/>
        <v>0</v>
      </c>
      <c r="AF14">
        <f t="shared" si="3"/>
        <v>0</v>
      </c>
      <c r="AG14">
        <f t="shared" si="3"/>
        <v>-35.043857120796105</v>
      </c>
      <c r="AH14">
        <f t="shared" si="4"/>
        <v>-1320.3934307667548</v>
      </c>
      <c r="AI14">
        <f t="shared" si="5"/>
        <v>-1355.4372878875508</v>
      </c>
      <c r="AJ14">
        <f t="shared" si="6"/>
        <v>-2.0523727721520117</v>
      </c>
      <c r="AK14">
        <f t="shared" si="19"/>
        <v>53.690249401042777</v>
      </c>
      <c r="AL14">
        <f t="shared" si="7"/>
        <v>-1303.79941125866</v>
      </c>
      <c r="AN14">
        <f t="shared" si="8"/>
        <v>0</v>
      </c>
      <c r="AO14">
        <f t="shared" si="8"/>
        <v>0</v>
      </c>
      <c r="AP14">
        <f t="shared" si="8"/>
        <v>-15.808479257654442</v>
      </c>
      <c r="AQ14">
        <f t="shared" si="8"/>
        <v>-595.63683558772709</v>
      </c>
      <c r="AR14">
        <f t="shared" si="8"/>
        <v>-611.44531484538152</v>
      </c>
      <c r="AS14">
        <f t="shared" si="8"/>
        <v>-0.92583679603824276</v>
      </c>
      <c r="AT14">
        <f t="shared" si="8"/>
        <v>24.219970737496173</v>
      </c>
      <c r="AU14">
        <f t="shared" si="8"/>
        <v>-588.15118090392355</v>
      </c>
      <c r="AW14">
        <v>11</v>
      </c>
      <c r="AX14">
        <f>IF(Z14&gt;0, (R14*SUMPRODUCT(K14:$K$98, X14:$X$98)-K14*$AZ$3)/Z14, 0)</f>
        <v>1097.2763828383067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</v>
      </c>
      <c r="S15">
        <f t="shared" si="1"/>
        <v>1105.3270089020577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769.05593564419166</v>
      </c>
      <c r="AC15">
        <f t="shared" si="22"/>
        <v>735.93676719920859</v>
      </c>
      <c r="AE15">
        <f t="shared" si="2"/>
        <v>0</v>
      </c>
      <c r="AF15">
        <f t="shared" si="3"/>
        <v>0</v>
      </c>
      <c r="AG15">
        <f t="shared" si="3"/>
        <v>-33.290454375589199</v>
      </c>
      <c r="AH15">
        <f t="shared" si="4"/>
        <v>-1402.9641739989395</v>
      </c>
      <c r="AI15">
        <f t="shared" si="5"/>
        <v>-1436.2546283745287</v>
      </c>
      <c r="AJ15">
        <f t="shared" si="6"/>
        <v>33.119168444983075</v>
      </c>
      <c r="AK15">
        <f t="shared" si="19"/>
        <v>53.833915495093422</v>
      </c>
      <c r="AL15">
        <f t="shared" si="7"/>
        <v>-1349.3015444344521</v>
      </c>
      <c r="AN15">
        <f t="shared" si="8"/>
        <v>0</v>
      </c>
      <c r="AO15">
        <f t="shared" si="8"/>
        <v>0</v>
      </c>
      <c r="AP15">
        <f t="shared" si="8"/>
        <v>-13.408490631272631</v>
      </c>
      <c r="AQ15">
        <f t="shared" si="8"/>
        <v>-565.0758554040608</v>
      </c>
      <c r="AR15">
        <f t="shared" si="8"/>
        <v>-578.48434603533349</v>
      </c>
      <c r="AS15">
        <f t="shared" si="8"/>
        <v>13.339501311695031</v>
      </c>
      <c r="AT15">
        <f t="shared" si="8"/>
        <v>21.68283867251683</v>
      </c>
      <c r="AU15">
        <f t="shared" si="8"/>
        <v>-543.46200605112153</v>
      </c>
      <c r="AW15">
        <v>12</v>
      </c>
      <c r="AX15">
        <f>IF(Z15&gt;0, (R15*SUMPRODUCT(K15:$K$98, X15:$X$98)-K15*$AZ$3)/Z15, 0)</f>
        <v>1105.3270089020577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</v>
      </c>
      <c r="S16">
        <f t="shared" si="1"/>
        <v>1069.130565719269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735.93676719920859</v>
      </c>
      <c r="AC16">
        <f t="shared" si="22"/>
        <v>673.10882888688502</v>
      </c>
      <c r="AE16">
        <f t="shared" si="2"/>
        <v>0</v>
      </c>
      <c r="AF16">
        <f t="shared" si="3"/>
        <v>0</v>
      </c>
      <c r="AG16">
        <f t="shared" si="3"/>
        <v>-31.479262237444487</v>
      </c>
      <c r="AH16">
        <f t="shared" si="4"/>
        <v>-1478.2875943888203</v>
      </c>
      <c r="AI16">
        <f t="shared" si="5"/>
        <v>-1509.7668566262648</v>
      </c>
      <c r="AJ16">
        <f t="shared" si="6"/>
        <v>62.827938312323568</v>
      </c>
      <c r="AK16">
        <f t="shared" si="19"/>
        <v>51.515573703944604</v>
      </c>
      <c r="AL16">
        <f t="shared" si="7"/>
        <v>-1395.4233446099965</v>
      </c>
      <c r="AN16">
        <f t="shared" si="8"/>
        <v>0</v>
      </c>
      <c r="AO16">
        <f t="shared" si="8"/>
        <v>0</v>
      </c>
      <c r="AP16">
        <f t="shared" si="8"/>
        <v>-11.320528251884168</v>
      </c>
      <c r="AQ16">
        <f t="shared" si="8"/>
        <v>-531.61971683003094</v>
      </c>
      <c r="AR16">
        <f t="shared" si="8"/>
        <v>-542.94024508191512</v>
      </c>
      <c r="AS16">
        <f t="shared" si="8"/>
        <v>22.594095290653616</v>
      </c>
      <c r="AT16">
        <f t="shared" si="8"/>
        <v>18.525958554194801</v>
      </c>
      <c r="AU16">
        <f t="shared" si="8"/>
        <v>-501.82019123706669</v>
      </c>
      <c r="AW16">
        <v>13</v>
      </c>
      <c r="AX16">
        <f>IF(Z16&gt;0, (R16*SUMPRODUCT(K16:$K$98, X16:$X$98)-K16*$AZ$3)/Z16, 0)</f>
        <v>1069.130565719269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</v>
      </c>
      <c r="S17">
        <f t="shared" si="1"/>
        <v>995.80633327691532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673.10882888688502</v>
      </c>
      <c r="AC17">
        <f t="shared" si="22"/>
        <v>589.92475231733215</v>
      </c>
      <c r="AE17">
        <f t="shared" si="2"/>
        <v>0</v>
      </c>
      <c r="AF17">
        <f t="shared" si="3"/>
        <v>0</v>
      </c>
      <c r="AG17">
        <f t="shared" si="3"/>
        <v>-29.620455936249051</v>
      </c>
      <c r="AH17">
        <f t="shared" si="4"/>
        <v>-1544.0136788209952</v>
      </c>
      <c r="AI17">
        <f t="shared" si="5"/>
        <v>-1573.6341347572443</v>
      </c>
      <c r="AJ17">
        <f t="shared" si="6"/>
        <v>83.184076569552872</v>
      </c>
      <c r="AK17">
        <f t="shared" si="19"/>
        <v>47.117618022081956</v>
      </c>
      <c r="AL17">
        <f t="shared" si="7"/>
        <v>-1443.3324401656096</v>
      </c>
      <c r="AN17">
        <f t="shared" si="8"/>
        <v>0</v>
      </c>
      <c r="AO17">
        <f t="shared" si="8"/>
        <v>0</v>
      </c>
      <c r="AP17">
        <f t="shared" si="8"/>
        <v>-9.5107740446348394</v>
      </c>
      <c r="AQ17">
        <f t="shared" si="8"/>
        <v>-495.76432086991906</v>
      </c>
      <c r="AR17">
        <f t="shared" si="8"/>
        <v>-505.2750949145539</v>
      </c>
      <c r="AS17">
        <f t="shared" si="8"/>
        <v>26.70941183577224</v>
      </c>
      <c r="AT17">
        <f t="shared" si="8"/>
        <v>15.128903467722365</v>
      </c>
      <c r="AU17">
        <f t="shared" si="8"/>
        <v>-463.43677961105931</v>
      </c>
      <c r="AW17">
        <v>14</v>
      </c>
      <c r="AX17">
        <f>IF(Z17&gt;0, (R17*SUMPRODUCT(K17:$K$98, X17:$X$98)-K17*$AZ$3)/Z17, 0)</f>
        <v>995.80633327691532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</v>
      </c>
      <c r="S18">
        <f t="shared" si="1"/>
        <v>892.15662188427041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589.92475231733215</v>
      </c>
      <c r="AC18">
        <f t="shared" si="22"/>
        <v>494.54939596569739</v>
      </c>
      <c r="AE18">
        <f t="shared" si="2"/>
        <v>0</v>
      </c>
      <c r="AF18">
        <f t="shared" si="3"/>
        <v>0</v>
      </c>
      <c r="AG18">
        <f t="shared" si="3"/>
        <v>-27.716512091856099</v>
      </c>
      <c r="AH18">
        <f t="shared" si="4"/>
        <v>-1607.7392850304614</v>
      </c>
      <c r="AI18">
        <f t="shared" si="5"/>
        <v>-1635.4557971223176</v>
      </c>
      <c r="AJ18">
        <f t="shared" si="6"/>
        <v>95.375356351634764</v>
      </c>
      <c r="AK18">
        <f t="shared" si="19"/>
        <v>41.294732662213256</v>
      </c>
      <c r="AL18">
        <f t="shared" si="7"/>
        <v>-1498.7857081084696</v>
      </c>
      <c r="AN18">
        <f t="shared" si="8"/>
        <v>0</v>
      </c>
      <c r="AO18">
        <f t="shared" si="8"/>
        <v>0</v>
      </c>
      <c r="AP18">
        <f t="shared" si="8"/>
        <v>-7.9459289763653169</v>
      </c>
      <c r="AQ18">
        <f t="shared" si="8"/>
        <v>-460.91593808869095</v>
      </c>
      <c r="AR18">
        <f t="shared" si="8"/>
        <v>-468.86186706505629</v>
      </c>
      <c r="AS18">
        <f t="shared" si="8"/>
        <v>27.342755291647943</v>
      </c>
      <c r="AT18">
        <f t="shared" si="8"/>
        <v>11.838611285016345</v>
      </c>
      <c r="AU18">
        <f t="shared" si="8"/>
        <v>-429.68050048839206</v>
      </c>
      <c r="AW18">
        <v>15</v>
      </c>
      <c r="AX18">
        <f>IF(Z18&gt;0, (R18*SUMPRODUCT(K18:$K$98, X18:$X$98)-K18*$AZ$3)/Z18, 0)</f>
        <v>892.15662188427041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</v>
      </c>
      <c r="S19">
        <f t="shared" si="1"/>
        <v>758.82933882301666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494.54939596569739</v>
      </c>
      <c r="AC19">
        <f t="shared" si="22"/>
        <v>391.12360476833283</v>
      </c>
      <c r="AE19">
        <f t="shared" si="2"/>
        <v>0</v>
      </c>
      <c r="AF19">
        <f t="shared" si="3"/>
        <v>0</v>
      </c>
      <c r="AG19">
        <f t="shared" si="3"/>
        <v>-25.771513089819752</v>
      </c>
      <c r="AH19">
        <f t="shared" si="4"/>
        <v>-1667.8338811177848</v>
      </c>
      <c r="AI19">
        <f t="shared" si="5"/>
        <v>-1693.6053942076046</v>
      </c>
      <c r="AJ19">
        <f t="shared" si="6"/>
        <v>103.42579119736456</v>
      </c>
      <c r="AK19">
        <f t="shared" si="19"/>
        <v>34.618457717598822</v>
      </c>
      <c r="AL19">
        <f t="shared" si="7"/>
        <v>-1555.5611452926412</v>
      </c>
      <c r="AN19">
        <f t="shared" si="8"/>
        <v>0</v>
      </c>
      <c r="AO19">
        <f t="shared" si="8"/>
        <v>0</v>
      </c>
      <c r="AP19">
        <f t="shared" si="8"/>
        <v>-6.596719182443163</v>
      </c>
      <c r="AQ19">
        <f t="shared" si="8"/>
        <v>-426.91446630832149</v>
      </c>
      <c r="AR19">
        <f t="shared" si="8"/>
        <v>-433.51118549076466</v>
      </c>
      <c r="AS19">
        <f t="shared" si="8"/>
        <v>26.47383948211121</v>
      </c>
      <c r="AT19">
        <f t="shared" si="8"/>
        <v>8.8612664416080253</v>
      </c>
      <c r="AU19">
        <f t="shared" si="8"/>
        <v>-398.17607956704541</v>
      </c>
      <c r="AW19">
        <v>16</v>
      </c>
      <c r="AX19">
        <f>IF(Z19&gt;0, (R19*SUMPRODUCT(K19:$K$98, X19:$X$98)-K19*$AZ$3)/Z19, 0)</f>
        <v>758.82933882301666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</v>
      </c>
      <c r="S20">
        <f t="shared" si="1"/>
        <v>595.64489451195834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391.12360476833283</v>
      </c>
      <c r="AC20">
        <f t="shared" si="22"/>
        <v>283.39676961297982</v>
      </c>
      <c r="AE20">
        <f t="shared" si="2"/>
        <v>0</v>
      </c>
      <c r="AF20">
        <f t="shared" si="3"/>
        <v>0</v>
      </c>
      <c r="AG20">
        <f t="shared" si="3"/>
        <v>-23.78907065468772</v>
      </c>
      <c r="AH20">
        <f t="shared" si="4"/>
        <v>-1724.7273042338352</v>
      </c>
      <c r="AI20">
        <f t="shared" si="5"/>
        <v>-1748.5163748885229</v>
      </c>
      <c r="AJ20">
        <f t="shared" si="6"/>
        <v>107.726835155353</v>
      </c>
      <c r="AK20">
        <f t="shared" si="19"/>
        <v>27.3786523337833</v>
      </c>
      <c r="AL20">
        <f t="shared" si="7"/>
        <v>-1613.4108873993866</v>
      </c>
      <c r="AN20">
        <f t="shared" si="8"/>
        <v>0</v>
      </c>
      <c r="AO20">
        <f t="shared" si="8"/>
        <v>0</v>
      </c>
      <c r="AP20">
        <f t="shared" si="8"/>
        <v>-5.4368522749648687</v>
      </c>
      <c r="AQ20">
        <f t="shared" si="8"/>
        <v>-394.1762880875703</v>
      </c>
      <c r="AR20">
        <f t="shared" si="8"/>
        <v>-399.6131403625352</v>
      </c>
      <c r="AS20">
        <f t="shared" si="8"/>
        <v>24.62033499714429</v>
      </c>
      <c r="AT20">
        <f t="shared" si="8"/>
        <v>6.2572300695180711</v>
      </c>
      <c r="AU20">
        <f t="shared" si="8"/>
        <v>-368.73557529587282</v>
      </c>
      <c r="AW20">
        <v>17</v>
      </c>
      <c r="AX20">
        <f>IF(Z20&gt;0, (R20*SUMPRODUCT(K20:$K$98, X20:$X$98)-K20*$AZ$3)/Z20, 0)</f>
        <v>595.64489451195834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</v>
      </c>
      <c r="S21">
        <f t="shared" si="1"/>
        <v>400.04236706883847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283.39676961297982</v>
      </c>
      <c r="AC21">
        <f t="shared" si="22"/>
        <v>174.20943791198943</v>
      </c>
      <c r="AE21">
        <f t="shared" si="2"/>
        <v>0</v>
      </c>
      <c r="AF21">
        <f t="shared" si="3"/>
        <v>0</v>
      </c>
      <c r="AG21">
        <f t="shared" si="3"/>
        <v>-21.773873501004935</v>
      </c>
      <c r="AH21">
        <f t="shared" si="4"/>
        <v>-1777.3064471359069</v>
      </c>
      <c r="AI21">
        <f t="shared" si="5"/>
        <v>-1799.0803206369119</v>
      </c>
      <c r="AJ21">
        <f t="shared" si="6"/>
        <v>109.1873317009904</v>
      </c>
      <c r="AK21">
        <f t="shared" si="19"/>
        <v>19.837773872908588</v>
      </c>
      <c r="AL21">
        <f t="shared" si="7"/>
        <v>-1670.0552150630128</v>
      </c>
      <c r="AN21">
        <f t="shared" si="8"/>
        <v>0</v>
      </c>
      <c r="AO21">
        <f t="shared" si="8"/>
        <v>0</v>
      </c>
      <c r="AP21">
        <f t="shared" si="8"/>
        <v>-4.4431167946943795</v>
      </c>
      <c r="AQ21">
        <f t="shared" si="8"/>
        <v>-362.67226978349458</v>
      </c>
      <c r="AR21">
        <f t="shared" si="8"/>
        <v>-367.11538657818897</v>
      </c>
      <c r="AS21">
        <f t="shared" si="8"/>
        <v>22.280466873574241</v>
      </c>
      <c r="AT21">
        <f t="shared" si="8"/>
        <v>4.048041624748187</v>
      </c>
      <c r="AU21">
        <f t="shared" si="8"/>
        <v>-340.78687807986654</v>
      </c>
      <c r="AW21">
        <v>18</v>
      </c>
      <c r="AX21">
        <f>IF(Z21&gt;0, (R21*SUMPRODUCT(K21:$K$98, X21:$X$98)-K21*$AZ$3)/Z21, 0)</f>
        <v>400.04236706883847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</v>
      </c>
      <c r="S22">
        <f t="shared" si="1"/>
        <v>167.20362389829609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174.20943791198943</v>
      </c>
      <c r="AC22">
        <f t="shared" si="22"/>
        <v>65.991593473654575</v>
      </c>
      <c r="AE22">
        <f t="shared" si="2"/>
        <v>0</v>
      </c>
      <c r="AF22">
        <f t="shared" si="3"/>
        <v>0</v>
      </c>
      <c r="AG22">
        <f t="shared" si="3"/>
        <v>-19.733900478674695</v>
      </c>
      <c r="AH22">
        <f t="shared" si="4"/>
        <v>-1822.2342873201865</v>
      </c>
      <c r="AI22">
        <f t="shared" si="5"/>
        <v>-1841.9681877988612</v>
      </c>
      <c r="AJ22">
        <f t="shared" si="6"/>
        <v>108.21784443833485</v>
      </c>
      <c r="AK22">
        <f t="shared" si="19"/>
        <v>12.194660653839261</v>
      </c>
      <c r="AL22">
        <f t="shared" si="7"/>
        <v>-1721.5556827066871</v>
      </c>
      <c r="AN22">
        <f t="shared" si="8"/>
        <v>0</v>
      </c>
      <c r="AO22">
        <f t="shared" si="8"/>
        <v>0</v>
      </c>
      <c r="AP22">
        <f t="shared" si="8"/>
        <v>-3.5953977726358066</v>
      </c>
      <c r="AQ22">
        <f t="shared" si="8"/>
        <v>-332.00010838868872</v>
      </c>
      <c r="AR22">
        <f t="shared" si="8"/>
        <v>-335.59550616132452</v>
      </c>
      <c r="AS22">
        <f t="shared" si="8"/>
        <v>19.716639256060944</v>
      </c>
      <c r="AT22">
        <f t="shared" si="8"/>
        <v>2.2217936996410628</v>
      </c>
      <c r="AU22">
        <f t="shared" si="8"/>
        <v>-313.65707320562251</v>
      </c>
      <c r="AW22">
        <v>19</v>
      </c>
      <c r="AX22">
        <f>IF(Z22&gt;0, (R22*SUMPRODUCT(K22:$K$98, X22:$X$98)-K22*$AZ$3)/Z22, 0)</f>
        <v>167.20362389829609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</v>
      </c>
      <c r="S23">
        <f t="shared" si="1"/>
        <v>-109.81413832226468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65.991593473654575</v>
      </c>
      <c r="AC23">
        <f t="shared" si="22"/>
        <v>-38.817063713997641</v>
      </c>
      <c r="AE23">
        <f t="shared" si="2"/>
        <v>0</v>
      </c>
      <c r="AF23">
        <f t="shared" si="3"/>
        <v>0</v>
      </c>
      <c r="AG23">
        <f t="shared" si="3"/>
        <v>-17.673982743498669</v>
      </c>
      <c r="AH23">
        <f t="shared" si="4"/>
        <v>-1862.5787303892787</v>
      </c>
      <c r="AI23">
        <f t="shared" si="5"/>
        <v>-1880.2527131327774</v>
      </c>
      <c r="AJ23">
        <f t="shared" si="6"/>
        <v>104.80865718765222</v>
      </c>
      <c r="AK23">
        <f t="shared" si="19"/>
        <v>4.6194115431558203</v>
      </c>
      <c r="AL23">
        <f t="shared" si="7"/>
        <v>-1770.8246444019694</v>
      </c>
      <c r="AN23">
        <f t="shared" si="8"/>
        <v>0</v>
      </c>
      <c r="AO23">
        <f t="shared" si="8"/>
        <v>0</v>
      </c>
      <c r="AP23">
        <f t="shared" si="8"/>
        <v>-2.8750831893432149</v>
      </c>
      <c r="AQ23">
        <f t="shared" si="8"/>
        <v>-302.99162754022109</v>
      </c>
      <c r="AR23">
        <f t="shared" si="8"/>
        <v>-305.86671072956432</v>
      </c>
      <c r="AS23">
        <f t="shared" si="8"/>
        <v>17.049558820504089</v>
      </c>
      <c r="AT23">
        <f t="shared" si="8"/>
        <v>0.75145442117571104</v>
      </c>
      <c r="AU23">
        <f t="shared" si="8"/>
        <v>-288.06569748788451</v>
      </c>
      <c r="AW23">
        <v>20</v>
      </c>
      <c r="AX23">
        <f>IF(Z23&gt;0, (R23*SUMPRODUCT(K23:$K$98, X23:$X$98)-K23*$AZ$3)/Z23, 0)</f>
        <v>-109.81413832226468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</v>
      </c>
      <c r="S24">
        <f t="shared" si="1"/>
        <v>-445.0655950437577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-38.817063713997641</v>
      </c>
      <c r="AC24">
        <f t="shared" si="22"/>
        <v>-138.95918125329331</v>
      </c>
      <c r="AE24">
        <f t="shared" si="2"/>
        <v>0</v>
      </c>
      <c r="AF24">
        <f t="shared" si="3"/>
        <v>0</v>
      </c>
      <c r="AG24">
        <f t="shared" si="3"/>
        <v>-15.61109000569132</v>
      </c>
      <c r="AH24">
        <f t="shared" si="4"/>
        <v>-1886.1529103723628</v>
      </c>
      <c r="AI24">
        <f t="shared" ref="AI24:AI69" si="23">SUM(AE24:AH24)</f>
        <v>-1901.7640003780541</v>
      </c>
      <c r="AJ24">
        <f t="shared" si="6"/>
        <v>100.14211753929567</v>
      </c>
      <c r="AK24">
        <f t="shared" si="19"/>
        <v>-2.7171944599798352</v>
      </c>
      <c r="AL24">
        <f t="shared" si="7"/>
        <v>-1804.3390772987382</v>
      </c>
      <c r="AN24">
        <f t="shared" si="8"/>
        <v>0</v>
      </c>
      <c r="AO24">
        <f t="shared" si="8"/>
        <v>0</v>
      </c>
      <c r="AP24">
        <f t="shared" si="8"/>
        <v>-2.2674159310727289</v>
      </c>
      <c r="AQ24">
        <f t="shared" si="8"/>
        <v>-273.95224522171981</v>
      </c>
      <c r="AR24">
        <f t="shared" si="8"/>
        <v>-276.21966115279253</v>
      </c>
      <c r="AS24">
        <f t="shared" si="8"/>
        <v>14.545033857160281</v>
      </c>
      <c r="AT24">
        <f t="shared" si="8"/>
        <v>-0.39465597880319214</v>
      </c>
      <c r="AU24">
        <f t="shared" si="8"/>
        <v>-262.06928327443546</v>
      </c>
      <c r="AW24">
        <v>21</v>
      </c>
      <c r="AX24">
        <f>IF(Z24&gt;0, (R24*SUMPRODUCT(K24:$K$98, X24:$X$98)-K24*$AZ$3)/Z24, 0)</f>
        <v>-445.0655950437577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</v>
      </c>
      <c r="S25">
        <f t="shared" si="1"/>
        <v>-854.21045168250225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-138.95918125329331</v>
      </c>
      <c r="AC25">
        <f t="shared" si="22"/>
        <v>-231.79579254561622</v>
      </c>
      <c r="AE25">
        <f t="shared" si="2"/>
        <v>0</v>
      </c>
      <c r="AF25">
        <f t="shared" si="3"/>
        <v>0</v>
      </c>
      <c r="AG25">
        <f t="shared" si="3"/>
        <v>-13.567838703510231</v>
      </c>
      <c r="AH25">
        <f t="shared" si="4"/>
        <v>-1887.1404021241729</v>
      </c>
      <c r="AI25">
        <f t="shared" si="23"/>
        <v>-1900.7082408276831</v>
      </c>
      <c r="AJ25">
        <f t="shared" si="6"/>
        <v>92.836611292322914</v>
      </c>
      <c r="AK25">
        <f t="shared" si="19"/>
        <v>-9.7271426877305327</v>
      </c>
      <c r="AL25">
        <f t="shared" si="7"/>
        <v>-1817.5987722230907</v>
      </c>
      <c r="AN25">
        <f t="shared" si="8"/>
        <v>0</v>
      </c>
      <c r="AO25">
        <f t="shared" si="8"/>
        <v>0</v>
      </c>
      <c r="AP25">
        <f t="shared" si="8"/>
        <v>-1.7595054458623345</v>
      </c>
      <c r="AQ25">
        <f t="shared" si="8"/>
        <v>-244.72827892516625</v>
      </c>
      <c r="AR25">
        <f t="shared" si="8"/>
        <v>-246.4877843710286</v>
      </c>
      <c r="AS25">
        <f t="shared" si="8"/>
        <v>12.039244179840253</v>
      </c>
      <c r="AT25">
        <f t="shared" si="8"/>
        <v>-1.2614360257182249</v>
      </c>
      <c r="AU25">
        <f t="shared" si="8"/>
        <v>-235.70997621690657</v>
      </c>
      <c r="AW25">
        <v>22</v>
      </c>
      <c r="AX25">
        <f>IF(Z25&gt;0, (R25*SUMPRODUCT(K25:$K$98, X25:$X$98)-K25*$AZ$3)/Z25, 0)</f>
        <v>-854.21045168250225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</v>
      </c>
      <c r="S26">
        <f t="shared" si="1"/>
        <v>-1360.4728098049554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-231.79579254561622</v>
      </c>
      <c r="AC26">
        <f t="shared" si="22"/>
        <v>-314.81368403382066</v>
      </c>
      <c r="AE26">
        <f t="shared" si="2"/>
        <v>0</v>
      </c>
      <c r="AF26">
        <f t="shared" si="3"/>
        <v>0</v>
      </c>
      <c r="AG26">
        <f t="shared" si="3"/>
        <v>-11.57001013783414</v>
      </c>
      <c r="AH26">
        <f t="shared" si="4"/>
        <v>-1862.150178640989</v>
      </c>
      <c r="AI26">
        <f t="shared" si="23"/>
        <v>-1873.7201887788231</v>
      </c>
      <c r="AJ26">
        <f t="shared" si="6"/>
        <v>83.017891488204441</v>
      </c>
      <c r="AK26">
        <f t="shared" si="19"/>
        <v>-16.225705478193138</v>
      </c>
      <c r="AL26">
        <f t="shared" si="7"/>
        <v>-1806.9280027688117</v>
      </c>
      <c r="AN26">
        <f t="shared" si="8"/>
        <v>0</v>
      </c>
      <c r="AO26">
        <f t="shared" si="8"/>
        <v>0</v>
      </c>
      <c r="AP26">
        <f t="shared" si="8"/>
        <v>-1.339663300409311</v>
      </c>
      <c r="AQ26">
        <f t="shared" si="8"/>
        <v>-215.61383477257391</v>
      </c>
      <c r="AR26">
        <f t="shared" si="8"/>
        <v>-216.95349807298322</v>
      </c>
      <c r="AS26">
        <f t="shared" si="8"/>
        <v>9.6124395034392958</v>
      </c>
      <c r="AT26">
        <f t="shared" si="8"/>
        <v>-1.8787349270598594</v>
      </c>
      <c r="AU26">
        <f t="shared" si="8"/>
        <v>-209.21979349660378</v>
      </c>
      <c r="AW26">
        <v>23</v>
      </c>
      <c r="AX26">
        <f>IF(Z26&gt;0, (R26*SUMPRODUCT(K26:$K$98, X26:$X$98)-K26*$AZ$3)/Z26, 0)</f>
        <v>-1360.4728098049554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</v>
      </c>
      <c r="S27">
        <f t="shared" si="1"/>
        <v>-1999.2555027733908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-314.81368403382066</v>
      </c>
      <c r="AC27">
        <f t="shared" si="22"/>
        <v>-386.04324430910697</v>
      </c>
      <c r="AE27">
        <f t="shared" si="2"/>
        <v>0</v>
      </c>
      <c r="AF27">
        <f t="shared" si="3"/>
        <v>0</v>
      </c>
      <c r="AG27">
        <f t="shared" si="3"/>
        <v>-9.6546750471258722</v>
      </c>
      <c r="AH27">
        <f t="shared" si="4"/>
        <v>-1799.6349893299264</v>
      </c>
      <c r="AI27">
        <f t="shared" si="23"/>
        <v>-1809.2896643770523</v>
      </c>
      <c r="AJ27">
        <f t="shared" si="6"/>
        <v>71.229560275286303</v>
      </c>
      <c r="AK27">
        <f t="shared" si="19"/>
        <v>-22.036957882367449</v>
      </c>
      <c r="AL27">
        <f t="shared" si="7"/>
        <v>-1760.0970619841335</v>
      </c>
      <c r="AN27">
        <f t="shared" si="8"/>
        <v>0</v>
      </c>
      <c r="AO27">
        <f t="shared" si="8"/>
        <v>0</v>
      </c>
      <c r="AP27">
        <f t="shared" si="8"/>
        <v>-0.99811724479992403</v>
      </c>
      <c r="AQ27">
        <f t="shared" si="8"/>
        <v>-186.04942252616328</v>
      </c>
      <c r="AR27">
        <f t="shared" si="8"/>
        <v>-187.04753977096323</v>
      </c>
      <c r="AS27">
        <f t="shared" si="8"/>
        <v>7.3638369083632176</v>
      </c>
      <c r="AT27">
        <f t="shared" si="8"/>
        <v>-2.2782193681255447</v>
      </c>
      <c r="AU27">
        <f t="shared" si="8"/>
        <v>-181.96192223072555</v>
      </c>
      <c r="AW27">
        <v>24</v>
      </c>
      <c r="AX27">
        <f>IF(Z27&gt;0, (R27*SUMPRODUCT(K27:$K$98, X27:$X$98)-K27*$AZ$3)/Z27, 0)</f>
        <v>-1999.2555027733908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</v>
      </c>
      <c r="S28">
        <f t="shared" si="1"/>
        <v>-2819.2639197917701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-386.04324430910697</v>
      </c>
      <c r="AC28">
        <f t="shared" si="22"/>
        <v>-443.17813603412105</v>
      </c>
      <c r="AE28">
        <f t="shared" si="2"/>
        <v>0</v>
      </c>
      <c r="AF28">
        <f t="shared" si="3"/>
        <v>0</v>
      </c>
      <c r="AG28">
        <f t="shared" si="3"/>
        <v>-7.8598199502168997</v>
      </c>
      <c r="AH28">
        <f t="shared" si="4"/>
        <v>-1698.308346437715</v>
      </c>
      <c r="AI28">
        <f t="shared" si="23"/>
        <v>-1706.1681663879319</v>
      </c>
      <c r="AJ28">
        <f t="shared" si="6"/>
        <v>57.134891725014086</v>
      </c>
      <c r="AK28">
        <f t="shared" si="19"/>
        <v>-27.023027101637489</v>
      </c>
      <c r="AL28">
        <f t="shared" si="7"/>
        <v>-1676.0563017645554</v>
      </c>
      <c r="AN28">
        <f t="shared" si="8"/>
        <v>0</v>
      </c>
      <c r="AO28">
        <f t="shared" si="8"/>
        <v>0</v>
      </c>
      <c r="AP28">
        <f t="shared" si="8"/>
        <v>-0.72550176423054813</v>
      </c>
      <c r="AQ28">
        <f t="shared" si="8"/>
        <v>-156.76258608367047</v>
      </c>
      <c r="AR28">
        <f t="shared" si="8"/>
        <v>-157.488087847901</v>
      </c>
      <c r="AS28">
        <f t="shared" si="8"/>
        <v>5.2738440585366293</v>
      </c>
      <c r="AT28">
        <f t="shared" si="8"/>
        <v>-2.49436424259908</v>
      </c>
      <c r="AU28">
        <f t="shared" si="8"/>
        <v>-154.70860803196348</v>
      </c>
      <c r="AW28">
        <v>25</v>
      </c>
      <c r="AX28">
        <f>IF(Z28&gt;0, (R28*SUMPRODUCT(K28:$K$98, X28:$X$98)-K28*$AZ$3)/Z28, 0)</f>
        <v>-2819.2639197917701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</v>
      </c>
      <c r="S29">
        <f t="shared" si="1"/>
        <v>-3894.9385043924854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-443.17813603412105</v>
      </c>
      <c r="AC29">
        <f t="shared" si="22"/>
        <v>-484.83846247390846</v>
      </c>
      <c r="AE29">
        <f t="shared" si="2"/>
        <v>0</v>
      </c>
      <c r="AF29">
        <f t="shared" si="3"/>
        <v>0</v>
      </c>
      <c r="AG29">
        <f t="shared" si="3"/>
        <v>-6.2239552938658189</v>
      </c>
      <c r="AH29">
        <f t="shared" si="4"/>
        <v>-1557.2664568489122</v>
      </c>
      <c r="AI29">
        <f t="shared" si="23"/>
        <v>-1563.490412142778</v>
      </c>
      <c r="AJ29">
        <f t="shared" si="6"/>
        <v>41.660326439787411</v>
      </c>
      <c r="AK29">
        <f t="shared" si="19"/>
        <v>-31.022469522388477</v>
      </c>
      <c r="AL29">
        <f t="shared" si="7"/>
        <v>-1552.8525552253791</v>
      </c>
      <c r="AN29">
        <f t="shared" si="8"/>
        <v>0</v>
      </c>
      <c r="AO29">
        <f t="shared" si="8"/>
        <v>0</v>
      </c>
      <c r="AP29">
        <f t="shared" si="8"/>
        <v>-0.51294915318765189</v>
      </c>
      <c r="AQ29">
        <f t="shared" si="8"/>
        <v>-128.34258483756483</v>
      </c>
      <c r="AR29">
        <f t="shared" si="8"/>
        <v>-128.85553399075246</v>
      </c>
      <c r="AS29">
        <f t="shared" si="8"/>
        <v>3.4334483716281654</v>
      </c>
      <c r="AT29">
        <f t="shared" si="8"/>
        <v>-2.5567261845505751</v>
      </c>
      <c r="AU29">
        <f t="shared" si="8"/>
        <v>-127.97881180367489</v>
      </c>
      <c r="AW29">
        <v>26</v>
      </c>
      <c r="AX29">
        <f>IF(Z29&gt;0, (R29*SUMPRODUCT(K29:$K$98, X29:$X$98)-K29*$AZ$3)/Z29, 0)</f>
        <v>-3894.9385043924854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</v>
      </c>
      <c r="S30">
        <f t="shared" si="1"/>
        <v>-5342.9230595463496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-484.83846247390846</v>
      </c>
      <c r="AC30">
        <f t="shared" si="22"/>
        <v>-510.41117262943459</v>
      </c>
      <c r="AE30">
        <f t="shared" si="2"/>
        <v>0</v>
      </c>
      <c r="AF30">
        <f t="shared" si="3"/>
        <v>0</v>
      </c>
      <c r="AG30">
        <f t="shared" si="3"/>
        <v>-4.7765162153839062</v>
      </c>
      <c r="AH30">
        <f t="shared" si="4"/>
        <v>-1385.1995255432546</v>
      </c>
      <c r="AI30">
        <f t="shared" si="23"/>
        <v>-1389.9760417586385</v>
      </c>
      <c r="AJ30">
        <f t="shared" si="6"/>
        <v>25.572710155526124</v>
      </c>
      <c r="AK30">
        <f t="shared" si="19"/>
        <v>-33.938692373173595</v>
      </c>
      <c r="AL30">
        <f t="shared" si="7"/>
        <v>-1398.3420239762859</v>
      </c>
      <c r="AN30">
        <f t="shared" si="8"/>
        <v>0</v>
      </c>
      <c r="AO30">
        <f t="shared" si="8"/>
        <v>0</v>
      </c>
      <c r="AP30">
        <f t="shared" si="8"/>
        <v>-0.35148037934905546</v>
      </c>
      <c r="AQ30">
        <f t="shared" si="8"/>
        <v>-101.9300328436011</v>
      </c>
      <c r="AR30">
        <f t="shared" si="8"/>
        <v>-102.28151322295015</v>
      </c>
      <c r="AS30">
        <f t="shared" si="8"/>
        <v>1.8817701984343294</v>
      </c>
      <c r="AT30">
        <f t="shared" si="8"/>
        <v>-2.4973817594326309</v>
      </c>
      <c r="AU30">
        <f t="shared" si="8"/>
        <v>-102.89712478394844</v>
      </c>
      <c r="AW30">
        <v>27</v>
      </c>
      <c r="AX30">
        <f>IF(Z30&gt;0, (R30*SUMPRODUCT(K30:$K$98, X30:$X$98)-K30*$AZ$3)/Z30, 0)</f>
        <v>-5342.9230595463496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</v>
      </c>
      <c r="S31">
        <f t="shared" si="1"/>
        <v>-7364.4591721287279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-510.41117262943459</v>
      </c>
      <c r="AC31">
        <f t="shared" si="22"/>
        <v>-520.582388792644</v>
      </c>
      <c r="AE31">
        <f t="shared" si="2"/>
        <v>0</v>
      </c>
      <c r="AF31">
        <f t="shared" si="3"/>
        <v>0</v>
      </c>
      <c r="AG31">
        <f t="shared" si="3"/>
        <v>-3.5344237548550863</v>
      </c>
      <c r="AH31">
        <f t="shared" si="4"/>
        <v>-1194.3272983749798</v>
      </c>
      <c r="AI31">
        <f t="shared" si="23"/>
        <v>-1197.861722129835</v>
      </c>
      <c r="AJ31">
        <f t="shared" si="6"/>
        <v>10.171216163209408</v>
      </c>
      <c r="AK31">
        <f t="shared" si="19"/>
        <v>-35.728782084060427</v>
      </c>
      <c r="AL31">
        <f t="shared" si="7"/>
        <v>-1223.419288050686</v>
      </c>
      <c r="AN31">
        <f t="shared" si="8"/>
        <v>0</v>
      </c>
      <c r="AO31">
        <f t="shared" si="8"/>
        <v>0</v>
      </c>
      <c r="AP31">
        <f t="shared" si="8"/>
        <v>-0.23221508292556825</v>
      </c>
      <c r="AQ31">
        <f t="shared" si="8"/>
        <v>-78.4684666776146</v>
      </c>
      <c r="AR31">
        <f t="shared" si="8"/>
        <v>-78.700681760540178</v>
      </c>
      <c r="AS31">
        <f t="shared" si="8"/>
        <v>0.66825880783228064</v>
      </c>
      <c r="AT31">
        <f t="shared" si="8"/>
        <v>-2.3474157797527089</v>
      </c>
      <c r="AU31">
        <f t="shared" si="8"/>
        <v>-80.379838732460598</v>
      </c>
      <c r="AW31">
        <v>28</v>
      </c>
      <c r="AX31">
        <f>IF(Z31&gt;0, (R31*SUMPRODUCT(K31:$K$98, X31:$X$98)-K31*$AZ$3)/Z31, 0)</f>
        <v>-7364.4591721287279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</v>
      </c>
      <c r="S32">
        <f t="shared" si="1"/>
        <v>-10317.014816078299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-520.582388792644</v>
      </c>
      <c r="AC32">
        <f t="shared" si="22"/>
        <v>-517.12334057705164</v>
      </c>
      <c r="AE32">
        <f t="shared" si="2"/>
        <v>0</v>
      </c>
      <c r="AF32">
        <f t="shared" si="3"/>
        <v>0</v>
      </c>
      <c r="AG32">
        <f t="shared" si="3"/>
        <v>-2.5061674805930951</v>
      </c>
      <c r="AH32">
        <f t="shared" si="4"/>
        <v>-992.91203671344078</v>
      </c>
      <c r="AI32">
        <f t="shared" si="23"/>
        <v>-995.41820419403393</v>
      </c>
      <c r="AJ32">
        <f t="shared" si="6"/>
        <v>-3.459048215592361</v>
      </c>
      <c r="AK32">
        <f t="shared" si="19"/>
        <v>-36.440767215485081</v>
      </c>
      <c r="AL32">
        <f t="shared" si="7"/>
        <v>-1035.3180196251114</v>
      </c>
      <c r="AN32">
        <f t="shared" si="8"/>
        <v>0</v>
      </c>
      <c r="AO32">
        <f t="shared" si="8"/>
        <v>0</v>
      </c>
      <c r="AP32">
        <f t="shared" si="8"/>
        <v>-0.14701575381374327</v>
      </c>
      <c r="AQ32">
        <f t="shared" si="8"/>
        <v>-58.245792700821546</v>
      </c>
      <c r="AR32">
        <f t="shared" si="8"/>
        <v>-58.392808454635293</v>
      </c>
      <c r="AS32">
        <f t="shared" si="8"/>
        <v>-0.20291324695229371</v>
      </c>
      <c r="AT32">
        <f t="shared" si="8"/>
        <v>-2.1376731216972931</v>
      </c>
      <c r="AU32">
        <f t="shared" si="8"/>
        <v>-60.733394823284883</v>
      </c>
      <c r="AW32">
        <v>29</v>
      </c>
      <c r="AX32">
        <f>IF(Z32&gt;0, (R32*SUMPRODUCT(K32:$K$98, X32:$X$98)-K32*$AZ$3)/Z32, 0)</f>
        <v>-10317.014816078299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</v>
      </c>
      <c r="S33">
        <f t="shared" si="1"/>
        <v>-14860.645168092955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-517.12334057705164</v>
      </c>
      <c r="AC33">
        <f t="shared" si="22"/>
        <v>-502.21956640893848</v>
      </c>
      <c r="AE33">
        <f t="shared" si="2"/>
        <v>0</v>
      </c>
      <c r="AF33">
        <f t="shared" si="3"/>
        <v>0</v>
      </c>
      <c r="AG33">
        <f t="shared" si="3"/>
        <v>-1.6897636701778123</v>
      </c>
      <c r="AH33">
        <f t="shared" si="4"/>
        <v>-791.34213560935177</v>
      </c>
      <c r="AI33">
        <f t="shared" si="23"/>
        <v>-793.03189927952963</v>
      </c>
      <c r="AJ33">
        <f t="shared" si="6"/>
        <v>-14.903774168113159</v>
      </c>
      <c r="AK33">
        <f t="shared" si="19"/>
        <v>-36.198633840393619</v>
      </c>
      <c r="AL33">
        <f t="shared" si="7"/>
        <v>-844.13430728803644</v>
      </c>
      <c r="AN33">
        <f t="shared" si="8"/>
        <v>0</v>
      </c>
      <c r="AO33">
        <f t="shared" si="8"/>
        <v>0</v>
      </c>
      <c r="AP33">
        <f t="shared" si="8"/>
        <v>-8.8503761813165022E-2</v>
      </c>
      <c r="AQ33">
        <f t="shared" si="8"/>
        <v>-41.447663432911597</v>
      </c>
      <c r="AR33">
        <f t="shared" si="8"/>
        <v>-41.536167194724761</v>
      </c>
      <c r="AS33">
        <f t="shared" si="8"/>
        <v>-0.78060624830044267</v>
      </c>
      <c r="AT33">
        <f t="shared" si="8"/>
        <v>-1.8959546378666361</v>
      </c>
      <c r="AU33">
        <f t="shared" si="8"/>
        <v>-44.212728080891843</v>
      </c>
      <c r="AW33">
        <v>30</v>
      </c>
      <c r="AX33">
        <f>IF(Z33&gt;0, (R33*SUMPRODUCT(K33:$K$98, X33:$X$98)-K33*$AZ$3)/Z33, 0)</f>
        <v>-14860.645168092955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</v>
      </c>
      <c r="S34">
        <f t="shared" si="1"/>
        <v>-22233.976894649899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-502.21956640893848</v>
      </c>
      <c r="AC34">
        <f t="shared" si="22"/>
        <v>-478.35511656601551</v>
      </c>
      <c r="AE34">
        <f t="shared" si="2"/>
        <v>0</v>
      </c>
      <c r="AF34">
        <f t="shared" si="3"/>
        <v>0</v>
      </c>
      <c r="AG34">
        <f t="shared" si="3"/>
        <v>-1.0757299938571061</v>
      </c>
      <c r="AH34">
        <f t="shared" si="4"/>
        <v>-597.13603961892795</v>
      </c>
      <c r="AI34">
        <f t="shared" si="23"/>
        <v>-598.21176961278502</v>
      </c>
      <c r="AJ34">
        <f t="shared" si="6"/>
        <v>-23.864449842922966</v>
      </c>
      <c r="AK34">
        <f t="shared" si="19"/>
        <v>-35.155369648625694</v>
      </c>
      <c r="AL34">
        <f t="shared" si="7"/>
        <v>-657.23158910433369</v>
      </c>
      <c r="AN34">
        <f t="shared" si="8"/>
        <v>0</v>
      </c>
      <c r="AO34">
        <f t="shared" si="8"/>
        <v>0</v>
      </c>
      <c r="AP34">
        <f t="shared" si="8"/>
        <v>-5.0306142568862226E-2</v>
      </c>
      <c r="AQ34">
        <f t="shared" si="8"/>
        <v>-27.924861176703274</v>
      </c>
      <c r="AR34">
        <f t="shared" si="8"/>
        <v>-27.975167319272135</v>
      </c>
      <c r="AS34">
        <f t="shared" si="8"/>
        <v>-1.1160127754930071</v>
      </c>
      <c r="AT34">
        <f t="shared" si="8"/>
        <v>-1.6440287504335758</v>
      </c>
      <c r="AU34">
        <f t="shared" ref="AU34:AU69" si="24">AL34*$K34</f>
        <v>-30.73520884519872</v>
      </c>
      <c r="AW34">
        <v>31</v>
      </c>
      <c r="AX34">
        <f>IF(Z34&gt;0, (R34*SUMPRODUCT(K34:$K$98, X34:$X$98)-K34*$AZ$3)/Z34, 0)</f>
        <v>-22233.976894649899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</v>
      </c>
      <c r="S35">
        <f t="shared" si="1"/>
        <v>-34859.270605514845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-478.35511656601551</v>
      </c>
      <c r="AC35">
        <f t="shared" si="22"/>
        <v>-447.96559088929507</v>
      </c>
      <c r="AE35">
        <f t="shared" si="2"/>
        <v>0</v>
      </c>
      <c r="AF35">
        <f t="shared" ref="AF35:AG69" si="25">-$Z35*P35</f>
        <v>0</v>
      </c>
      <c r="AG35">
        <f t="shared" si="25"/>
        <v>-0.64253437193035468</v>
      </c>
      <c r="AH35">
        <f t="shared" si="4"/>
        <v>-422.43832198818035</v>
      </c>
      <c r="AI35">
        <f t="shared" si="23"/>
        <v>-423.08085636011072</v>
      </c>
      <c r="AJ35">
        <f t="shared" si="6"/>
        <v>-30.389525676720439</v>
      </c>
      <c r="AK35">
        <f t="shared" si="19"/>
        <v>-33.484858159621091</v>
      </c>
      <c r="AL35">
        <f t="shared" si="7"/>
        <v>-486.95524019645222</v>
      </c>
      <c r="AN35">
        <f t="shared" ref="AN35:AT69" si="26">AE35*$K35</f>
        <v>0</v>
      </c>
      <c r="AO35">
        <f t="shared" si="26"/>
        <v>0</v>
      </c>
      <c r="AP35">
        <f t="shared" si="26"/>
        <v>-2.6828480845817512E-2</v>
      </c>
      <c r="AQ35">
        <f t="shared" si="26"/>
        <v>-17.638555889158923</v>
      </c>
      <c r="AR35">
        <f t="shared" si="26"/>
        <v>-17.665384370004741</v>
      </c>
      <c r="AS35">
        <f t="shared" si="26"/>
        <v>-1.2688890169127729</v>
      </c>
      <c r="AT35">
        <f t="shared" si="26"/>
        <v>-1.3981320144188083</v>
      </c>
      <c r="AU35">
        <f t="shared" si="24"/>
        <v>-20.33240540133632</v>
      </c>
      <c r="AW35">
        <v>32</v>
      </c>
      <c r="AX35">
        <f>IF(Z35&gt;0, (R35*SUMPRODUCT(K35:$K$98, X35:$X$98)-K35*$AZ$3)/Z35, 0)</f>
        <v>-34859.270605514845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</v>
      </c>
      <c r="S36">
        <f t="shared" si="1"/>
        <v>-54512.913377444886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-447.96559088929507</v>
      </c>
      <c r="AC36">
        <f t="shared" si="22"/>
        <v>-413.53772994503998</v>
      </c>
      <c r="AE36">
        <f t="shared" si="2"/>
        <v>0</v>
      </c>
      <c r="AF36">
        <f t="shared" si="25"/>
        <v>0</v>
      </c>
      <c r="AG36">
        <f t="shared" si="25"/>
        <v>-0.37930253982365969</v>
      </c>
      <c r="AH36">
        <f t="shared" si="4"/>
        <v>-256.80648838739143</v>
      </c>
      <c r="AI36">
        <f t="shared" si="23"/>
        <v>-257.18579092721507</v>
      </c>
      <c r="AJ36">
        <f t="shared" si="6"/>
        <v>-34.427860944255087</v>
      </c>
      <c r="AK36">
        <f t="shared" si="19"/>
        <v>-31.357591362250659</v>
      </c>
      <c r="AL36">
        <f t="shared" si="7"/>
        <v>-322.97124323372083</v>
      </c>
      <c r="AN36">
        <f t="shared" si="26"/>
        <v>0</v>
      </c>
      <c r="AO36">
        <f t="shared" si="26"/>
        <v>0</v>
      </c>
      <c r="AP36">
        <f t="shared" si="26"/>
        <v>-1.4140587215726181E-2</v>
      </c>
      <c r="AQ36">
        <f t="shared" si="26"/>
        <v>-9.5738735319160817</v>
      </c>
      <c r="AR36">
        <f t="shared" si="26"/>
        <v>-9.5880141191318078</v>
      </c>
      <c r="AS36">
        <f t="shared" si="26"/>
        <v>-1.2834877682587171</v>
      </c>
      <c r="AT36">
        <f t="shared" si="26"/>
        <v>-1.1690265921740306</v>
      </c>
      <c r="AU36">
        <f t="shared" si="24"/>
        <v>-12.040528479564557</v>
      </c>
      <c r="AW36">
        <v>33</v>
      </c>
      <c r="AX36">
        <f>IF(Z36&gt;0, (R36*SUMPRODUCT(K36:$K$98, X36:$X$98)-K36*$AZ$3)/Z36, 0)</f>
        <v>-54512.913377444886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</v>
      </c>
      <c r="S37">
        <f t="shared" si="1"/>
        <v>-85189.038724081664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-413.53772994503998</v>
      </c>
      <c r="AC37">
        <f t="shared" si="22"/>
        <v>-376.62373130426505</v>
      </c>
      <c r="AE37">
        <f t="shared" si="2"/>
        <v>0</v>
      </c>
      <c r="AF37">
        <f t="shared" si="25"/>
        <v>0</v>
      </c>
      <c r="AG37">
        <f t="shared" si="25"/>
        <v>-0.22105175556922865</v>
      </c>
      <c r="AH37">
        <f t="shared" si="4"/>
        <v>-154.45775885619446</v>
      </c>
      <c r="AI37">
        <f t="shared" si="23"/>
        <v>-154.67881061176368</v>
      </c>
      <c r="AJ37">
        <f t="shared" si="6"/>
        <v>-36.913998640774935</v>
      </c>
      <c r="AK37">
        <f t="shared" si="19"/>
        <v>-28.9476410961528</v>
      </c>
      <c r="AL37">
        <f t="shared" si="7"/>
        <v>-220.54045034869142</v>
      </c>
      <c r="AN37">
        <f t="shared" si="26"/>
        <v>0</v>
      </c>
      <c r="AO37">
        <f t="shared" si="26"/>
        <v>0</v>
      </c>
      <c r="AP37">
        <f t="shared" si="26"/>
        <v>-7.3579636791792098E-3</v>
      </c>
      <c r="AQ37">
        <f t="shared" si="26"/>
        <v>-5.1413053775787549</v>
      </c>
      <c r="AR37">
        <f t="shared" si="26"/>
        <v>-5.1486633412579339</v>
      </c>
      <c r="AS37">
        <f t="shared" si="26"/>
        <v>-1.2287251940282813</v>
      </c>
      <c r="AT37">
        <f t="shared" si="26"/>
        <v>-0.96355575749635736</v>
      </c>
      <c r="AU37">
        <f t="shared" si="24"/>
        <v>-7.3409442927825728</v>
      </c>
      <c r="AW37">
        <v>34</v>
      </c>
      <c r="AX37">
        <f>IF(Z37&gt;0, (R37*SUMPRODUCT(K37:$K$98, X37:$X$98)-K37*$AZ$3)/Z37, 0)</f>
        <v>-85189.038724081664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</v>
      </c>
      <c r="S38">
        <f t="shared" si="1"/>
        <v>-133970.83573186162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-376.62373130426505</v>
      </c>
      <c r="AC38">
        <f t="shared" si="22"/>
        <v>-340.25800795622672</v>
      </c>
      <c r="AE38">
        <f t="shared" si="2"/>
        <v>0</v>
      </c>
      <c r="AF38">
        <f t="shared" si="25"/>
        <v>0</v>
      </c>
      <c r="AG38">
        <f t="shared" si="25"/>
        <v>-0.12698958176137767</v>
      </c>
      <c r="AH38">
        <f t="shared" si="4"/>
        <v>-91.851656252158705</v>
      </c>
      <c r="AI38">
        <f t="shared" si="23"/>
        <v>-91.978645833920083</v>
      </c>
      <c r="AJ38">
        <f t="shared" si="6"/>
        <v>-36.36572334803833</v>
      </c>
      <c r="AK38">
        <f t="shared" si="19"/>
        <v>-26.363661191298554</v>
      </c>
      <c r="AL38">
        <f t="shared" si="7"/>
        <v>-154.70803037325697</v>
      </c>
      <c r="AN38">
        <f t="shared" si="26"/>
        <v>0</v>
      </c>
      <c r="AO38">
        <f t="shared" si="26"/>
        <v>0</v>
      </c>
      <c r="AP38">
        <f t="shared" si="26"/>
        <v>-3.7741029399114214E-3</v>
      </c>
      <c r="AQ38">
        <f t="shared" si="26"/>
        <v>-2.7298113836487734</v>
      </c>
      <c r="AR38">
        <f t="shared" si="26"/>
        <v>-2.7335854865886851</v>
      </c>
      <c r="AS38">
        <f t="shared" si="26"/>
        <v>-1.0807814428252505</v>
      </c>
      <c r="AT38">
        <f t="shared" si="26"/>
        <v>-0.78352231599498001</v>
      </c>
      <c r="AU38">
        <f t="shared" si="24"/>
        <v>-4.5978892454089157</v>
      </c>
      <c r="AW38">
        <v>35</v>
      </c>
      <c r="AX38">
        <f>IF(Z38&gt;0, (R38*SUMPRODUCT(K38:$K$98, X38:$X$98)-K38*$AZ$3)/Z38, 0)</f>
        <v>-133970.83573186162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</v>
      </c>
      <c r="S39">
        <f t="shared" si="1"/>
        <v>-213082.13871211061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-340.25800795622672</v>
      </c>
      <c r="AC39">
        <f t="shared" si="22"/>
        <v>-305.92797226343174</v>
      </c>
      <c r="AE39">
        <f t="shared" si="2"/>
        <v>0</v>
      </c>
      <c r="AF39">
        <f t="shared" si="25"/>
        <v>0</v>
      </c>
      <c r="AG39">
        <f t="shared" si="25"/>
        <v>-7.1786395169602307E-2</v>
      </c>
      <c r="AH39">
        <f t="shared" si="4"/>
        <v>-53.933290774161584</v>
      </c>
      <c r="AI39">
        <f t="shared" si="23"/>
        <v>-54.005077169331187</v>
      </c>
      <c r="AJ39">
        <f t="shared" si="6"/>
        <v>-34.330035692794979</v>
      </c>
      <c r="AK39">
        <f t="shared" si="19"/>
        <v>-23.818060556935873</v>
      </c>
      <c r="AL39">
        <f t="shared" si="7"/>
        <v>-112.15317341906204</v>
      </c>
      <c r="AN39">
        <f t="shared" si="26"/>
        <v>0</v>
      </c>
      <c r="AO39">
        <f t="shared" si="26"/>
        <v>0</v>
      </c>
      <c r="AP39">
        <f t="shared" si="26"/>
        <v>-1.9048894271579901E-3</v>
      </c>
      <c r="AQ39">
        <f t="shared" si="26"/>
        <v>-1.4311479929422835</v>
      </c>
      <c r="AR39">
        <f t="shared" si="26"/>
        <v>-1.4330528823694415</v>
      </c>
      <c r="AS39">
        <f t="shared" si="26"/>
        <v>-0.9109653977004939</v>
      </c>
      <c r="AT39">
        <f t="shared" si="26"/>
        <v>-0.63202465624751114</v>
      </c>
      <c r="AU39">
        <f t="shared" si="24"/>
        <v>-2.9760429363174468</v>
      </c>
      <c r="AW39">
        <v>36</v>
      </c>
      <c r="AX39">
        <f>IF(Z39&gt;0, (R39*SUMPRODUCT(K39:$K$98, X39:$X$98)-K39*$AZ$3)/Z39, 0)</f>
        <v>-213082.13871211061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</v>
      </c>
      <c r="S40">
        <f t="shared" si="1"/>
        <v>-343477.20441499422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-305.92797226343174</v>
      </c>
      <c r="AC40">
        <f t="shared" si="22"/>
        <v>-274.26997108097771</v>
      </c>
      <c r="AE40">
        <f t="shared" si="2"/>
        <v>0</v>
      </c>
      <c r="AF40">
        <f t="shared" si="25"/>
        <v>0</v>
      </c>
      <c r="AG40">
        <f t="shared" si="25"/>
        <v>-3.9925498338108149E-2</v>
      </c>
      <c r="AH40">
        <f t="shared" si="4"/>
        <v>-31.143032879798138</v>
      </c>
      <c r="AI40">
        <f t="shared" si="23"/>
        <v>-31.182958378136245</v>
      </c>
      <c r="AJ40">
        <f t="shared" si="6"/>
        <v>-31.658001182454029</v>
      </c>
      <c r="AK40">
        <f t="shared" si="19"/>
        <v>-21.414958058440224</v>
      </c>
      <c r="AL40">
        <f t="shared" si="7"/>
        <v>-84.255917619030498</v>
      </c>
      <c r="AN40">
        <f t="shared" si="26"/>
        <v>0</v>
      </c>
      <c r="AO40">
        <f t="shared" si="26"/>
        <v>0</v>
      </c>
      <c r="AP40">
        <f t="shared" si="26"/>
        <v>-9.45932068407749E-4</v>
      </c>
      <c r="AQ40">
        <f t="shared" si="26"/>
        <v>-0.73785412166940278</v>
      </c>
      <c r="AR40">
        <f t="shared" si="26"/>
        <v>-0.73880005373781055</v>
      </c>
      <c r="AS40">
        <f t="shared" si="26"/>
        <v>-0.75005497205254656</v>
      </c>
      <c r="AT40">
        <f t="shared" si="26"/>
        <v>-0.50737239143613966</v>
      </c>
      <c r="AU40">
        <f t="shared" si="24"/>
        <v>-1.9962274172264969</v>
      </c>
      <c r="AW40">
        <v>37</v>
      </c>
      <c r="AX40">
        <f>IF(Z40&gt;0, (R40*SUMPRODUCT(K40:$K$98, X40:$X$98)-K40*$AZ$3)/Z40, 0)</f>
        <v>-343477.20441499422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</v>
      </c>
      <c r="S41">
        <f t="shared" si="1"/>
        <v>-562679.99921995751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-274.26997108097771</v>
      </c>
      <c r="AC41">
        <f t="shared" si="22"/>
        <v>-245.46394201032908</v>
      </c>
      <c r="AE41">
        <f t="shared" si="2"/>
        <v>0</v>
      </c>
      <c r="AF41">
        <f t="shared" si="25"/>
        <v>0</v>
      </c>
      <c r="AG41">
        <f t="shared" si="25"/>
        <v>-2.1812037245913785E-2</v>
      </c>
      <c r="AH41">
        <f t="shared" si="4"/>
        <v>-17.714206108813286</v>
      </c>
      <c r="AI41">
        <f t="shared" si="23"/>
        <v>-17.736018146059202</v>
      </c>
      <c r="AJ41">
        <f t="shared" si="6"/>
        <v>-28.806029070648634</v>
      </c>
      <c r="AK41">
        <f t="shared" si="19"/>
        <v>-19.198897975668441</v>
      </c>
      <c r="AL41">
        <f t="shared" si="7"/>
        <v>-65.740945192376273</v>
      </c>
      <c r="AN41">
        <f t="shared" si="26"/>
        <v>0</v>
      </c>
      <c r="AO41">
        <f t="shared" si="26"/>
        <v>0</v>
      </c>
      <c r="AP41">
        <f t="shared" si="26"/>
        <v>-4.6141085913242941E-4</v>
      </c>
      <c r="AQ41">
        <f t="shared" si="26"/>
        <v>-0.37472552276370591</v>
      </c>
      <c r="AR41">
        <f t="shared" si="26"/>
        <v>-0.37518693362283839</v>
      </c>
      <c r="AS41">
        <f t="shared" si="26"/>
        <v>-0.60936144899402755</v>
      </c>
      <c r="AT41">
        <f t="shared" si="26"/>
        <v>-0.40613262802898342</v>
      </c>
      <c r="AU41">
        <f t="shared" si="24"/>
        <v>-1.3906810106458494</v>
      </c>
      <c r="AW41">
        <v>38</v>
      </c>
      <c r="AX41">
        <f>IF(Z41&gt;0, (R41*SUMPRODUCT(K41:$K$98, X41:$X$98)-K41*$AZ$3)/Z41, 0)</f>
        <v>-562679.99921995751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</v>
      </c>
      <c r="S42">
        <f t="shared" si="1"/>
        <v>-938574.53519919189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-245.46394201032908</v>
      </c>
      <c r="AC42">
        <f t="shared" si="22"/>
        <v>-219.46020039709452</v>
      </c>
      <c r="AE42">
        <f t="shared" si="2"/>
        <v>0</v>
      </c>
      <c r="AF42">
        <f t="shared" si="25"/>
        <v>0</v>
      </c>
      <c r="AG42">
        <f t="shared" si="25"/>
        <v>-1.1691143972413385E-2</v>
      </c>
      <c r="AH42">
        <f t="shared" si="4"/>
        <v>-9.9027729010412635</v>
      </c>
      <c r="AI42">
        <f t="shared" si="23"/>
        <v>-9.914464045013677</v>
      </c>
      <c r="AJ42">
        <f t="shared" si="6"/>
        <v>-26.003741613234553</v>
      </c>
      <c r="AK42">
        <f t="shared" si="19"/>
        <v>-17.182475940723037</v>
      </c>
      <c r="AL42">
        <f t="shared" si="7"/>
        <v>-53.100681598971263</v>
      </c>
      <c r="AN42">
        <f t="shared" si="26"/>
        <v>0</v>
      </c>
      <c r="AO42">
        <f t="shared" si="26"/>
        <v>0</v>
      </c>
      <c r="AP42">
        <f t="shared" si="26"/>
        <v>-2.2081601433019516E-4</v>
      </c>
      <c r="AQ42">
        <f t="shared" si="26"/>
        <v>-0.18703822722436295</v>
      </c>
      <c r="AR42">
        <f t="shared" si="26"/>
        <v>-0.18725904323869313</v>
      </c>
      <c r="AS42">
        <f t="shared" si="26"/>
        <v>-0.4911446300084672</v>
      </c>
      <c r="AT42">
        <f t="shared" si="26"/>
        <v>-0.32453332732089418</v>
      </c>
      <c r="AU42">
        <f t="shared" si="24"/>
        <v>-1.0029370005680545</v>
      </c>
      <c r="AW42">
        <v>39</v>
      </c>
      <c r="AX42">
        <f>IF(Z42&gt;0, (R42*SUMPRODUCT(K42:$K$98, X42:$X$98)-K42*$AZ$3)/Z42, 0)</f>
        <v>-938574.53519919189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</v>
      </c>
      <c r="S43">
        <f t="shared" si="1"/>
        <v>-1596424.9265101526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-219.46020039709452</v>
      </c>
      <c r="AC43">
        <f t="shared" si="22"/>
        <v>-196.09503582432041</v>
      </c>
      <c r="AE43">
        <f t="shared" si="2"/>
        <v>0</v>
      </c>
      <c r="AF43">
        <f t="shared" si="25"/>
        <v>0</v>
      </c>
      <c r="AG43">
        <f t="shared" si="25"/>
        <v>-6.1416929968950004E-3</v>
      </c>
      <c r="AH43">
        <f t="shared" si="4"/>
        <v>-5.4325395357942501</v>
      </c>
      <c r="AI43">
        <f t="shared" si="23"/>
        <v>-5.438681228791145</v>
      </c>
      <c r="AJ43">
        <f t="shared" si="6"/>
        <v>-23.36516457277412</v>
      </c>
      <c r="AK43">
        <f t="shared" si="19"/>
        <v>-15.362214027796618</v>
      </c>
      <c r="AL43">
        <f t="shared" si="7"/>
        <v>-44.166059829361885</v>
      </c>
      <c r="AN43">
        <f t="shared" si="26"/>
        <v>0</v>
      </c>
      <c r="AO43">
        <f t="shared" si="26"/>
        <v>0</v>
      </c>
      <c r="AP43">
        <f t="shared" si="26"/>
        <v>-1.0357230438805554E-4</v>
      </c>
      <c r="AQ43">
        <f t="shared" si="26"/>
        <v>-9.1613279707384795E-2</v>
      </c>
      <c r="AR43">
        <f t="shared" si="26"/>
        <v>-9.1716852011772848E-2</v>
      </c>
      <c r="AS43">
        <f t="shared" si="26"/>
        <v>-0.39402554612088586</v>
      </c>
      <c r="AT43">
        <f t="shared" si="26"/>
        <v>-0.25906536001812625</v>
      </c>
      <c r="AU43">
        <f t="shared" si="24"/>
        <v>-0.74480775815078504</v>
      </c>
      <c r="AW43">
        <v>40</v>
      </c>
      <c r="AX43">
        <f>IF(Z43&gt;0, (R43*SUMPRODUCT(K43:$K$98, X43:$X$98)-K43*$AZ$3)/Z43, 0)</f>
        <v>-1596424.9265101526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</v>
      </c>
      <c r="S44">
        <f t="shared" si="1"/>
        <v>-2774895.6285585342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-196.09503582432041</v>
      </c>
      <c r="AC44">
        <f t="shared" si="22"/>
        <v>-175.15789660402916</v>
      </c>
      <c r="AE44">
        <f t="shared" si="2"/>
        <v>0</v>
      </c>
      <c r="AF44">
        <f t="shared" si="25"/>
        <v>0</v>
      </c>
      <c r="AG44">
        <f t="shared" si="25"/>
        <v>-3.1561168427624406E-3</v>
      </c>
      <c r="AH44">
        <f t="shared" si="4"/>
        <v>-2.9241592241636098</v>
      </c>
      <c r="AI44">
        <f t="shared" si="23"/>
        <v>-2.9273153410063721</v>
      </c>
      <c r="AJ44">
        <f t="shared" si="6"/>
        <v>-20.937139220291243</v>
      </c>
      <c r="AK44">
        <f t="shared" si="19"/>
        <v>-13.726652507702429</v>
      </c>
      <c r="AL44">
        <f t="shared" si="7"/>
        <v>-37.591107069000046</v>
      </c>
      <c r="AN44">
        <f t="shared" si="26"/>
        <v>0</v>
      </c>
      <c r="AO44">
        <f t="shared" si="26"/>
        <v>0</v>
      </c>
      <c r="AP44">
        <f t="shared" si="26"/>
        <v>-4.7521548689558809E-5</v>
      </c>
      <c r="AQ44">
        <f t="shared" si="26"/>
        <v>-4.4028970367740276E-2</v>
      </c>
      <c r="AR44">
        <f t="shared" si="26"/>
        <v>-4.4076491916429837E-2</v>
      </c>
      <c r="AS44">
        <f t="shared" si="26"/>
        <v>-0.31524982453003314</v>
      </c>
      <c r="AT44">
        <f t="shared" si="26"/>
        <v>-0.2066817605264859</v>
      </c>
      <c r="AU44">
        <f t="shared" si="24"/>
        <v>-0.56600807697294897</v>
      </c>
      <c r="AW44">
        <v>41</v>
      </c>
      <c r="AX44">
        <f>IF(Z44&gt;0, (R44*SUMPRODUCT(K44:$K$98, X44:$X$98)-K44*$AZ$3)/Z44, 0)</f>
        <v>-2774895.6285585342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</v>
      </c>
      <c r="S45">
        <f t="shared" si="1"/>
        <v>-4935422.6014243048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-175.15789660402916</v>
      </c>
      <c r="AC45">
        <f t="shared" si="22"/>
        <v>-156.42625369939816</v>
      </c>
      <c r="AE45">
        <f t="shared" si="2"/>
        <v>0</v>
      </c>
      <c r="AF45">
        <f t="shared" si="25"/>
        <v>0</v>
      </c>
      <c r="AG45">
        <f t="shared" si="25"/>
        <v>-1.5847300862772663E-3</v>
      </c>
      <c r="AH45">
        <f t="shared" si="4"/>
        <v>-1.5398255880575498</v>
      </c>
      <c r="AI45">
        <f t="shared" si="23"/>
        <v>-1.541410318143827</v>
      </c>
      <c r="AJ45">
        <f t="shared" si="6"/>
        <v>-18.731642904631002</v>
      </c>
      <c r="AK45">
        <f t="shared" si="19"/>
        <v>-12.261052762282043</v>
      </c>
      <c r="AL45">
        <f t="shared" si="7"/>
        <v>-32.534105985056875</v>
      </c>
      <c r="AN45">
        <f t="shared" si="26"/>
        <v>0</v>
      </c>
      <c r="AO45">
        <f t="shared" si="26"/>
        <v>0</v>
      </c>
      <c r="AP45">
        <f t="shared" si="26"/>
        <v>-2.1304669094829893E-5</v>
      </c>
      <c r="AQ45">
        <f t="shared" si="26"/>
        <v>-2.0700985550405119E-2</v>
      </c>
      <c r="AR45">
        <f t="shared" si="26"/>
        <v>-2.0722290219499947E-2</v>
      </c>
      <c r="AS45">
        <f t="shared" si="26"/>
        <v>-0.25182298054500352</v>
      </c>
      <c r="AT45">
        <f t="shared" si="26"/>
        <v>-0.16483417215123533</v>
      </c>
      <c r="AU45">
        <f t="shared" si="24"/>
        <v>-0.43737944291573883</v>
      </c>
      <c r="AW45">
        <v>42</v>
      </c>
      <c r="AX45">
        <f>IF(Z45&gt;0, (R45*SUMPRODUCT(K45:$K$98, X45:$X$98)-K45*$AZ$3)/Z45, 0)</f>
        <v>-4935422.6014243048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</v>
      </c>
      <c r="S46">
        <f t="shared" si="1"/>
        <v>-9000662.2645209003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-156.42625369939816</v>
      </c>
      <c r="AC46">
        <f t="shared" si="22"/>
        <v>-139.68296193941393</v>
      </c>
      <c r="AE46">
        <f t="shared" si="2"/>
        <v>0</v>
      </c>
      <c r="AF46">
        <f t="shared" si="25"/>
        <v>0</v>
      </c>
      <c r="AG46">
        <f t="shared" si="25"/>
        <v>-7.759593562910404E-4</v>
      </c>
      <c r="AH46">
        <f t="shared" si="4"/>
        <v>-0.79292342912345315</v>
      </c>
      <c r="AI46">
        <f t="shared" si="23"/>
        <v>-0.79369938847974419</v>
      </c>
      <c r="AJ46">
        <f t="shared" si="6"/>
        <v>-16.743291759984231</v>
      </c>
      <c r="AK46">
        <f t="shared" si="19"/>
        <v>-10.949837758957873</v>
      </c>
      <c r="AL46">
        <f t="shared" si="7"/>
        <v>-28.486828907421849</v>
      </c>
      <c r="AN46">
        <f t="shared" si="26"/>
        <v>0</v>
      </c>
      <c r="AO46">
        <f t="shared" si="26"/>
        <v>0</v>
      </c>
      <c r="AP46">
        <f t="shared" si="26"/>
        <v>-9.3140902420467921E-6</v>
      </c>
      <c r="AQ46">
        <f t="shared" si="26"/>
        <v>-9.517715475704628E-3</v>
      </c>
      <c r="AR46">
        <f t="shared" si="26"/>
        <v>-9.5270295659466743E-3</v>
      </c>
      <c r="AS46">
        <f t="shared" si="26"/>
        <v>-0.20097512728865108</v>
      </c>
      <c r="AT46">
        <f t="shared" si="26"/>
        <v>-0.13143443170811167</v>
      </c>
      <c r="AU46">
        <f t="shared" si="24"/>
        <v>-0.34193658856270942</v>
      </c>
      <c r="AW46">
        <v>43</v>
      </c>
      <c r="AX46">
        <f>IF(Z46&gt;0, (R46*SUMPRODUCT(K46:$K$98, X46:$X$98)-K46*$AZ$3)/Z46, 0)</f>
        <v>-9000662.2645209003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</v>
      </c>
      <c r="S47">
        <f t="shared" si="1"/>
        <v>-16868066.70990793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-139.68296193941393</v>
      </c>
      <c r="AC47">
        <f t="shared" si="22"/>
        <v>-124.72462898923375</v>
      </c>
      <c r="AE47">
        <f t="shared" si="2"/>
        <v>0</v>
      </c>
      <c r="AF47">
        <f t="shared" si="25"/>
        <v>0</v>
      </c>
      <c r="AG47">
        <f t="shared" si="25"/>
        <v>-3.6970635442167552E-4</v>
      </c>
      <c r="AH47">
        <f t="shared" si="4"/>
        <v>-0.39849340830645447</v>
      </c>
      <c r="AI47">
        <f t="shared" si="23"/>
        <v>-0.39886311466087615</v>
      </c>
      <c r="AJ47">
        <f t="shared" si="6"/>
        <v>-14.958332950180178</v>
      </c>
      <c r="AK47">
        <f t="shared" si="19"/>
        <v>-9.7778073357589754</v>
      </c>
      <c r="AL47">
        <f t="shared" si="7"/>
        <v>-25.135003400600031</v>
      </c>
      <c r="AN47">
        <f t="shared" si="26"/>
        <v>0</v>
      </c>
      <c r="AO47">
        <f t="shared" si="26"/>
        <v>0</v>
      </c>
      <c r="AP47">
        <f t="shared" si="26"/>
        <v>-3.9622361847763979E-6</v>
      </c>
      <c r="AQ47">
        <f t="shared" si="26"/>
        <v>-4.2707542970328201E-3</v>
      </c>
      <c r="AR47">
        <f t="shared" si="26"/>
        <v>-4.2747165332175964E-3</v>
      </c>
      <c r="AS47">
        <f t="shared" si="26"/>
        <v>-0.16031222447298607</v>
      </c>
      <c r="AT47">
        <f t="shared" si="26"/>
        <v>-0.10479122571241614</v>
      </c>
      <c r="AU47">
        <f t="shared" si="24"/>
        <v>-0.2693781667186198</v>
      </c>
      <c r="AW47">
        <v>44</v>
      </c>
      <c r="AX47">
        <f>IF(Z47&gt;0, (R47*SUMPRODUCT(K47:$K$98, X47:$X$98)-K47*$AZ$3)/Z47, 0)</f>
        <v>-16868066.70990793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</v>
      </c>
      <c r="S48">
        <f t="shared" si="1"/>
        <v>-32528972.8006819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-124.72462898923375</v>
      </c>
      <c r="AC48">
        <f t="shared" si="22"/>
        <v>-111.36474736348086</v>
      </c>
      <c r="AE48">
        <f t="shared" si="2"/>
        <v>0</v>
      </c>
      <c r="AF48">
        <f t="shared" si="25"/>
        <v>0</v>
      </c>
      <c r="AG48">
        <f t="shared" si="25"/>
        <v>-1.7117778056789169E-4</v>
      </c>
      <c r="AH48">
        <f t="shared" si="4"/>
        <v>-0.19483151030956711</v>
      </c>
      <c r="AI48">
        <f t="shared" si="23"/>
        <v>-0.19500268809013499</v>
      </c>
      <c r="AJ48">
        <f t="shared" si="6"/>
        <v>-13.359881625752891</v>
      </c>
      <c r="AK48">
        <f t="shared" si="19"/>
        <v>-8.7307240292463639</v>
      </c>
      <c r="AL48">
        <f t="shared" si="7"/>
        <v>-22.28560834308939</v>
      </c>
      <c r="AN48">
        <f t="shared" si="26"/>
        <v>0</v>
      </c>
      <c r="AO48">
        <f t="shared" si="26"/>
        <v>0</v>
      </c>
      <c r="AP48">
        <f t="shared" si="26"/>
        <v>-1.63799591043194E-6</v>
      </c>
      <c r="AQ48">
        <f t="shared" si="26"/>
        <v>-1.8643378600400548E-3</v>
      </c>
      <c r="AR48">
        <f t="shared" si="26"/>
        <v>-1.8659758559504867E-3</v>
      </c>
      <c r="AS48">
        <f t="shared" si="26"/>
        <v>-0.12784037387468494</v>
      </c>
      <c r="AT48">
        <f t="shared" si="26"/>
        <v>-8.354408035652422E-2</v>
      </c>
      <c r="AU48">
        <f t="shared" si="24"/>
        <v>-0.21325043008715966</v>
      </c>
      <c r="AW48">
        <v>45</v>
      </c>
      <c r="AX48">
        <f>IF(Z48&gt;0, (R48*SUMPRODUCT(K48:$K$98, X48:$X$98)-K48*$AZ$3)/Z48, 0)</f>
        <v>-32528972.8006819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</v>
      </c>
      <c r="S49">
        <f t="shared" si="1"/>
        <v>-64691527.842473798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-111.36474736348086</v>
      </c>
      <c r="AC49">
        <f t="shared" si="22"/>
        <v>-99.434332790582062</v>
      </c>
      <c r="AE49">
        <f t="shared" si="2"/>
        <v>0</v>
      </c>
      <c r="AF49">
        <f t="shared" si="25"/>
        <v>0</v>
      </c>
      <c r="AG49">
        <f t="shared" si="25"/>
        <v>-7.6852669976127516E-5</v>
      </c>
      <c r="AH49">
        <f t="shared" si="4"/>
        <v>-9.2613332786085245E-2</v>
      </c>
      <c r="AI49">
        <f t="shared" si="23"/>
        <v>-9.2690185456061377E-2</v>
      </c>
      <c r="AJ49">
        <f t="shared" si="6"/>
        <v>-11.930414572898798</v>
      </c>
      <c r="AK49">
        <f t="shared" si="19"/>
        <v>-7.7955323154436611</v>
      </c>
      <c r="AL49">
        <f t="shared" si="7"/>
        <v>-19.81863707379852</v>
      </c>
      <c r="AN49">
        <f t="shared" si="26"/>
        <v>0</v>
      </c>
      <c r="AO49">
        <f t="shared" si="26"/>
        <v>0</v>
      </c>
      <c r="AP49">
        <f t="shared" si="26"/>
        <v>-6.5660828670263647E-7</v>
      </c>
      <c r="AQ49">
        <f t="shared" si="26"/>
        <v>-7.9126309841131041E-4</v>
      </c>
      <c r="AR49">
        <f t="shared" si="26"/>
        <v>-7.9191970669801302E-4</v>
      </c>
      <c r="AS49">
        <f t="shared" si="26"/>
        <v>-0.10193021367763246</v>
      </c>
      <c r="AT49">
        <f t="shared" si="26"/>
        <v>-6.6602905522585951E-2</v>
      </c>
      <c r="AU49">
        <f t="shared" si="24"/>
        <v>-0.16932503890691641</v>
      </c>
      <c r="AW49">
        <v>46</v>
      </c>
      <c r="AX49">
        <f>IF(Z49&gt;0, (R49*SUMPRODUCT(K49:$K$98, X49:$X$98)-K49*$AZ$3)/Z49, 0)</f>
        <v>-64691527.842473798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</v>
      </c>
      <c r="S50">
        <f t="shared" si="1"/>
        <v>-132837242.57514533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-99.434332790582062</v>
      </c>
      <c r="AC50">
        <f t="shared" si="22"/>
        <v>-88.781303597645788</v>
      </c>
      <c r="AE50">
        <f t="shared" si="2"/>
        <v>0</v>
      </c>
      <c r="AF50">
        <f t="shared" si="25"/>
        <v>0</v>
      </c>
      <c r="AG50">
        <f t="shared" si="25"/>
        <v>-3.3417324041269026E-5</v>
      </c>
      <c r="AH50">
        <f t="shared" si="4"/>
        <v>-4.2666819235097207E-2</v>
      </c>
      <c r="AI50">
        <f t="shared" si="23"/>
        <v>-4.2700236559138474E-2</v>
      </c>
      <c r="AJ50">
        <f t="shared" si="6"/>
        <v>-10.653029192936273</v>
      </c>
      <c r="AK50">
        <f t="shared" si="19"/>
        <v>-6.9604032953407451</v>
      </c>
      <c r="AL50">
        <f t="shared" si="7"/>
        <v>-17.656132724836155</v>
      </c>
      <c r="AN50">
        <f t="shared" si="26"/>
        <v>0</v>
      </c>
      <c r="AO50">
        <f t="shared" si="26"/>
        <v>0</v>
      </c>
      <c r="AP50">
        <f t="shared" si="26"/>
        <v>-2.5491831936051284E-7</v>
      </c>
      <c r="AQ50">
        <f t="shared" si="26"/>
        <v>-3.2547650549271041E-4</v>
      </c>
      <c r="AR50">
        <f t="shared" si="26"/>
        <v>-3.2573142381207089E-4</v>
      </c>
      <c r="AS50">
        <f t="shared" si="26"/>
        <v>-8.1264804285587786E-2</v>
      </c>
      <c r="AT50">
        <f t="shared" si="26"/>
        <v>-5.3096241576028283E-2</v>
      </c>
      <c r="AU50">
        <f t="shared" si="24"/>
        <v>-0.13468677728542813</v>
      </c>
      <c r="AW50">
        <v>47</v>
      </c>
      <c r="AX50">
        <f>IF(Z50&gt;0, (R50*SUMPRODUCT(K50:$K$98, X50:$X$98)-K50*$AZ$3)/Z50, 0)</f>
        <v>-132837242.57514533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</v>
      </c>
      <c r="S51">
        <f t="shared" si="1"/>
        <v>-281779934.90823227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-88.781303597645788</v>
      </c>
      <c r="AC51">
        <f t="shared" si="22"/>
        <v>-79.269289381263178</v>
      </c>
      <c r="AE51">
        <f t="shared" si="2"/>
        <v>0</v>
      </c>
      <c r="AF51">
        <f t="shared" si="25"/>
        <v>0</v>
      </c>
      <c r="AG51">
        <f t="shared" si="25"/>
        <v>-1.4065815120419938E-5</v>
      </c>
      <c r="AH51">
        <f t="shared" si="4"/>
        <v>-1.9017335680436398E-2</v>
      </c>
      <c r="AI51">
        <f t="shared" si="23"/>
        <v>-1.9031401495556818E-2</v>
      </c>
      <c r="AJ51">
        <f t="shared" si="6"/>
        <v>-9.5120142163826102</v>
      </c>
      <c r="AK51">
        <f t="shared" si="19"/>
        <v>-6.2146912518352062</v>
      </c>
      <c r="AL51">
        <f t="shared" si="7"/>
        <v>-15.745736869713372</v>
      </c>
      <c r="AN51">
        <f t="shared" si="26"/>
        <v>0</v>
      </c>
      <c r="AO51">
        <f t="shared" si="26"/>
        <v>0</v>
      </c>
      <c r="AP51">
        <f t="shared" si="26"/>
        <v>-9.5802371273297082E-8</v>
      </c>
      <c r="AQ51">
        <f t="shared" si="26"/>
        <v>-1.2952721459001334E-4</v>
      </c>
      <c r="AR51">
        <f t="shared" si="26"/>
        <v>-1.2962301696128664E-4</v>
      </c>
      <c r="AS51">
        <f t="shared" si="26"/>
        <v>-6.4786399487921073E-2</v>
      </c>
      <c r="AT51">
        <f t="shared" si="26"/>
        <v>-4.2328308282176014E-2</v>
      </c>
      <c r="AU51">
        <f t="shared" si="24"/>
        <v>-0.10724433078705838</v>
      </c>
      <c r="AW51">
        <v>48</v>
      </c>
      <c r="AX51">
        <f>IF(Z51&gt;0, (R51*SUMPRODUCT(K51:$K$98, X51:$X$98)-K51*$AZ$3)/Z51, 0)</f>
        <v>-281779934.90823227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</v>
      </c>
      <c r="S52">
        <f t="shared" si="1"/>
        <v>-618654995.83492208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-79.269289381263178</v>
      </c>
      <c r="AC52">
        <f t="shared" si="22"/>
        <v>-70.776258468399092</v>
      </c>
      <c r="AE52">
        <f t="shared" si="2"/>
        <v>0</v>
      </c>
      <c r="AF52">
        <f t="shared" si="25"/>
        <v>0</v>
      </c>
      <c r="AG52">
        <f t="shared" si="25"/>
        <v>-5.720171900728057E-6</v>
      </c>
      <c r="AH52">
        <f t="shared" si="4"/>
        <v>-8.2049850684876805E-3</v>
      </c>
      <c r="AI52">
        <f t="shared" si="23"/>
        <v>-8.2107052403884093E-3</v>
      </c>
      <c r="AJ52">
        <f t="shared" si="6"/>
        <v>-8.4930309128640857</v>
      </c>
      <c r="AK52">
        <f t="shared" si="19"/>
        <v>-5.5488502566884232</v>
      </c>
      <c r="AL52">
        <f t="shared" si="7"/>
        <v>-14.050091874792898</v>
      </c>
      <c r="AN52">
        <f t="shared" si="26"/>
        <v>0</v>
      </c>
      <c r="AO52">
        <f t="shared" si="26"/>
        <v>0</v>
      </c>
      <c r="AP52">
        <f t="shared" si="26"/>
        <v>-3.4785833310929338E-8</v>
      </c>
      <c r="AQ52">
        <f t="shared" si="26"/>
        <v>-4.989661986814575E-5</v>
      </c>
      <c r="AR52">
        <f t="shared" si="26"/>
        <v>-4.9931405701456683E-5</v>
      </c>
      <c r="AS52">
        <f t="shared" si="26"/>
        <v>-5.1648300569753371E-2</v>
      </c>
      <c r="AT52">
        <f t="shared" si="26"/>
        <v>-3.3743982426804937E-2</v>
      </c>
      <c r="AU52">
        <f t="shared" si="24"/>
        <v>-8.544221440225977E-2</v>
      </c>
      <c r="AW52">
        <v>49</v>
      </c>
      <c r="AX52">
        <f>IF(Z52&gt;0, (R52*SUMPRODUCT(K52:$K$98, X52:$X$98)-K52*$AZ$3)/Z52, 0)</f>
        <v>-618654995.83492208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</v>
      </c>
      <c r="S53">
        <f t="shared" si="1"/>
        <v>-1408460430.1308174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-70.776258468399092</v>
      </c>
      <c r="AC53">
        <f t="shared" si="22"/>
        <v>-63.193129400663004</v>
      </c>
      <c r="AE53">
        <f t="shared" si="2"/>
        <v>0</v>
      </c>
      <c r="AF53">
        <f t="shared" si="25"/>
        <v>0</v>
      </c>
      <c r="AG53">
        <f t="shared" si="25"/>
        <v>-2.2433406025753114E-6</v>
      </c>
      <c r="AH53">
        <f t="shared" si="4"/>
        <v>-3.4196295791454651E-3</v>
      </c>
      <c r="AI53">
        <f t="shared" si="23"/>
        <v>-3.4218729197480406E-3</v>
      </c>
      <c r="AJ53">
        <f t="shared" si="6"/>
        <v>-7.5831290677360883</v>
      </c>
      <c r="AK53">
        <f t="shared" si="19"/>
        <v>-4.9543380927879372</v>
      </c>
      <c r="AL53">
        <f t="shared" si="7"/>
        <v>-12.540889033443774</v>
      </c>
      <c r="AN53">
        <f t="shared" si="26"/>
        <v>0</v>
      </c>
      <c r="AO53">
        <f t="shared" si="26"/>
        <v>0</v>
      </c>
      <c r="AP53">
        <f t="shared" si="26"/>
        <v>-1.2180651713033709E-8</v>
      </c>
      <c r="AQ53">
        <f t="shared" si="26"/>
        <v>-1.8567540231448474E-5</v>
      </c>
      <c r="AR53">
        <f t="shared" si="26"/>
        <v>-1.8579720883161507E-5</v>
      </c>
      <c r="AS53">
        <f t="shared" si="26"/>
        <v>-4.1174066017010194E-2</v>
      </c>
      <c r="AT53">
        <f t="shared" si="26"/>
        <v>-2.6900536952609109E-2</v>
      </c>
      <c r="AU53">
        <f t="shared" si="24"/>
        <v>-6.8093182690502463E-2</v>
      </c>
      <c r="AW53">
        <v>50</v>
      </c>
      <c r="AX53">
        <f>IF(Z53&gt;0, (R53*SUMPRODUCT(K53:$K$98, X53:$X$98)-K53*$AZ$3)/Z53, 0)</f>
        <v>-1408460430.1308174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</v>
      </c>
      <c r="S54">
        <f t="shared" si="1"/>
        <v>-3330972663.2807112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-63.193129400663004</v>
      </c>
      <c r="AC54">
        <f t="shared" si="22"/>
        <v>-56.422452464313984</v>
      </c>
      <c r="AE54">
        <f t="shared" si="2"/>
        <v>0</v>
      </c>
      <c r="AF54">
        <f t="shared" si="25"/>
        <v>0</v>
      </c>
      <c r="AG54">
        <f t="shared" si="25"/>
        <v>-8.4693658831686269E-7</v>
      </c>
      <c r="AH54">
        <f t="shared" si="4"/>
        <v>-1.3739706082326955E-3</v>
      </c>
      <c r="AI54">
        <f t="shared" si="23"/>
        <v>-1.3748175448210123E-3</v>
      </c>
      <c r="AJ54">
        <f t="shared" si="6"/>
        <v>-6.7706769363490196</v>
      </c>
      <c r="AK54">
        <f t="shared" si="19"/>
        <v>-4.423519058046411</v>
      </c>
      <c r="AL54">
        <f t="shared" si="7"/>
        <v>-11.195570811940252</v>
      </c>
      <c r="AN54">
        <f t="shared" si="26"/>
        <v>0</v>
      </c>
      <c r="AO54">
        <f t="shared" si="26"/>
        <v>0</v>
      </c>
      <c r="AP54">
        <f t="shared" si="26"/>
        <v>-4.105898234291862E-9</v>
      </c>
      <c r="AQ54">
        <f t="shared" si="26"/>
        <v>-6.6609278334790053E-6</v>
      </c>
      <c r="AR54">
        <f t="shared" si="26"/>
        <v>-6.6650337317132968E-6</v>
      </c>
      <c r="AS54">
        <f t="shared" si="26"/>
        <v>-3.2823839306745622E-2</v>
      </c>
      <c r="AT54">
        <f t="shared" si="26"/>
        <v>-2.1444957438766423E-2</v>
      </c>
      <c r="AU54">
        <f t="shared" si="24"/>
        <v>-5.4275461779243764E-2</v>
      </c>
      <c r="AW54">
        <v>51</v>
      </c>
      <c r="AX54">
        <f>IF(Z54&gt;0, (R54*SUMPRODUCT(K54:$K$98, X54:$X$98)-K54*$AZ$3)/Z54, 0)</f>
        <v>-3330972663.2807112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</v>
      </c>
      <c r="S55">
        <f t="shared" si="1"/>
        <v>-8197051912.6370573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-56.422452464313984</v>
      </c>
      <c r="AC55">
        <f t="shared" si="22"/>
        <v>-50.377195282483569</v>
      </c>
      <c r="AE55">
        <f t="shared" si="2"/>
        <v>0</v>
      </c>
      <c r="AF55">
        <f t="shared" si="25"/>
        <v>0</v>
      </c>
      <c r="AG55">
        <f t="shared" si="25"/>
        <v>-3.0728849725118322E-7</v>
      </c>
      <c r="AH55">
        <f t="shared" si="4"/>
        <v>-5.3117872518251082E-4</v>
      </c>
      <c r="AI55">
        <f t="shared" si="23"/>
        <v>-5.3148601367976204E-4</v>
      </c>
      <c r="AJ55">
        <f t="shared" si="6"/>
        <v>-6.045257181830415</v>
      </c>
      <c r="AK55">
        <f t="shared" si="19"/>
        <v>-3.9495716725019792</v>
      </c>
      <c r="AL55">
        <f t="shared" si="7"/>
        <v>-9.9953603403460747</v>
      </c>
      <c r="AN55">
        <f t="shared" si="26"/>
        <v>0</v>
      </c>
      <c r="AO55">
        <f t="shared" si="26"/>
        <v>0</v>
      </c>
      <c r="AP55">
        <f t="shared" si="26"/>
        <v>-1.3301039000085654E-9</v>
      </c>
      <c r="AQ55">
        <f t="shared" si="26"/>
        <v>-2.2992168606601335E-6</v>
      </c>
      <c r="AR55">
        <f t="shared" si="26"/>
        <v>-2.3005469645601424E-6</v>
      </c>
      <c r="AS55">
        <f t="shared" si="26"/>
        <v>-2.616700665998152E-2</v>
      </c>
      <c r="AT55">
        <f t="shared" si="26"/>
        <v>-1.7095793470798416E-2</v>
      </c>
      <c r="AU55">
        <f t="shared" si="24"/>
        <v>-4.32651006777445E-2</v>
      </c>
      <c r="AW55">
        <v>52</v>
      </c>
      <c r="AX55">
        <f>IF(Z55&gt;0, (R55*SUMPRODUCT(K55:$K$98, X55:$X$98)-K55*$AZ$3)/Z55, 0)</f>
        <v>-8197051912.6370573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</v>
      </c>
      <c r="S56">
        <f t="shared" si="1"/>
        <v>-21028897174.669289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-50.377195282483569</v>
      </c>
      <c r="AC56">
        <f t="shared" si="22"/>
        <v>-44.97964057923771</v>
      </c>
      <c r="AE56">
        <f t="shared" si="2"/>
        <v>0</v>
      </c>
      <c r="AF56">
        <f t="shared" si="25"/>
        <v>0</v>
      </c>
      <c r="AG56">
        <f t="shared" si="25"/>
        <v>-1.0694721697868847E-7</v>
      </c>
      <c r="AH56">
        <f t="shared" si="4"/>
        <v>-1.9726839529998291E-4</v>
      </c>
      <c r="AI56">
        <f t="shared" si="23"/>
        <v>-1.9737534251696161E-4</v>
      </c>
      <c r="AJ56">
        <f t="shared" si="6"/>
        <v>-5.3975547032458593</v>
      </c>
      <c r="AK56">
        <f t="shared" si="19"/>
        <v>-3.5264036697738503</v>
      </c>
      <c r="AL56">
        <f t="shared" si="7"/>
        <v>-8.9241557483622262</v>
      </c>
      <c r="AN56">
        <f t="shared" si="26"/>
        <v>0</v>
      </c>
      <c r="AO56">
        <f t="shared" si="26"/>
        <v>0</v>
      </c>
      <c r="AP56">
        <f t="shared" si="26"/>
        <v>-4.1332409954589639E-10</v>
      </c>
      <c r="AQ56">
        <f t="shared" si="26"/>
        <v>-7.6239274064024618E-7</v>
      </c>
      <c r="AR56">
        <f t="shared" si="26"/>
        <v>-7.6280606473979212E-7</v>
      </c>
      <c r="AS56">
        <f t="shared" si="26"/>
        <v>-2.0860191601931775E-2</v>
      </c>
      <c r="AT56">
        <f t="shared" si="26"/>
        <v>-1.3628663396964027E-2</v>
      </c>
      <c r="AU56">
        <f t="shared" si="24"/>
        <v>-3.4489617804960543E-2</v>
      </c>
      <c r="AW56">
        <v>53</v>
      </c>
      <c r="AX56">
        <f>IF(Z56&gt;0, (R56*SUMPRODUCT(K56:$K$98, X56:$X$98)-K56*$AZ$3)/Z56, 0)</f>
        <v>-21028897174.669289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</v>
      </c>
      <c r="S57">
        <f t="shared" si="1"/>
        <v>-56359789906.235619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-44.97964057923771</v>
      </c>
      <c r="AC57">
        <f t="shared" si="22"/>
        <v>-40.160394018003011</v>
      </c>
      <c r="AE57">
        <f t="shared" si="2"/>
        <v>0</v>
      </c>
      <c r="AF57">
        <f t="shared" si="25"/>
        <v>0</v>
      </c>
      <c r="AG57">
        <f t="shared" si="25"/>
        <v>-3.5628587406745888E-8</v>
      </c>
      <c r="AH57">
        <f t="shared" si="4"/>
        <v>-7.0249157402155706E-5</v>
      </c>
      <c r="AI57">
        <f t="shared" si="23"/>
        <v>-7.028478598956245E-5</v>
      </c>
      <c r="AJ57">
        <f t="shared" si="6"/>
        <v>-4.8192465612346993</v>
      </c>
      <c r="AK57">
        <f t="shared" si="19"/>
        <v>-3.1485748405466398</v>
      </c>
      <c r="AL57">
        <f t="shared" si="7"/>
        <v>-7.967891686567329</v>
      </c>
      <c r="AN57">
        <f t="shared" si="26"/>
        <v>0</v>
      </c>
      <c r="AO57">
        <f t="shared" si="26"/>
        <v>0</v>
      </c>
      <c r="AP57">
        <f t="shared" si="26"/>
        <v>-1.2294243820194838E-10</v>
      </c>
      <c r="AQ57">
        <f t="shared" si="26"/>
        <v>-2.4240654264665641E-7</v>
      </c>
      <c r="AR57">
        <f t="shared" si="26"/>
        <v>-2.4252948508485838E-7</v>
      </c>
      <c r="AS57">
        <f t="shared" si="26"/>
        <v>-1.6629621482617853E-2</v>
      </c>
      <c r="AT57">
        <f t="shared" si="26"/>
        <v>-1.0864687486454284E-2</v>
      </c>
      <c r="AU57">
        <f t="shared" si="24"/>
        <v>-2.7494551498557226E-2</v>
      </c>
      <c r="AW57">
        <v>54</v>
      </c>
      <c r="AX57">
        <f>IF(Z57&gt;0, (R57*SUMPRODUCT(K57:$K$98, X57:$X$98)-K57*$AZ$3)/Z57, 0)</f>
        <v>-56359789906.235619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</v>
      </c>
      <c r="S58">
        <f t="shared" si="1"/>
        <v>-158129675252.13568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-40.160394018003011</v>
      </c>
      <c r="AC58">
        <f t="shared" si="22"/>
        <v>-35.85749486431363</v>
      </c>
      <c r="AE58">
        <f t="shared" si="2"/>
        <v>0</v>
      </c>
      <c r="AF58">
        <f t="shared" si="25"/>
        <v>0</v>
      </c>
      <c r="AG58">
        <f t="shared" si="25"/>
        <v>-1.1338003068411835E-8</v>
      </c>
      <c r="AH58">
        <f t="shared" si="4"/>
        <v>-2.3934298464266599E-5</v>
      </c>
      <c r="AI58">
        <f t="shared" si="23"/>
        <v>-2.3945636467335011E-5</v>
      </c>
      <c r="AJ58">
        <f t="shared" si="6"/>
        <v>-4.3028991536893813</v>
      </c>
      <c r="AK58">
        <f t="shared" si="19"/>
        <v>-2.8112275812602112</v>
      </c>
      <c r="AL58">
        <f t="shared" si="7"/>
        <v>-7.1141506805860599</v>
      </c>
      <c r="AN58">
        <f t="shared" si="26"/>
        <v>0</v>
      </c>
      <c r="AO58">
        <f t="shared" si="26"/>
        <v>0</v>
      </c>
      <c r="AP58">
        <f t="shared" si="26"/>
        <v>-3.493186438569088E-11</v>
      </c>
      <c r="AQ58">
        <f t="shared" si="26"/>
        <v>-7.3740469382102787E-8</v>
      </c>
      <c r="AR58">
        <f t="shared" si="26"/>
        <v>-7.3775401246488476E-8</v>
      </c>
      <c r="AS58">
        <f t="shared" si="26"/>
        <v>-1.3257033782319827E-2</v>
      </c>
      <c r="AT58">
        <f t="shared" si="26"/>
        <v>-8.6612624845277108E-3</v>
      </c>
      <c r="AU58">
        <f t="shared" si="24"/>
        <v>-2.1918370042248784E-2</v>
      </c>
      <c r="AW58">
        <v>55</v>
      </c>
      <c r="AX58">
        <f>IF(Z58&gt;0, (R58*SUMPRODUCT(K58:$K$98, X58:$X$98)-K58*$AZ$3)/Z58, 0)</f>
        <v>-158129675252.13568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</v>
      </c>
      <c r="S59">
        <f t="shared" si="1"/>
        <v>-465381275446.38293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-35.85749486431363</v>
      </c>
      <c r="AC59">
        <f t="shared" si="22"/>
        <v>-32.01562047725416</v>
      </c>
      <c r="AE59">
        <f t="shared" si="2"/>
        <v>0</v>
      </c>
      <c r="AF59">
        <f t="shared" si="25"/>
        <v>0</v>
      </c>
      <c r="AG59">
        <f t="shared" si="25"/>
        <v>-3.4397194479457214E-9</v>
      </c>
      <c r="AH59">
        <f t="shared" si="4"/>
        <v>-7.7849035897819944E-6</v>
      </c>
      <c r="AI59">
        <f t="shared" si="23"/>
        <v>-7.7883433092299406E-6</v>
      </c>
      <c r="AJ59">
        <f t="shared" si="6"/>
        <v>-3.8418743870594696</v>
      </c>
      <c r="AK59">
        <f t="shared" si="19"/>
        <v>-2.5100246405019542</v>
      </c>
      <c r="AL59">
        <f t="shared" si="7"/>
        <v>-6.3519068159047336</v>
      </c>
      <c r="AN59">
        <f t="shared" si="26"/>
        <v>0</v>
      </c>
      <c r="AO59">
        <f t="shared" si="26"/>
        <v>0</v>
      </c>
      <c r="AP59">
        <f t="shared" si="26"/>
        <v>-9.4621579740230559E-12</v>
      </c>
      <c r="AQ59">
        <f t="shared" si="26"/>
        <v>-2.1415115009757271E-8</v>
      </c>
      <c r="AR59">
        <f t="shared" si="26"/>
        <v>-2.1424577167731296E-8</v>
      </c>
      <c r="AS59">
        <f t="shared" si="26"/>
        <v>-1.0568426558282303E-2</v>
      </c>
      <c r="AT59">
        <f t="shared" si="26"/>
        <v>-6.9047054640761791E-3</v>
      </c>
      <c r="AU59">
        <f t="shared" si="24"/>
        <v>-1.747315344693565E-2</v>
      </c>
      <c r="AW59">
        <v>56</v>
      </c>
      <c r="AX59">
        <f>IF(Z59&gt;0, (R59*SUMPRODUCT(K59:$K$98, X59:$X$98)-K59*$AZ$3)/Z59, 0)</f>
        <v>-465381275446.38293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</v>
      </c>
      <c r="S60">
        <f t="shared" si="1"/>
        <v>-1452146673891.4736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-32.01562047725416</v>
      </c>
      <c r="AC60">
        <f t="shared" si="22"/>
        <v>-28.585375444383633</v>
      </c>
      <c r="AE60">
        <f t="shared" si="2"/>
        <v>0</v>
      </c>
      <c r="AF60">
        <f t="shared" si="25"/>
        <v>0</v>
      </c>
      <c r="AG60">
        <f t="shared" si="25"/>
        <v>-9.8424546081768461E-10</v>
      </c>
      <c r="AH60">
        <f t="shared" si="4"/>
        <v>-2.4210767926485791E-6</v>
      </c>
      <c r="AI60">
        <f t="shared" si="23"/>
        <v>-2.4220610381093968E-6</v>
      </c>
      <c r="AJ60">
        <f t="shared" si="6"/>
        <v>-3.430245032870527</v>
      </c>
      <c r="AK60">
        <f t="shared" si="19"/>
        <v>-2.2410934334077912</v>
      </c>
      <c r="AL60">
        <f t="shared" si="7"/>
        <v>-5.6713408883393566</v>
      </c>
      <c r="AN60">
        <f t="shared" si="26"/>
        <v>0</v>
      </c>
      <c r="AO60">
        <f t="shared" si="26"/>
        <v>0</v>
      </c>
      <c r="AP60">
        <f t="shared" si="26"/>
        <v>-2.4174225586276786E-12</v>
      </c>
      <c r="AQ60">
        <f t="shared" si="26"/>
        <v>-5.9464492219819857E-9</v>
      </c>
      <c r="AR60">
        <f t="shared" si="26"/>
        <v>-5.9488666445406135E-9</v>
      </c>
      <c r="AS60">
        <f t="shared" si="26"/>
        <v>-8.4250850567222247E-3</v>
      </c>
      <c r="AT60">
        <f t="shared" si="26"/>
        <v>-5.5043889330325156E-3</v>
      </c>
      <c r="AU60">
        <f t="shared" si="24"/>
        <v>-1.3929479938621385E-2</v>
      </c>
      <c r="AW60">
        <v>57</v>
      </c>
      <c r="AX60">
        <f>IF(Z60&gt;0, (R60*SUMPRODUCT(K60:$K$98, X60:$X$98)-K60*$AZ$3)/Z60, 0)</f>
        <v>-1452146673891.4736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</v>
      </c>
      <c r="S61">
        <f t="shared" si="1"/>
        <v>-4819988536124.3486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-28.585375444383633</v>
      </c>
      <c r="AC61">
        <f t="shared" si="22"/>
        <v>-25.522656651860746</v>
      </c>
      <c r="AE61">
        <f t="shared" si="2"/>
        <v>0</v>
      </c>
      <c r="AF61">
        <f t="shared" si="25"/>
        <v>0</v>
      </c>
      <c r="AG61">
        <f t="shared" si="25"/>
        <v>-2.6475847878658004E-10</v>
      </c>
      <c r="AH61">
        <f t="shared" si="4"/>
        <v>-7.0964452742292779E-7</v>
      </c>
      <c r="AI61">
        <f t="shared" si="23"/>
        <v>-7.0990928590171441E-7</v>
      </c>
      <c r="AJ61">
        <f t="shared" si="6"/>
        <v>-3.0627187925228867</v>
      </c>
      <c r="AK61">
        <f t="shared" si="19"/>
        <v>-2.0009762811068543</v>
      </c>
      <c r="AL61">
        <f t="shared" si="7"/>
        <v>-5.0636957835390266</v>
      </c>
      <c r="AN61">
        <f t="shared" si="26"/>
        <v>0</v>
      </c>
      <c r="AO61">
        <f t="shared" si="26"/>
        <v>0</v>
      </c>
      <c r="AP61">
        <f t="shared" si="26"/>
        <v>-5.8060531127471136E-13</v>
      </c>
      <c r="AQ61">
        <f t="shared" si="26"/>
        <v>-1.5562235575122547E-9</v>
      </c>
      <c r="AR61">
        <f t="shared" si="26"/>
        <v>-1.5568041628235295E-9</v>
      </c>
      <c r="AS61">
        <f t="shared" si="26"/>
        <v>-6.7164262539560751E-3</v>
      </c>
      <c r="AT61">
        <f t="shared" si="26"/>
        <v>-4.3880651598767499E-3</v>
      </c>
      <c r="AU61">
        <f t="shared" si="24"/>
        <v>-1.1104492970636986E-2</v>
      </c>
      <c r="AW61">
        <v>58</v>
      </c>
      <c r="AX61">
        <f>IF(Z61&gt;0, (R61*SUMPRODUCT(K61:$K$98, X61:$X$98)-K61*$AZ$3)/Z61, 0)</f>
        <v>-4819988536124.3486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</v>
      </c>
      <c r="S62">
        <f t="shared" si="1"/>
        <v>-17079895747642.59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-25.522656651860746</v>
      </c>
      <c r="AC62">
        <f t="shared" si="22"/>
        <v>-22.788086297640781</v>
      </c>
      <c r="AE62">
        <f t="shared" si="2"/>
        <v>0</v>
      </c>
      <c r="AF62">
        <f t="shared" si="25"/>
        <v>0</v>
      </c>
      <c r="AG62">
        <f t="shared" si="25"/>
        <v>-6.6710261685250776E-11</v>
      </c>
      <c r="AH62">
        <f t="shared" si="4"/>
        <v>-1.9540063231346345E-7</v>
      </c>
      <c r="AI62">
        <f t="shared" si="23"/>
        <v>-1.9546734257514869E-7</v>
      </c>
      <c r="AJ62">
        <f t="shared" si="6"/>
        <v>-2.7345703542199651</v>
      </c>
      <c r="AK62">
        <f t="shared" si="19"/>
        <v>-1.7865859656302525</v>
      </c>
      <c r="AL62">
        <f t="shared" si="7"/>
        <v>-4.5211565153175606</v>
      </c>
      <c r="AN62">
        <f t="shared" si="26"/>
        <v>0</v>
      </c>
      <c r="AO62">
        <f t="shared" si="26"/>
        <v>0</v>
      </c>
      <c r="AP62">
        <f t="shared" si="26"/>
        <v>-1.3061881783088218E-13</v>
      </c>
      <c r="AQ62">
        <f t="shared" si="26"/>
        <v>-3.8259480552801438E-10</v>
      </c>
      <c r="AR62">
        <f t="shared" si="26"/>
        <v>-3.8272542434584527E-10</v>
      </c>
      <c r="AS62">
        <f t="shared" si="26"/>
        <v>-5.3542938960252986E-3</v>
      </c>
      <c r="AT62">
        <f t="shared" si="26"/>
        <v>-3.4981386804462723E-3</v>
      </c>
      <c r="AU62">
        <f t="shared" si="24"/>
        <v>-8.8524329591969965E-3</v>
      </c>
      <c r="AW62">
        <v>59</v>
      </c>
      <c r="AX62">
        <f>IF(Z62&gt;0, (R62*SUMPRODUCT(K62:$K$98, X62:$X$98)-K62*$AZ$3)/Z62, 0)</f>
        <v>-17079895747642.59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</v>
      </c>
      <c r="S63">
        <f t="shared" si="1"/>
        <v>-64873147242596.625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-22.788086297640781</v>
      </c>
      <c r="AC63">
        <f t="shared" si="22"/>
        <v>-20.346505623223205</v>
      </c>
      <c r="AE63">
        <f t="shared" si="2"/>
        <v>0</v>
      </c>
      <c r="AF63">
        <f t="shared" si="25"/>
        <v>0</v>
      </c>
      <c r="AG63">
        <f t="shared" si="25"/>
        <v>-1.5681762399422641E-11</v>
      </c>
      <c r="AH63">
        <f t="shared" si="4"/>
        <v>-5.0361396668975621E-8</v>
      </c>
      <c r="AI63">
        <f t="shared" si="23"/>
        <v>-5.037707843137504E-8</v>
      </c>
      <c r="AJ63">
        <f t="shared" si="6"/>
        <v>-2.4415806744175761</v>
      </c>
      <c r="AK63">
        <f t="shared" si="19"/>
        <v>-1.5951660408348549</v>
      </c>
      <c r="AL63">
        <f t="shared" si="7"/>
        <v>-4.0367467656295091</v>
      </c>
      <c r="AN63">
        <f t="shared" si="26"/>
        <v>0</v>
      </c>
      <c r="AO63">
        <f t="shared" si="26"/>
        <v>0</v>
      </c>
      <c r="AP63">
        <f t="shared" si="26"/>
        <v>-2.741510738233456E-14</v>
      </c>
      <c r="AQ63">
        <f t="shared" si="26"/>
        <v>-8.8042597664605921E-11</v>
      </c>
      <c r="AR63">
        <f t="shared" si="26"/>
        <v>-8.8070012771988246E-11</v>
      </c>
      <c r="AS63">
        <f t="shared" si="26"/>
        <v>-4.2684103142804335E-3</v>
      </c>
      <c r="AT63">
        <f t="shared" si="26"/>
        <v>-2.7886947390397335E-3</v>
      </c>
      <c r="AU63">
        <f t="shared" si="24"/>
        <v>-7.0571051413901792E-3</v>
      </c>
      <c r="AW63">
        <v>60</v>
      </c>
      <c r="AX63">
        <f>IF(Z63&gt;0, (R63*SUMPRODUCT(K63:$K$98, X63:$X$98)-K63*$AZ$3)/Z63, 0)</f>
        <v>-64873147242596.625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</v>
      </c>
      <c r="S64">
        <f t="shared" si="1"/>
        <v>-265290696002200.28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-20.346505623223205</v>
      </c>
      <c r="AC64">
        <f t="shared" si="22"/>
        <v>-18.166522877953955</v>
      </c>
      <c r="AE64">
        <f t="shared" si="2"/>
        <v>0</v>
      </c>
      <c r="AF64">
        <f t="shared" si="25"/>
        <v>0</v>
      </c>
      <c r="AG64">
        <f t="shared" si="25"/>
        <v>-3.4238899350249518E-12</v>
      </c>
      <c r="AH64">
        <f t="shared" si="4"/>
        <v>-1.2101054840403463E-8</v>
      </c>
      <c r="AI64">
        <f t="shared" si="23"/>
        <v>-1.2104478730338488E-8</v>
      </c>
      <c r="AJ64">
        <f t="shared" si="6"/>
        <v>-2.1799827452692497</v>
      </c>
      <c r="AK64">
        <f t="shared" si="19"/>
        <v>-1.4242553936256246</v>
      </c>
      <c r="AL64">
        <f t="shared" si="7"/>
        <v>-3.6042381509993531</v>
      </c>
      <c r="AN64">
        <f t="shared" si="26"/>
        <v>0</v>
      </c>
      <c r="AO64">
        <f t="shared" si="26"/>
        <v>0</v>
      </c>
      <c r="AP64">
        <f t="shared" si="26"/>
        <v>-5.3443741482245784E-15</v>
      </c>
      <c r="AQ64">
        <f t="shared" si="26"/>
        <v>-1.8888622555803293E-11</v>
      </c>
      <c r="AR64">
        <f t="shared" si="26"/>
        <v>-1.8893966929951516E-11</v>
      </c>
      <c r="AS64">
        <f t="shared" si="26"/>
        <v>-3.402750569815767E-3</v>
      </c>
      <c r="AT64">
        <f t="shared" si="26"/>
        <v>-2.2231303723572347E-3</v>
      </c>
      <c r="AU64">
        <f t="shared" si="24"/>
        <v>-5.6258809610669688E-3</v>
      </c>
      <c r="AW64">
        <v>61</v>
      </c>
      <c r="AX64">
        <f>IF(Z64&gt;0, (R64*SUMPRODUCT(K64:$K$98, X64:$X$98)-K64*$AZ$3)/Z64, 0)</f>
        <v>-265290696002200.28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</v>
      </c>
      <c r="S65">
        <f t="shared" si="1"/>
        <v>-1174445333384607.3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-18.166522877953955</v>
      </c>
      <c r="AC65">
        <f t="shared" si="22"/>
        <v>-16.220109712475264</v>
      </c>
      <c r="AE65">
        <f t="shared" si="2"/>
        <v>0</v>
      </c>
      <c r="AF65">
        <f t="shared" si="25"/>
        <v>0</v>
      </c>
      <c r="AG65">
        <f t="shared" si="25"/>
        <v>-6.9054341021267027E-13</v>
      </c>
      <c r="AH65">
        <f t="shared" si="4"/>
        <v>-2.6991076254620319E-9</v>
      </c>
      <c r="AI65">
        <f t="shared" si="23"/>
        <v>-2.6997981688722447E-9</v>
      </c>
      <c r="AJ65">
        <f t="shared" si="6"/>
        <v>-1.9464131654786918</v>
      </c>
      <c r="AK65">
        <f t="shared" si="19"/>
        <v>-1.2716566014567769</v>
      </c>
      <c r="AL65">
        <f t="shared" si="7"/>
        <v>-3.2180697696352669</v>
      </c>
      <c r="AN65">
        <f t="shared" si="26"/>
        <v>0</v>
      </c>
      <c r="AO65">
        <f t="shared" si="26"/>
        <v>0</v>
      </c>
      <c r="AP65">
        <f t="shared" si="26"/>
        <v>-9.6238760690178792E-16</v>
      </c>
      <c r="AQ65">
        <f t="shared" si="26"/>
        <v>-3.7616573991181516E-12</v>
      </c>
      <c r="AR65">
        <f t="shared" si="26"/>
        <v>-3.7626197867250536E-12</v>
      </c>
      <c r="AS65">
        <f t="shared" si="26"/>
        <v>-2.7126519211736035E-3</v>
      </c>
      <c r="AT65">
        <f t="shared" si="26"/>
        <v>-1.772265921848331E-3</v>
      </c>
      <c r="AU65">
        <f t="shared" si="24"/>
        <v>-4.4849178467845545E-3</v>
      </c>
      <c r="AW65">
        <v>62</v>
      </c>
      <c r="AX65">
        <f>IF(Z65&gt;0, (R65*SUMPRODUCT(K65:$K$98, X65:$X$98)-K65*$AZ$3)/Z65, 0)</f>
        <v>-1174445333384607.3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</v>
      </c>
      <c r="S66">
        <f t="shared" si="1"/>
        <v>-5667175341894827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-16.220109712475264</v>
      </c>
      <c r="AC66">
        <f t="shared" si="22"/>
        <v>-14.482240814713325</v>
      </c>
      <c r="AE66">
        <f t="shared" si="2"/>
        <v>0</v>
      </c>
      <c r="AF66">
        <f t="shared" si="25"/>
        <v>0</v>
      </c>
      <c r="AG66">
        <f t="shared" si="25"/>
        <v>-1.2777300807734642E-13</v>
      </c>
      <c r="AH66">
        <f t="shared" si="4"/>
        <v>-5.5586496803319714E-10</v>
      </c>
      <c r="AI66">
        <f t="shared" si="23"/>
        <v>-5.5599274104127446E-10</v>
      </c>
      <c r="AJ66">
        <f t="shared" si="6"/>
        <v>-1.7378688977619383</v>
      </c>
      <c r="AK66">
        <f t="shared" si="19"/>
        <v>-1.1354076798732686</v>
      </c>
      <c r="AL66">
        <f t="shared" si="7"/>
        <v>-2.8732765781911995</v>
      </c>
      <c r="AN66">
        <f t="shared" si="26"/>
        <v>0</v>
      </c>
      <c r="AO66">
        <f t="shared" si="26"/>
        <v>0</v>
      </c>
      <c r="AP66">
        <f t="shared" si="26"/>
        <v>-1.5899377945842446E-16</v>
      </c>
      <c r="AQ66">
        <f t="shared" si="26"/>
        <v>-6.9168812307083445E-13</v>
      </c>
      <c r="AR66">
        <f t="shared" si="26"/>
        <v>-6.9184711685029276E-13</v>
      </c>
      <c r="AS66">
        <f t="shared" si="26"/>
        <v>-2.1625095035029186E-3</v>
      </c>
      <c r="AT66">
        <f t="shared" si="26"/>
        <v>-1.412839542291231E-3</v>
      </c>
      <c r="AU66">
        <f t="shared" si="24"/>
        <v>-3.5753490464859967E-3</v>
      </c>
      <c r="AW66">
        <v>63</v>
      </c>
      <c r="AX66">
        <f>IF(Z66&gt;0, (R66*SUMPRODUCT(K66:$K$98, X66:$X$98)-K66*$AZ$3)/Z66, 0)</f>
        <v>-5667175341894827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-3.0050829261793916E+16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-14.482240814713325</v>
      </c>
      <c r="AC67">
        <f t="shared" si="22"/>
        <v>-12.930572155994643</v>
      </c>
      <c r="AE67">
        <f t="shared" ref="AE67:AE69" si="29">$Z67*O67</f>
        <v>0</v>
      </c>
      <c r="AF67">
        <f t="shared" si="25"/>
        <v>0</v>
      </c>
      <c r="AG67">
        <f t="shared" si="25"/>
        <v>-2.1514501385880786E-14</v>
      </c>
      <c r="AH67">
        <f t="shared" ref="AH67:AH69" si="30">-X67*R67</f>
        <v>-1.0498077661069217E-10</v>
      </c>
      <c r="AI67">
        <f t="shared" si="23"/>
        <v>-1.0500229111207806E-10</v>
      </c>
      <c r="AJ67">
        <f t="shared" ref="AJ67:AJ69" si="31">AB67-AC67</f>
        <v>-1.5516686587186825</v>
      </c>
      <c r="AK67">
        <f t="shared" si="19"/>
        <v>-1.0137568570299329</v>
      </c>
      <c r="AL67">
        <f t="shared" ref="AL67:AL69" si="32">SUM(AI67:AK67)</f>
        <v>-2.5654255158536179</v>
      </c>
      <c r="AN67">
        <f t="shared" si="26"/>
        <v>0</v>
      </c>
      <c r="AO67">
        <f t="shared" si="26"/>
        <v>0</v>
      </c>
      <c r="AP67">
        <f t="shared" si="26"/>
        <v>-2.3903102658217388E-17</v>
      </c>
      <c r="AQ67">
        <f t="shared" si="26"/>
        <v>-1.166360416844971E-13</v>
      </c>
      <c r="AR67">
        <f t="shared" si="26"/>
        <v>-1.1665994478715531E-13</v>
      </c>
      <c r="AS67">
        <f t="shared" si="26"/>
        <v>-1.7239393363413858E-3</v>
      </c>
      <c r="AT67">
        <f t="shared" si="26"/>
        <v>-1.1263070330768095E-3</v>
      </c>
      <c r="AU67">
        <f t="shared" si="24"/>
        <v>-2.8502463695348553E-3</v>
      </c>
      <c r="AW67">
        <v>64</v>
      </c>
      <c r="AX67">
        <f>IF(Z67&gt;0, (R67*SUMPRODUCT(K67:$K$98, X67:$X$98)-K67*$AZ$3)/Z67, 0)</f>
        <v>-3.0050829261793916E+16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50000</v>
      </c>
      <c r="S68">
        <f t="shared" si="28"/>
        <v>-1.7683596337019139E+17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-12.930572155994643</v>
      </c>
      <c r="AC68">
        <f t="shared" si="22"/>
        <v>-11.545153710709602</v>
      </c>
      <c r="AE68">
        <f t="shared" si="29"/>
        <v>0</v>
      </c>
      <c r="AF68">
        <f t="shared" si="25"/>
        <v>0</v>
      </c>
      <c r="AG68">
        <f t="shared" si="25"/>
        <v>-3.2643681439789436E-15</v>
      </c>
      <c r="AH68">
        <f t="shared" si="30"/>
        <v>-1.8034988228043037E-11</v>
      </c>
      <c r="AI68">
        <f t="shared" si="23"/>
        <v>-1.8038252596187017E-11</v>
      </c>
      <c r="AJ68">
        <f t="shared" si="31"/>
        <v>-1.3854184452850404</v>
      </c>
      <c r="AK68">
        <f t="shared" ref="AK68:AK69" si="42">G68*SUM(AB68:AB68, AE68:AF68)</f>
        <v>-0.90514005091962513</v>
      </c>
      <c r="AL68">
        <f t="shared" si="32"/>
        <v>-2.2905584962227037</v>
      </c>
      <c r="AN68">
        <f t="shared" si="26"/>
        <v>0</v>
      </c>
      <c r="AO68">
        <f t="shared" si="26"/>
        <v>0</v>
      </c>
      <c r="AP68">
        <f t="shared" si="26"/>
        <v>-3.2382032148355088E-18</v>
      </c>
      <c r="AQ68">
        <f t="shared" si="26"/>
        <v>-1.7890432170553073E-14</v>
      </c>
      <c r="AR68">
        <f t="shared" si="26"/>
        <v>-1.7893670373767909E-14</v>
      </c>
      <c r="AS68">
        <f t="shared" si="26"/>
        <v>-1.3743138842012203E-3</v>
      </c>
      <c r="AT68">
        <f t="shared" si="26"/>
        <v>-8.9788507101152886E-4</v>
      </c>
      <c r="AU68">
        <f t="shared" si="24"/>
        <v>-2.2721989552306429E-3</v>
      </c>
      <c r="AW68">
        <v>65</v>
      </c>
      <c r="AX68">
        <f>IF(Z68&gt;0, (R68*SUMPRODUCT(K68:$K$98, X68:$X$98)-K68*$AZ$3)/Z68, 0)</f>
        <v>-1.7683596337019139E+17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-11.545153710709602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-11.545153710709602</v>
      </c>
      <c r="AK69">
        <f t="shared" si="42"/>
        <v>-0.80816075974967228</v>
      </c>
      <c r="AL69">
        <f t="shared" si="32"/>
        <v>-12.353314470462539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-2.891252870388847E-15</v>
      </c>
      <c r="AR69">
        <f t="shared" si="26"/>
        <v>-2.891252870388847E-15</v>
      </c>
      <c r="AS69">
        <f t="shared" si="26"/>
        <v>-1.0225549733640857E-2</v>
      </c>
      <c r="AT69">
        <f t="shared" si="26"/>
        <v>-7.1578848135486013E-4</v>
      </c>
      <c r="AU69">
        <f t="shared" si="24"/>
        <v>-1.0941338214998609E-2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20015.216682998293</v>
      </c>
      <c r="AO71" s="8">
        <f t="shared" si="46"/>
        <v>-2001.5216682998293</v>
      </c>
      <c r="AP71" s="8">
        <f t="shared" si="46"/>
        <v>-2859.5244827965744</v>
      </c>
      <c r="AQ71" s="8">
        <f t="shared" si="46"/>
        <v>-11638.439433917734</v>
      </c>
      <c r="AR71" s="8">
        <f t="shared" si="46"/>
        <v>3515.7310979841554</v>
      </c>
      <c r="AS71" s="8">
        <f t="shared" si="46"/>
        <v>-750.73834975492991</v>
      </c>
      <c r="AT71" s="8">
        <f t="shared" si="46"/>
        <v>266.36976327986957</v>
      </c>
      <c r="AU71" s="8">
        <f t="shared" si="46"/>
        <v>3031.3625115090917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4214.3177110817387</v>
      </c>
      <c r="K3">
        <v>1</v>
      </c>
      <c r="L3" s="2">
        <v>0</v>
      </c>
      <c r="O3">
        <f>$C$3</f>
        <v>4214.3177110817387</v>
      </c>
      <c r="P3">
        <f>O3*C5</f>
        <v>421.4317711081739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4214.3177110817387</v>
      </c>
      <c r="AF3">
        <f t="shared" ref="AF3:AG34" si="4">-$Z3*P3</f>
        <v>-421.4317711081739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1272.9777359735649</v>
      </c>
      <c r="AJ3">
        <f t="shared" ref="AJ3:AJ66" si="7">AB3-AC3</f>
        <v>0</v>
      </c>
      <c r="AL3">
        <f t="shared" ref="AL3:AL66" si="8">SUM(AI3:AK3)</f>
        <v>1272.9777359735649</v>
      </c>
      <c r="AN3">
        <f t="shared" ref="AN3:AU34" si="9">AE3*$K3</f>
        <v>4214.3177110817387</v>
      </c>
      <c r="AO3">
        <f t="shared" si="9"/>
        <v>-421.4317711081739</v>
      </c>
      <c r="AP3">
        <f t="shared" si="9"/>
        <v>-2519.9082039999998</v>
      </c>
      <c r="AQ3">
        <f t="shared" si="9"/>
        <v>0</v>
      </c>
      <c r="AR3">
        <f t="shared" si="9"/>
        <v>1272.9777359735649</v>
      </c>
      <c r="AS3">
        <f t="shared" si="9"/>
        <v>0</v>
      </c>
      <c r="AT3">
        <f t="shared" si="9"/>
        <v>0</v>
      </c>
      <c r="AU3">
        <f t="shared" si="9"/>
        <v>1272.9777359735649</v>
      </c>
      <c r="AW3">
        <v>0</v>
      </c>
      <c r="AX3">
        <f>IF(Z3&gt;0, (R3*SUMPRODUCT(K3:$K$98, X3:$X$98)-K3*$AZ$3)/Z3, 0)</f>
        <v>0</v>
      </c>
      <c r="AZ3">
        <f>C6*SUMPRODUCT(X4:X98, K4:K98)/1</f>
        <v>2580.4625642005271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175.13820210920019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173.09008150575437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-173.09008150575437</v>
      </c>
      <c r="AK4">
        <f>G4*SUM(AB4, AE4:AF4)</f>
        <v>0</v>
      </c>
      <c r="AL4">
        <f t="shared" si="8"/>
        <v>-342.52118150575438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-161.47969167436736</v>
      </c>
      <c r="AT4">
        <f t="shared" si="9"/>
        <v>0</v>
      </c>
      <c r="AU4">
        <f t="shared" si="9"/>
        <v>-319.54583590423954</v>
      </c>
      <c r="AW4">
        <v>1</v>
      </c>
      <c r="AX4">
        <f>IF(Z4&gt;0, (R4*SUMPRODUCT(K4:$K$98, X4:$X$98)-K4*$AZ$3)/Z4, 0)</f>
        <v>175.13820210920019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</v>
      </c>
      <c r="S5">
        <f t="shared" si="1"/>
        <v>220.96153564882846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173.09008150575437</v>
      </c>
      <c r="AC5">
        <f t="shared" si="2"/>
        <v>215.82219201944235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-168.16288140871029</v>
      </c>
      <c r="AI5">
        <f t="shared" si="6"/>
        <v>-216.99993157350593</v>
      </c>
      <c r="AJ5">
        <f t="shared" si="7"/>
        <v>-42.732110513687985</v>
      </c>
      <c r="AK5">
        <f>G5*SUM(AB5, AE5:AF5)</f>
        <v>7.0966933417359295</v>
      </c>
      <c r="AL5">
        <f t="shared" si="8"/>
        <v>-252.63534874545797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-143.79742816747213</v>
      </c>
      <c r="AR5">
        <f t="shared" si="9"/>
        <v>-185.5583813228555</v>
      </c>
      <c r="AS5">
        <f t="shared" si="9"/>
        <v>-36.540570312315367</v>
      </c>
      <c r="AT5">
        <f t="shared" si="9"/>
        <v>6.0684393754803505</v>
      </c>
      <c r="AU5">
        <f t="shared" si="9"/>
        <v>-216.03051225969048</v>
      </c>
      <c r="AW5">
        <v>2</v>
      </c>
      <c r="AX5">
        <f>IF(Z5&gt;0, (R5*SUMPRODUCT(K5:$K$98, X5:$X$98)-K5*$AZ$3)/Z5, 0)</f>
        <v>220.96153564882846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</v>
      </c>
      <c r="S6">
        <f t="shared" si="1"/>
        <v>298.35627521925869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215.82219201944235</v>
      </c>
      <c r="AC6">
        <f t="shared" si="2"/>
        <v>288.00428909572929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-167.03199060313244</v>
      </c>
      <c r="AI6">
        <f t="shared" si="6"/>
        <v>-215.29715427097858</v>
      </c>
      <c r="AJ6">
        <f t="shared" si="7"/>
        <v>-72.182097076286936</v>
      </c>
      <c r="AK6">
        <f>G6*SUM(AB6, AE6:AF6)</f>
        <v>12.625598233137378</v>
      </c>
      <c r="AL6">
        <f t="shared" si="8"/>
        <v>-274.85365311412812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-128.85015279432619</v>
      </c>
      <c r="AR6">
        <f t="shared" si="9"/>
        <v>-166.08238412192497</v>
      </c>
      <c r="AS6">
        <f t="shared" si="9"/>
        <v>-55.681993633140813</v>
      </c>
      <c r="AT6">
        <f t="shared" si="9"/>
        <v>9.7395131051561403</v>
      </c>
      <c r="AU6">
        <f t="shared" si="9"/>
        <v>-212.02486464990963</v>
      </c>
      <c r="AW6">
        <v>3</v>
      </c>
      <c r="AX6">
        <f>IF(Z6&gt;0, (R6*SUMPRODUCT(K6:$K$98, X6:$X$98)-K6*$AZ$3)/Z6, 0)</f>
        <v>298.35627521925869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</v>
      </c>
      <c r="S7">
        <f t="shared" si="1"/>
        <v>354.96740123988087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288.00428909572929</v>
      </c>
      <c r="AC7">
        <f t="shared" si="2"/>
        <v>338.63547106467172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-165.990268855327</v>
      </c>
      <c r="AI7">
        <f t="shared" si="6"/>
        <v>-213.689785752067</v>
      </c>
      <c r="AJ7">
        <f t="shared" si="7"/>
        <v>-50.631181968942428</v>
      </c>
      <c r="AK7">
        <f>G7*SUM(AB7, AE7:AF7)</f>
        <v>14.141010594600308</v>
      </c>
      <c r="AL7">
        <f t="shared" si="8"/>
        <v>-250.17995712640911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-116.5012812211332</v>
      </c>
      <c r="AR7">
        <f t="shared" si="9"/>
        <v>-149.97947768663019</v>
      </c>
      <c r="AS7">
        <f t="shared" si="9"/>
        <v>-35.535803452810846</v>
      </c>
      <c r="AT7">
        <f t="shared" si="9"/>
        <v>9.9249544168666137</v>
      </c>
      <c r="AU7">
        <f t="shared" si="9"/>
        <v>-175.59032672257442</v>
      </c>
      <c r="AW7">
        <v>4</v>
      </c>
      <c r="AX7">
        <f>IF(Z7&gt;0, (R7*SUMPRODUCT(K7:$K$98, X7:$X$98)-K7*$AZ$3)/Z7, 0)</f>
        <v>354.96740123988087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</v>
      </c>
      <c r="S8">
        <f t="shared" si="1"/>
        <v>363.4627159742455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338.63547106467172</v>
      </c>
      <c r="AC8">
        <f t="shared" si="2"/>
        <v>342.67221199832193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-165.16358401438157</v>
      </c>
      <c r="AI8">
        <f t="shared" si="6"/>
        <v>-212.303523950147</v>
      </c>
      <c r="AJ8">
        <f t="shared" si="7"/>
        <v>-4.0367409336502078</v>
      </c>
      <c r="AK8">
        <f>G8*SUM(AB8, AE8:AF8)</f>
        <v>7.2129355336775074</v>
      </c>
      <c r="AL8">
        <f t="shared" si="8"/>
        <v>-209.12732935011971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-108.20598098598562</v>
      </c>
      <c r="AR8">
        <f t="shared" si="9"/>
        <v>-139.08944403753688</v>
      </c>
      <c r="AS8">
        <f t="shared" si="9"/>
        <v>-2.6446478218459464</v>
      </c>
      <c r="AT8">
        <f t="shared" si="9"/>
        <v>4.7255136165020986</v>
      </c>
      <c r="AU8">
        <f t="shared" si="9"/>
        <v>-137.00857824288076</v>
      </c>
      <c r="AW8">
        <v>5</v>
      </c>
      <c r="AX8">
        <f>IF(Z8&gt;0, (R8*SUMPRODUCT(K8:$K$98, X8:$X$98)-K8*$AZ$3)/Z8, 0)</f>
        <v>363.4627159742455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</v>
      </c>
      <c r="S9">
        <f t="shared" si="1"/>
        <v>347.70741036706767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342.67221199832193</v>
      </c>
      <c r="AC9">
        <f t="shared" si="2"/>
        <v>323.96633692163391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-164.96933104124682</v>
      </c>
      <c r="AI9">
        <f t="shared" si="6"/>
        <v>-211.55538691213394</v>
      </c>
      <c r="AJ9">
        <f t="shared" si="7"/>
        <v>18.705875076688017</v>
      </c>
      <c r="AK9">
        <f t="shared" ref="AK9:AK72" si="22">G9*SUM(AB9:AB9, AE9:AF9)</f>
        <v>2.0217660507900992</v>
      </c>
      <c r="AL9">
        <f t="shared" si="8"/>
        <v>-190.82774578465583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-102.35696302440103</v>
      </c>
      <c r="AR9">
        <f t="shared" si="9"/>
        <v>-131.26177319809835</v>
      </c>
      <c r="AS9">
        <f t="shared" si="9"/>
        <v>11.606257669099106</v>
      </c>
      <c r="AT9">
        <f t="shared" si="9"/>
        <v>1.2544260899801454</v>
      </c>
      <c r="AU9">
        <f t="shared" si="9"/>
        <v>-118.4010894390191</v>
      </c>
      <c r="AW9">
        <v>6</v>
      </c>
      <c r="AX9">
        <f>IF(Z9&gt;0, (R9*SUMPRODUCT(K9:$K$98, X9:$X$98)-K9*$AZ$3)/Z9, 0)</f>
        <v>347.70741036706767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</v>
      </c>
      <c r="S10">
        <f t="shared" si="1"/>
        <v>329.92763964372335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323.96633692163391</v>
      </c>
      <c r="AC10">
        <f t="shared" si="2"/>
        <v>303.78200503044036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-165.04787390273123</v>
      </c>
      <c r="AI10">
        <f t="shared" si="6"/>
        <v>-211.08554527795812</v>
      </c>
      <c r="AJ10">
        <f t="shared" si="7"/>
        <v>20.184331891193551</v>
      </c>
      <c r="AK10">
        <f t="shared" si="22"/>
        <v>1.3282619813786991</v>
      </c>
      <c r="AL10">
        <f t="shared" si="8"/>
        <v>-189.57295140538588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-97.149886891172912</v>
      </c>
      <c r="AR10">
        <f t="shared" si="9"/>
        <v>-124.24841570634639</v>
      </c>
      <c r="AS10">
        <f t="shared" si="9"/>
        <v>11.880828960929126</v>
      </c>
      <c r="AT10">
        <f t="shared" si="9"/>
        <v>0.78183679802403361</v>
      </c>
      <c r="AU10">
        <f t="shared" si="9"/>
        <v>-111.58574994739324</v>
      </c>
      <c r="AW10">
        <v>7</v>
      </c>
      <c r="AX10">
        <f>IF(Z10&gt;0, (R10*SUMPRODUCT(K10:$K$98, X10:$X$98)-K10*$AZ$3)/Z10, 0)</f>
        <v>329.92763964372335</v>
      </c>
    </row>
    <row r="11" spans="1:52" x14ac:dyDescent="0.25">
      <c r="A11" t="s">
        <v>33</v>
      </c>
      <c r="C11" s="12">
        <f>AU100</f>
        <v>-1913.6862292324647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</v>
      </c>
      <c r="S11">
        <f t="shared" si="1"/>
        <v>310.21134948106311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303.78200503044036</v>
      </c>
      <c r="AC11">
        <f t="shared" si="2"/>
        <v>282.25972807687435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-165.0982714282982</v>
      </c>
      <c r="AI11">
        <f t="shared" si="6"/>
        <v>-210.5930169540587</v>
      </c>
      <c r="AJ11">
        <f t="shared" si="7"/>
        <v>21.522276953566006</v>
      </c>
      <c r="AK11">
        <f t="shared" si="22"/>
        <v>0.72907681207305675</v>
      </c>
      <c r="AL11">
        <f t="shared" si="8"/>
        <v>-188.34166318841963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-92.34088911222662</v>
      </c>
      <c r="AR11">
        <f t="shared" si="9"/>
        <v>-117.78649320874021</v>
      </c>
      <c r="AS11">
        <f t="shared" si="9"/>
        <v>12.037595381336178</v>
      </c>
      <c r="AT11">
        <f t="shared" si="9"/>
        <v>0.40777895780194345</v>
      </c>
      <c r="AU11">
        <f t="shared" si="9"/>
        <v>-105.34111886960208</v>
      </c>
      <c r="AW11">
        <v>8</v>
      </c>
      <c r="AX11">
        <f>IF(Z11&gt;0, (R11*SUMPRODUCT(K11:$K$98, X11:$X$98)-K11*$AZ$3)/Z11, 0)</f>
        <v>310.21134948106311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</v>
      </c>
      <c r="S12">
        <f t="shared" si="1"/>
        <v>291.00095960302275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282.25972807687435</v>
      </c>
      <c r="AC12">
        <f t="shared" si="2"/>
        <v>261.65055277033616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-165.6133392740422</v>
      </c>
      <c r="AI12">
        <f t="shared" si="6"/>
        <v>-210.57033067490806</v>
      </c>
      <c r="AJ12">
        <f t="shared" si="7"/>
        <v>20.609175306538191</v>
      </c>
      <c r="AK12">
        <f t="shared" si="22"/>
        <v>0.64919737457681104</v>
      </c>
      <c r="AL12">
        <f t="shared" si="8"/>
        <v>-189.31195799379307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-88.025250410369566</v>
      </c>
      <c r="AR12">
        <f t="shared" si="9"/>
        <v>-111.92036926435135</v>
      </c>
      <c r="AS12">
        <f t="shared" si="9"/>
        <v>10.953995765445994</v>
      </c>
      <c r="AT12">
        <f t="shared" si="9"/>
        <v>0.345055306012027</v>
      </c>
      <c r="AU12">
        <f t="shared" si="9"/>
        <v>-100.62131819289333</v>
      </c>
      <c r="AW12">
        <v>9</v>
      </c>
      <c r="AX12">
        <f>IF(Z12&gt;0, (R12*SUMPRODUCT(K12:$K$98, X12:$X$98)-K12*$AZ$3)/Z12, 0)</f>
        <v>291.00095960302275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</v>
      </c>
      <c r="S13">
        <f t="shared" si="1"/>
        <v>271.72080295150869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261.65055277033616</v>
      </c>
      <c r="AC13">
        <f t="shared" si="2"/>
        <v>241.42021758828173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-166.21049290814116</v>
      </c>
      <c r="AI13">
        <f t="shared" si="6"/>
        <v>-210.63480914854429</v>
      </c>
      <c r="AJ13">
        <f t="shared" si="7"/>
        <v>20.230335182054432</v>
      </c>
      <c r="AK13">
        <f t="shared" si="22"/>
        <v>0.52330110554067233</v>
      </c>
      <c r="AL13">
        <f t="shared" si="8"/>
        <v>-189.88117286094919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-83.975897257657849</v>
      </c>
      <c r="AR13">
        <f t="shared" si="9"/>
        <v>-106.42076070203468</v>
      </c>
      <c r="AS13">
        <f t="shared" si="9"/>
        <v>10.221138984739584</v>
      </c>
      <c r="AT13">
        <f t="shared" si="9"/>
        <v>0.2643917306592008</v>
      </c>
      <c r="AU13">
        <f t="shared" si="9"/>
        <v>-95.935229986635903</v>
      </c>
      <c r="AW13">
        <v>10</v>
      </c>
      <c r="AX13">
        <f>IF(Z13&gt;0, (R13*SUMPRODUCT(K13:$K$98, X13:$X$98)-K13*$AZ$3)/Z13, 0)</f>
        <v>271.72080295150869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</v>
      </c>
      <c r="S14">
        <f t="shared" si="1"/>
        <v>338.44579129315821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241.42021758828173</v>
      </c>
      <c r="AC14">
        <f t="shared" si="2"/>
        <v>297.13164566369028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-167.16621425092751</v>
      </c>
      <c r="AI14">
        <f t="shared" si="6"/>
        <v>-211.06270422180114</v>
      </c>
      <c r="AJ14">
        <f t="shared" si="7"/>
        <v>-55.711428075408548</v>
      </c>
      <c r="AK14">
        <f t="shared" si="22"/>
        <v>16.899415231179724</v>
      </c>
      <c r="AL14">
        <f t="shared" si="8"/>
        <v>-249.87471706602997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-75.409610918604614</v>
      </c>
      <c r="AR14">
        <f t="shared" si="9"/>
        <v>-95.211562193442688</v>
      </c>
      <c r="AS14">
        <f t="shared" si="9"/>
        <v>-25.131735702168502</v>
      </c>
      <c r="AT14">
        <f t="shared" si="9"/>
        <v>7.6234203965538017</v>
      </c>
      <c r="AU14">
        <f t="shared" si="9"/>
        <v>-112.7198774990574</v>
      </c>
      <c r="AW14">
        <v>11</v>
      </c>
      <c r="AX14">
        <f>IF(Z14&gt;0, (R14*SUMPRODUCT(K14:$K$98, X14:$X$98)-K14*$AZ$3)/Z14, 0)</f>
        <v>338.44579129315821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</v>
      </c>
      <c r="S15">
        <f t="shared" si="1"/>
        <v>399.37677308242223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297.13164566369028</v>
      </c>
      <c r="AC15">
        <f t="shared" si="2"/>
        <v>346.44286093532332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-169.17900379330575</v>
      </c>
      <c r="AI15">
        <f t="shared" si="6"/>
        <v>-212.55193936257399</v>
      </c>
      <c r="AJ15">
        <f t="shared" si="7"/>
        <v>-49.311215271633046</v>
      </c>
      <c r="AK15">
        <f t="shared" si="22"/>
        <v>20.79921519645832</v>
      </c>
      <c r="AL15">
        <f t="shared" si="8"/>
        <v>-241.06393943774873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-68.140706695609012</v>
      </c>
      <c r="AR15">
        <f t="shared" si="9"/>
        <v>-85.610146844127001</v>
      </c>
      <c r="AS15">
        <f t="shared" si="9"/>
        <v>-19.861217889269419</v>
      </c>
      <c r="AT15">
        <f t="shared" si="9"/>
        <v>8.3773588354514246</v>
      </c>
      <c r="AU15">
        <f t="shared" si="9"/>
        <v>-97.09400589794501</v>
      </c>
      <c r="AW15">
        <v>12</v>
      </c>
      <c r="AX15">
        <f>IF(Z15&gt;0, (R15*SUMPRODUCT(K15:$K$98, X15:$X$98)-K15*$AZ$3)/Z15, 0)</f>
        <v>399.37677308242223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</v>
      </c>
      <c r="S16">
        <f t="shared" si="1"/>
        <v>454.64374827513694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346.44286093532332</v>
      </c>
      <c r="AC16">
        <f t="shared" si="2"/>
        <v>389.66003476671244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-171.73852147549206</v>
      </c>
      <c r="AI16">
        <f t="shared" si="6"/>
        <v>-214.59185842832989</v>
      </c>
      <c r="AJ16">
        <f t="shared" si="7"/>
        <v>-43.217173831389118</v>
      </c>
      <c r="AK16">
        <f t="shared" si="22"/>
        <v>24.251000265472634</v>
      </c>
      <c r="AL16">
        <f t="shared" si="8"/>
        <v>-233.55803199424636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-61.760366861061271</v>
      </c>
      <c r="AR16">
        <f t="shared" si="9"/>
        <v>-77.171223951767189</v>
      </c>
      <c r="AS16">
        <f t="shared" si="9"/>
        <v>-15.541699600026799</v>
      </c>
      <c r="AT16">
        <f t="shared" si="9"/>
        <v>8.7211107925895384</v>
      </c>
      <c r="AU16">
        <f t="shared" si="9"/>
        <v>-83.99181275920445</v>
      </c>
      <c r="AW16">
        <v>13</v>
      </c>
      <c r="AX16">
        <f>IF(Z16&gt;0, (R16*SUMPRODUCT(K16:$K$98, X16:$X$98)-K16*$AZ$3)/Z16, 0)</f>
        <v>454.64374827513694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</v>
      </c>
      <c r="S17">
        <f t="shared" si="1"/>
        <v>504.66454097749636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389.66003476671244</v>
      </c>
      <c r="AC17">
        <f t="shared" si="2"/>
        <v>427.32634694761384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-174.28083600021347</v>
      </c>
      <c r="AI17">
        <f t="shared" si="6"/>
        <v>-216.61849916552279</v>
      </c>
      <c r="AJ17">
        <f t="shared" si="7"/>
        <v>-37.6663121809014</v>
      </c>
      <c r="AK17">
        <f t="shared" si="22"/>
        <v>27.276202433669873</v>
      </c>
      <c r="AL17">
        <f t="shared" si="8"/>
        <v>-227.00860891275431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-55.959491476956394</v>
      </c>
      <c r="AR17">
        <f t="shared" si="9"/>
        <v>-69.553608623895471</v>
      </c>
      <c r="AS17">
        <f t="shared" si="9"/>
        <v>-12.094202230318364</v>
      </c>
      <c r="AT17">
        <f t="shared" si="9"/>
        <v>8.758062289813763</v>
      </c>
      <c r="AU17">
        <f t="shared" si="9"/>
        <v>-72.889748564400065</v>
      </c>
      <c r="AW17">
        <v>14</v>
      </c>
      <c r="AX17">
        <f>IF(Z17&gt;0, (R17*SUMPRODUCT(K17:$K$98, X17:$X$98)-K17*$AZ$3)/Z17, 0)</f>
        <v>504.66454097749636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</v>
      </c>
      <c r="S18">
        <f t="shared" si="1"/>
        <v>550.0678861701125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427.32634694761384</v>
      </c>
      <c r="AC18">
        <f t="shared" si="2"/>
        <v>460.14067604383837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-176.95703722551681</v>
      </c>
      <c r="AI18">
        <f t="shared" si="6"/>
        <v>-218.78284524056031</v>
      </c>
      <c r="AJ18">
        <f t="shared" si="7"/>
        <v>-32.814329096224526</v>
      </c>
      <c r="AK18">
        <f t="shared" si="22"/>
        <v>29.912844286332973</v>
      </c>
      <c r="AL18">
        <f t="shared" si="8"/>
        <v>-221.68433005045185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-50.73106042354943</v>
      </c>
      <c r="AR18">
        <f t="shared" si="9"/>
        <v>-62.721923442864153</v>
      </c>
      <c r="AS18">
        <f t="shared" si="9"/>
        <v>-9.407400452897928</v>
      </c>
      <c r="AT18">
        <f t="shared" si="9"/>
        <v>8.5755861124429007</v>
      </c>
      <c r="AU18">
        <f t="shared" si="9"/>
        <v>-63.553737783319178</v>
      </c>
      <c r="AW18">
        <v>15</v>
      </c>
      <c r="AX18">
        <f>IF(Z18&gt;0, (R18*SUMPRODUCT(K18:$K$98, X18:$X$98)-K18*$AZ$3)/Z18, 0)</f>
        <v>550.0678861701125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</v>
      </c>
      <c r="S19">
        <f t="shared" si="1"/>
        <v>591.36357582131029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460.14067604383837</v>
      </c>
      <c r="AC19">
        <f t="shared" si="2"/>
        <v>488.67195541777187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-180.32569738565775</v>
      </c>
      <c r="AI19">
        <f t="shared" si="6"/>
        <v>-221.64308447185797</v>
      </c>
      <c r="AJ19">
        <f t="shared" si="7"/>
        <v>-28.531279373933501</v>
      </c>
      <c r="AK19">
        <f t="shared" si="22"/>
        <v>32.209847323068686</v>
      </c>
      <c r="AL19">
        <f t="shared" si="8"/>
        <v>-217.96451652272279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-46.157863641359413</v>
      </c>
      <c r="AR19">
        <f t="shared" si="9"/>
        <v>-56.733851128397291</v>
      </c>
      <c r="AS19">
        <f t="shared" si="9"/>
        <v>-7.3031349494190083</v>
      </c>
      <c r="AT19">
        <f t="shared" si="9"/>
        <v>8.2447358429872803</v>
      </c>
      <c r="AU19">
        <f t="shared" si="9"/>
        <v>-55.792250234829019</v>
      </c>
      <c r="AW19">
        <v>16</v>
      </c>
      <c r="AX19">
        <f>IF(Z19&gt;0, (R19*SUMPRODUCT(K19:$K$98, X19:$X$98)-K19*$AZ$3)/Z19, 0)</f>
        <v>591.36357582131029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</v>
      </c>
      <c r="S20">
        <f t="shared" si="1"/>
        <v>628.83246839895412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488.67195541777187</v>
      </c>
      <c r="AC20">
        <f t="shared" si="2"/>
        <v>513.28403802416483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-183.50026695316757</v>
      </c>
      <c r="AI20">
        <f t="shared" si="6"/>
        <v>-224.3127300350292</v>
      </c>
      <c r="AJ20">
        <f t="shared" si="7"/>
        <v>-24.61208260639296</v>
      </c>
      <c r="AK20">
        <f t="shared" si="22"/>
        <v>34.207036879244036</v>
      </c>
      <c r="AL20">
        <f t="shared" si="8"/>
        <v>-214.71777576217812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-41.937907466948339</v>
      </c>
      <c r="AR20">
        <f t="shared" si="9"/>
        <v>-51.265356024078699</v>
      </c>
      <c r="AS20">
        <f t="shared" si="9"/>
        <v>-5.6249468191739833</v>
      </c>
      <c r="AT20">
        <f t="shared" si="9"/>
        <v>7.8178172227201888</v>
      </c>
      <c r="AU20">
        <f t="shared" si="9"/>
        <v>-49.07248562053249</v>
      </c>
      <c r="AW20">
        <v>17</v>
      </c>
      <c r="AX20">
        <f>IF(Z20&gt;0, (R20*SUMPRODUCT(K20:$K$98, X20:$X$98)-K20*$AZ$3)/Z20, 0)</f>
        <v>628.83246839895412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</v>
      </c>
      <c r="S21">
        <f t="shared" si="1"/>
        <v>663.01744532245914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513.28403802416483</v>
      </c>
      <c r="AC21">
        <f t="shared" si="2"/>
        <v>534.53358256413878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-187.33181754338216</v>
      </c>
      <c r="AI21">
        <f t="shared" si="6"/>
        <v>-227.64249008565349</v>
      </c>
      <c r="AJ21">
        <f t="shared" si="7"/>
        <v>-21.249544539973954</v>
      </c>
      <c r="AK21">
        <f t="shared" si="22"/>
        <v>35.929882661691543</v>
      </c>
      <c r="AL21">
        <f t="shared" si="8"/>
        <v>-212.9621519639359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-38.226415923157141</v>
      </c>
      <c r="AR21">
        <f t="shared" si="9"/>
        <v>-46.452100993373293</v>
      </c>
      <c r="AS21">
        <f t="shared" si="9"/>
        <v>-4.3361236676977573</v>
      </c>
      <c r="AT21">
        <f t="shared" si="9"/>
        <v>7.331753125055684</v>
      </c>
      <c r="AU21">
        <f t="shared" si="9"/>
        <v>-43.456471536015364</v>
      </c>
      <c r="AW21">
        <v>18</v>
      </c>
      <c r="AX21">
        <f>IF(Z21&gt;0, (R21*SUMPRODUCT(K21:$K$98, X21:$X$98)-K21*$AZ$3)/Z21, 0)</f>
        <v>663.01744532245914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</v>
      </c>
      <c r="S22">
        <f t="shared" si="1"/>
        <v>694.17147499384282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534.53358256413878</v>
      </c>
      <c r="AC22">
        <f t="shared" si="2"/>
        <v>552.72453450430476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-191.50052595007486</v>
      </c>
      <c r="AI22">
        <f t="shared" si="6"/>
        <v>-231.31234150394843</v>
      </c>
      <c r="AJ22">
        <f t="shared" si="7"/>
        <v>-18.190951940165974</v>
      </c>
      <c r="AK22">
        <f t="shared" si="22"/>
        <v>37.417350779489716</v>
      </c>
      <c r="AL22">
        <f t="shared" si="8"/>
        <v>-212.0859426646247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-34.890242058508889</v>
      </c>
      <c r="AR22">
        <f t="shared" si="9"/>
        <v>-42.143714990617127</v>
      </c>
      <c r="AS22">
        <f t="shared" si="9"/>
        <v>-3.3142818450146647</v>
      </c>
      <c r="AT22">
        <f t="shared" si="9"/>
        <v>6.8172158766022557</v>
      </c>
      <c r="AU22">
        <f t="shared" si="9"/>
        <v>-38.640780959029534</v>
      </c>
      <c r="AW22">
        <v>19</v>
      </c>
      <c r="AX22">
        <f>IF(Z22&gt;0, (R22*SUMPRODUCT(K22:$K$98, X22:$X$98)-K22*$AZ$3)/Z22, 0)</f>
        <v>694.17147499384282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</v>
      </c>
      <c r="S23">
        <f t="shared" si="1"/>
        <v>722.6218559142909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552.72453450430476</v>
      </c>
      <c r="AC23">
        <f t="shared" si="2"/>
        <v>568.20694232376297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-196.09715831579084</v>
      </c>
      <c r="AI23">
        <f t="shared" si="6"/>
        <v>-235.41280713496778</v>
      </c>
      <c r="AJ23">
        <f t="shared" si="7"/>
        <v>-15.482407819458217</v>
      </c>
      <c r="AK23">
        <f t="shared" si="22"/>
        <v>38.690717415301336</v>
      </c>
      <c r="AL23">
        <f t="shared" si="8"/>
        <v>-212.20449753912465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-31.899750697623379</v>
      </c>
      <c r="AR23">
        <f t="shared" si="9"/>
        <v>-38.295352789048806</v>
      </c>
      <c r="AS23">
        <f t="shared" si="9"/>
        <v>-2.5185727008053309</v>
      </c>
      <c r="AT23">
        <f t="shared" si="9"/>
        <v>6.2939425051368589</v>
      </c>
      <c r="AU23">
        <f t="shared" si="9"/>
        <v>-34.519982984717281</v>
      </c>
      <c r="AW23">
        <v>20</v>
      </c>
      <c r="AX23">
        <f>IF(Z23&gt;0, (R23*SUMPRODUCT(K23:$K$98, X23:$X$98)-K23*$AZ$3)/Z23, 0)</f>
        <v>722.6218559142909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</v>
      </c>
      <c r="S24">
        <f t="shared" si="1"/>
        <v>748.65099076270826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568.20694232376297</v>
      </c>
      <c r="AC24">
        <f t="shared" si="2"/>
        <v>581.28277187432445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-200.95840053082929</v>
      </c>
      <c r="AI24">
        <f t="shared" si="6"/>
        <v>-239.78041366154906</v>
      </c>
      <c r="AJ24">
        <f t="shared" si="7"/>
        <v>-13.07582955056148</v>
      </c>
      <c r="AK24">
        <f t="shared" si="22"/>
        <v>39.774485962663412</v>
      </c>
      <c r="AL24">
        <f t="shared" si="8"/>
        <v>-213.08175724944712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-29.187986148332914</v>
      </c>
      <c r="AR24">
        <f t="shared" si="9"/>
        <v>-34.82664757535801</v>
      </c>
      <c r="AS24">
        <f t="shared" si="9"/>
        <v>-1.8991847605853138</v>
      </c>
      <c r="AT24">
        <f t="shared" si="9"/>
        <v>5.7770023162439568</v>
      </c>
      <c r="AU24">
        <f t="shared" si="9"/>
        <v>-30.948830019699368</v>
      </c>
      <c r="AW24">
        <v>21</v>
      </c>
      <c r="AX24">
        <f>IF(Z24&gt;0, (R24*SUMPRODUCT(K24:$K$98, X24:$X$98)-K24*$AZ$3)/Z24, 0)</f>
        <v>748.65099076270826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</v>
      </c>
      <c r="S25">
        <f t="shared" si="1"/>
        <v>772.56238696420655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581.28277187432445</v>
      </c>
      <c r="AC25">
        <f t="shared" si="2"/>
        <v>592.25155380472825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-206.90929516266584</v>
      </c>
      <c r="AI25">
        <f t="shared" si="6"/>
        <v>-245.23963351449709</v>
      </c>
      <c r="AJ25">
        <f t="shared" si="7"/>
        <v>-10.968781930403793</v>
      </c>
      <c r="AK25">
        <f t="shared" si="22"/>
        <v>40.689794031202716</v>
      </c>
      <c r="AL25">
        <f t="shared" si="8"/>
        <v>-215.51862141369816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-26.832426268751245</v>
      </c>
      <c r="AR25">
        <f t="shared" si="9"/>
        <v>-31.803183995576553</v>
      </c>
      <c r="AS25">
        <f t="shared" si="9"/>
        <v>-1.4224543763207254</v>
      </c>
      <c r="AT25">
        <f t="shared" si="9"/>
        <v>5.2767368298972572</v>
      </c>
      <c r="AU25">
        <f t="shared" si="9"/>
        <v>-27.948901542000019</v>
      </c>
      <c r="AW25">
        <v>22</v>
      </c>
      <c r="AX25">
        <f>IF(Z25&gt;0, (R25*SUMPRODUCT(K25:$K$98, X25:$X$98)-K25*$AZ$3)/Z25, 0)</f>
        <v>772.56238696420655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</v>
      </c>
      <c r="S26">
        <f t="shared" si="1"/>
        <v>794.49264857633341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592.25155380472825</v>
      </c>
      <c r="AC26">
        <f t="shared" si="2"/>
        <v>601.27338474913427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-213.90023001276978</v>
      </c>
      <c r="AI26">
        <f t="shared" si="6"/>
        <v>-251.74031486607632</v>
      </c>
      <c r="AJ26">
        <f t="shared" si="7"/>
        <v>-9.0218309444060196</v>
      </c>
      <c r="AK26">
        <f t="shared" si="22"/>
        <v>41.457608766330978</v>
      </c>
      <c r="AL26">
        <f t="shared" si="8"/>
        <v>-219.3045370441514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-24.766986777321854</v>
      </c>
      <c r="AR26">
        <f t="shared" si="9"/>
        <v>-29.148398060323419</v>
      </c>
      <c r="AS26">
        <f t="shared" si="9"/>
        <v>-1.0446158365233993</v>
      </c>
      <c r="AT26">
        <f t="shared" si="9"/>
        <v>4.800275568071168</v>
      </c>
      <c r="AU26">
        <f t="shared" si="9"/>
        <v>-25.392738328775657</v>
      </c>
      <c r="AW26">
        <v>23</v>
      </c>
      <c r="AX26">
        <f>IF(Z26&gt;0, (R26*SUMPRODUCT(K26:$K$98, X26:$X$98)-K26*$AZ$3)/Z26, 0)</f>
        <v>794.49264857633341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</v>
      </c>
      <c r="S27">
        <f t="shared" si="1"/>
        <v>815.13770714697921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601.27338474913427</v>
      </c>
      <c r="AC27">
        <f t="shared" si="2"/>
        <v>608.51912762641768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-271.05806350561778</v>
      </c>
      <c r="AI27">
        <f t="shared" si="6"/>
        <v>-308.38421847863845</v>
      </c>
      <c r="AJ27">
        <f t="shared" si="7"/>
        <v>-7.2457428772834191</v>
      </c>
      <c r="AK27">
        <f t="shared" si="22"/>
        <v>42.089136932439402</v>
      </c>
      <c r="AL27">
        <f t="shared" si="8"/>
        <v>-273.54082442348249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-28.02245815694959</v>
      </c>
      <c r="AR27">
        <f t="shared" si="9"/>
        <v>-31.881301544095713</v>
      </c>
      <c r="AS27">
        <f t="shared" si="9"/>
        <v>-0.74907761078460589</v>
      </c>
      <c r="AT27">
        <f t="shared" si="9"/>
        <v>4.351248818417683</v>
      </c>
      <c r="AU27">
        <f t="shared" si="9"/>
        <v>-28.279130336462639</v>
      </c>
      <c r="AW27">
        <v>24</v>
      </c>
      <c r="AX27">
        <f>IF(Z27&gt;0, (R27*SUMPRODUCT(K27:$K$98, X27:$X$98)-K27*$AZ$3)/Z27, 0)</f>
        <v>815.13770714697921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</v>
      </c>
      <c r="S28">
        <f t="shared" si="1"/>
        <v>827.85128004509681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608.51912762641768</v>
      </c>
      <c r="AC28">
        <f t="shared" si="2"/>
        <v>609.07946380393673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-332.25033278131957</v>
      </c>
      <c r="AI28">
        <f t="shared" si="6"/>
        <v>-369.03710103821936</v>
      </c>
      <c r="AJ28">
        <f t="shared" si="7"/>
        <v>-0.56033617751904785</v>
      </c>
      <c r="AK28">
        <f t="shared" si="22"/>
        <v>42.596338933849239</v>
      </c>
      <c r="AL28">
        <f t="shared" si="8"/>
        <v>-327.0010982818892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-30.668412778639045</v>
      </c>
      <c r="AR28">
        <f t="shared" si="9"/>
        <v>-34.06402049481639</v>
      </c>
      <c r="AS28">
        <f t="shared" si="9"/>
        <v>-5.1721908126031862E-2</v>
      </c>
      <c r="AT28">
        <f t="shared" si="9"/>
        <v>3.9318609385469689</v>
      </c>
      <c r="AU28">
        <f t="shared" si="9"/>
        <v>-30.183881464395455</v>
      </c>
      <c r="AW28">
        <v>25</v>
      </c>
      <c r="AX28">
        <f>IF(Z28&gt;0, (R28*SUMPRODUCT(K28:$K$98, X28:$X$98)-K28*$AZ$3)/Z28, 0)</f>
        <v>827.85128004509681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</v>
      </c>
      <c r="S29">
        <f t="shared" si="1"/>
        <v>833.67920222432542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609.07946380393673</v>
      </c>
      <c r="AC29">
        <f t="shared" si="2"/>
        <v>603.93140310964463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-396.09917285300025</v>
      </c>
      <c r="AI29">
        <f t="shared" si="6"/>
        <v>-432.32002384090458</v>
      </c>
      <c r="AJ29">
        <f t="shared" si="7"/>
        <v>5.1480606942920986</v>
      </c>
      <c r="AK29">
        <f t="shared" si="22"/>
        <v>42.635562466275573</v>
      </c>
      <c r="AL29">
        <f t="shared" si="8"/>
        <v>-384.5364006803369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-32.644632825933684</v>
      </c>
      <c r="AR29">
        <f t="shared" si="9"/>
        <v>-35.629785187213187</v>
      </c>
      <c r="AS29">
        <f t="shared" si="9"/>
        <v>0.42427897518775098</v>
      </c>
      <c r="AT29">
        <f t="shared" si="9"/>
        <v>3.513822742960528</v>
      </c>
      <c r="AU29">
        <f t="shared" si="9"/>
        <v>-31.691683469064913</v>
      </c>
      <c r="AW29">
        <v>26</v>
      </c>
      <c r="AX29">
        <f>IF(Z29&gt;0, (R29*SUMPRODUCT(K29:$K$98, X29:$X$98)-K29*$AZ$3)/Z29, 0)</f>
        <v>833.67920222432542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</v>
      </c>
      <c r="S30">
        <f t="shared" si="1"/>
        <v>833.79238420142644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603.93140310964463</v>
      </c>
      <c r="AC30">
        <f t="shared" si="2"/>
        <v>594.07279893044984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-467.79765119473035</v>
      </c>
      <c r="AI30">
        <f t="shared" si="6"/>
        <v>-503.42239484715822</v>
      </c>
      <c r="AJ30">
        <f t="shared" si="7"/>
        <v>9.8586041791947991</v>
      </c>
      <c r="AK30">
        <f t="shared" si="22"/>
        <v>42.275198217675126</v>
      </c>
      <c r="AL30">
        <f t="shared" si="8"/>
        <v>-451.28859245028832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-34.422932632566344</v>
      </c>
      <c r="AR30">
        <f t="shared" si="9"/>
        <v>-37.044382628452475</v>
      </c>
      <c r="AS30">
        <f t="shared" si="9"/>
        <v>0.72544628354769813</v>
      </c>
      <c r="AT30">
        <f t="shared" si="9"/>
        <v>3.1108242988369508</v>
      </c>
      <c r="AU30">
        <f t="shared" si="9"/>
        <v>-33.208112046067832</v>
      </c>
      <c r="AW30">
        <v>27</v>
      </c>
      <c r="AX30">
        <f>IF(Z30&gt;0, (R30*SUMPRODUCT(K30:$K$98, X30:$X$98)-K30*$AZ$3)/Z30, 0)</f>
        <v>833.79238420142644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</v>
      </c>
      <c r="S31">
        <f t="shared" si="1"/>
        <v>828.68469019889756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594.07279893044984</v>
      </c>
      <c r="AC31">
        <f t="shared" si="2"/>
        <v>579.99453473247092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-547.21928983415387</v>
      </c>
      <c r="AI31">
        <f t="shared" si="6"/>
        <v>-582.21417640514039</v>
      </c>
      <c r="AJ31">
        <f t="shared" si="7"/>
        <v>14.07826419797891</v>
      </c>
      <c r="AK31">
        <f t="shared" si="22"/>
        <v>41.58509592513149</v>
      </c>
      <c r="AL31">
        <f t="shared" si="8"/>
        <v>-526.55081628203004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-35.952840287686065</v>
      </c>
      <c r="AR31">
        <f t="shared" si="9"/>
        <v>-38.252038417477287</v>
      </c>
      <c r="AS31">
        <f t="shared" si="9"/>
        <v>0.92495566885294711</v>
      </c>
      <c r="AT31">
        <f t="shared" si="9"/>
        <v>2.7321813026684034</v>
      </c>
      <c r="AU31">
        <f t="shared" si="9"/>
        <v>-34.594901445955941</v>
      </c>
      <c r="AW31">
        <v>28</v>
      </c>
      <c r="AX31">
        <f>IF(Z31&gt;0, (R31*SUMPRODUCT(K31:$K$98, X31:$X$98)-K31*$AZ$3)/Z31, 0)</f>
        <v>828.68469019889756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</v>
      </c>
      <c r="S32">
        <f t="shared" si="1"/>
        <v>818.85527019697031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579.99453473247092</v>
      </c>
      <c r="AC32">
        <f t="shared" si="2"/>
        <v>562.20657697566685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-632.2508659336853</v>
      </c>
      <c r="AI32">
        <f t="shared" si="6"/>
        <v>-666.57967820599515</v>
      </c>
      <c r="AJ32">
        <f t="shared" si="7"/>
        <v>17.787957756804076</v>
      </c>
      <c r="AK32">
        <f t="shared" si="22"/>
        <v>40.599617431272968</v>
      </c>
      <c r="AL32">
        <f t="shared" si="8"/>
        <v>-608.19210301791816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-37.088837188421053</v>
      </c>
      <c r="AR32">
        <f t="shared" si="9"/>
        <v>-39.102619688124442</v>
      </c>
      <c r="AS32">
        <f t="shared" si="9"/>
        <v>1.0434697755333957</v>
      </c>
      <c r="AT32">
        <f t="shared" si="9"/>
        <v>2.3816378623649079</v>
      </c>
      <c r="AU32">
        <f t="shared" si="9"/>
        <v>-35.677512050226142</v>
      </c>
      <c r="AW32">
        <v>29</v>
      </c>
      <c r="AX32">
        <f>IF(Z32&gt;0, (R32*SUMPRODUCT(K32:$K$98, X32:$X$98)-K32*$AZ$3)/Z32, 0)</f>
        <v>818.85527019697031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</v>
      </c>
      <c r="S33">
        <f t="shared" si="1"/>
        <v>805.01757001207136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562.20657697566685</v>
      </c>
      <c r="AC33">
        <f t="shared" si="2"/>
        <v>541.33638490410476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-725.76011298055494</v>
      </c>
      <c r="AI33">
        <f t="shared" si="6"/>
        <v>-759.38275707365142</v>
      </c>
      <c r="AJ33">
        <f t="shared" si="7"/>
        <v>20.870192071562087</v>
      </c>
      <c r="AK33">
        <f t="shared" si="22"/>
        <v>39.35446038829668</v>
      </c>
      <c r="AL33">
        <f t="shared" si="8"/>
        <v>-699.1581046137926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-38.012712254588621</v>
      </c>
      <c r="AR33">
        <f t="shared" si="9"/>
        <v>-39.773745786592002</v>
      </c>
      <c r="AS33">
        <f t="shared" si="9"/>
        <v>1.0931058234327931</v>
      </c>
      <c r="AT33">
        <f t="shared" si="9"/>
        <v>2.0612455161406875</v>
      </c>
      <c r="AU33">
        <f t="shared" si="9"/>
        <v>-36.619394447018522</v>
      </c>
      <c r="AW33">
        <v>30</v>
      </c>
      <c r="AX33">
        <f>IF(Z33&gt;0, (R33*SUMPRODUCT(K33:$K$98, X33:$X$98)-K33*$AZ$3)/Z33, 0)</f>
        <v>805.01757001207136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</v>
      </c>
      <c r="S34">
        <f t="shared" si="1"/>
        <v>787.59675642185664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541.33638490410476</v>
      </c>
      <c r="AC34">
        <f t="shared" si="2"/>
        <v>517.804605789569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-827.94725501811968</v>
      </c>
      <c r="AI34">
        <f t="shared" si="6"/>
        <v>-860.81969904277616</v>
      </c>
      <c r="AJ34">
        <f t="shared" si="7"/>
        <v>23.531779114535766</v>
      </c>
      <c r="AK34">
        <f t="shared" si="22"/>
        <v>37.89354694328734</v>
      </c>
      <c r="AL34">
        <f t="shared" si="8"/>
        <v>-799.39437298495307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-38.71866814933518</v>
      </c>
      <c r="AR34">
        <f t="shared" si="9"/>
        <v>-40.255936669442072</v>
      </c>
      <c r="AS34">
        <f t="shared" si="9"/>
        <v>1.1004555434865557</v>
      </c>
      <c r="AT34">
        <f t="shared" si="9"/>
        <v>1.7720786683039218</v>
      </c>
      <c r="AU34">
        <f t="shared" ref="AU34:AU97" si="23">AL34*$K34</f>
        <v>-37.383402457651599</v>
      </c>
      <c r="AW34">
        <v>31</v>
      </c>
      <c r="AX34">
        <f>IF(Z34&gt;0, (R34*SUMPRODUCT(K34:$K$98, X34:$X$98)-K34*$AZ$3)/Z34, 0)</f>
        <v>787.59675642185664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</v>
      </c>
      <c r="S35">
        <f t="shared" si="1"/>
        <v>766.87395354604882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517.804605789569</v>
      </c>
      <c r="AC35">
        <f t="shared" si="2"/>
        <v>492.01534222956644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-928.87178568300112</v>
      </c>
      <c r="AI35">
        <f t="shared" ref="AI35:AI66" si="25">SUM(AE35:AH35)</f>
        <v>-960.95106937456944</v>
      </c>
      <c r="AJ35">
        <f t="shared" si="7"/>
        <v>25.789263560002553</v>
      </c>
      <c r="AK35">
        <f t="shared" si="22"/>
        <v>36.246322405269837</v>
      </c>
      <c r="AL35">
        <f t="shared" si="8"/>
        <v>-898.91548340929694</v>
      </c>
      <c r="AN35">
        <f t="shared" ref="AN35:AT66" si="26">AE35*$K35</f>
        <v>0</v>
      </c>
      <c r="AO35">
        <f t="shared" si="26"/>
        <v>0</v>
      </c>
      <c r="AP35">
        <f t="shared" si="26"/>
        <v>-1.3394434378369315</v>
      </c>
      <c r="AQ35">
        <f t="shared" si="26"/>
        <v>-38.784258086535246</v>
      </c>
      <c r="AR35">
        <f t="shared" si="26"/>
        <v>-40.12370152437218</v>
      </c>
      <c r="AS35">
        <f t="shared" si="26"/>
        <v>1.0768089516653325</v>
      </c>
      <c r="AT35">
        <f t="shared" si="26"/>
        <v>1.5134346252320203</v>
      </c>
      <c r="AU35">
        <f t="shared" si="23"/>
        <v>-37.533457947474822</v>
      </c>
      <c r="AW35">
        <v>32</v>
      </c>
      <c r="AX35">
        <f>IF(Z35&gt;0, (R35*SUMPRODUCT(K35:$K$98, X35:$X$98)-K35*$AZ$3)/Z35, 0)</f>
        <v>766.87395354604882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</v>
      </c>
      <c r="S36">
        <f t="shared" si="1"/>
        <v>743.80915487107904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492.01534222956644</v>
      </c>
      <c r="AC36">
        <f t="shared" si="2"/>
        <v>464.77519538350685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-1031.1690059024133</v>
      </c>
      <c r="AI36">
        <f t="shared" si="25"/>
        <v>-1062.4119122541149</v>
      </c>
      <c r="AJ36">
        <f t="shared" si="7"/>
        <v>27.240146846059588</v>
      </c>
      <c r="AK36">
        <f t="shared" si="22"/>
        <v>34.441073956069651</v>
      </c>
      <c r="AL36">
        <f t="shared" si="8"/>
        <v>-1000.7306914519856</v>
      </c>
      <c r="AN36">
        <f t="shared" si="26"/>
        <v>0</v>
      </c>
      <c r="AO36">
        <f t="shared" si="26"/>
        <v>0</v>
      </c>
      <c r="AP36">
        <f t="shared" si="26"/>
        <v>-1.1647510779769437</v>
      </c>
      <c r="AQ36">
        <f t="shared" si="26"/>
        <v>-38.442493079259904</v>
      </c>
      <c r="AR36">
        <f t="shared" si="26"/>
        <v>-39.607244157236849</v>
      </c>
      <c r="AS36">
        <f t="shared" si="26"/>
        <v>1.0155262140479531</v>
      </c>
      <c r="AT36">
        <f t="shared" si="26"/>
        <v>1.2839803559066489</v>
      </c>
      <c r="AU36">
        <f t="shared" si="23"/>
        <v>-37.307737587282247</v>
      </c>
      <c r="AW36">
        <v>33</v>
      </c>
      <c r="AX36">
        <f>IF(Z36&gt;0, (R36*SUMPRODUCT(K36:$K$98, X36:$X$98)-K36*$AZ$3)/Z36, 0)</f>
        <v>743.80915487107904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</v>
      </c>
      <c r="S37">
        <f t="shared" si="1"/>
        <v>719.06974726418252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464.77519538350685</v>
      </c>
      <c r="AC37">
        <f t="shared" si="2"/>
        <v>436.63994448324308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-1138.0627922950437</v>
      </c>
      <c r="AI37">
        <f t="shared" si="25"/>
        <v>-1168.4242381870806</v>
      </c>
      <c r="AJ37">
        <f t="shared" si="7"/>
        <v>28.13525090026377</v>
      </c>
      <c r="AK37">
        <f t="shared" si="22"/>
        <v>32.534263676845484</v>
      </c>
      <c r="AL37">
        <f t="shared" si="8"/>
        <v>-1107.7547236099713</v>
      </c>
      <c r="AN37">
        <f t="shared" si="26"/>
        <v>0</v>
      </c>
      <c r="AO37">
        <f t="shared" si="26"/>
        <v>0</v>
      </c>
      <c r="AP37">
        <f t="shared" si="26"/>
        <v>-1.0106158874228395</v>
      </c>
      <c r="AQ37">
        <f t="shared" si="26"/>
        <v>-37.881738006417699</v>
      </c>
      <c r="AR37">
        <f t="shared" si="26"/>
        <v>-38.892353893840543</v>
      </c>
      <c r="AS37">
        <f t="shared" si="26"/>
        <v>0.93651440901540983</v>
      </c>
      <c r="AT37">
        <f t="shared" si="26"/>
        <v>1.082940643681511</v>
      </c>
      <c r="AU37">
        <f t="shared" si="23"/>
        <v>-36.872898841143616</v>
      </c>
      <c r="AW37">
        <v>34</v>
      </c>
      <c r="AX37">
        <f>IF(Z37&gt;0, (R37*SUMPRODUCT(K37:$K$98, X37:$X$98)-K37*$AZ$3)/Z37, 0)</f>
        <v>719.06974726418252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</v>
      </c>
      <c r="S38">
        <f t="shared" si="1"/>
        <v>693.17281767526811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436.63994448324308</v>
      </c>
      <c r="AC38">
        <f t="shared" si="2"/>
        <v>407.96110127950044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-1261.4939091032047</v>
      </c>
      <c r="AI38">
        <f t="shared" si="25"/>
        <v>-1290.9209935817696</v>
      </c>
      <c r="AJ38">
        <f t="shared" si="7"/>
        <v>28.678843203742645</v>
      </c>
      <c r="AK38">
        <f t="shared" si="22"/>
        <v>30.564796113827018</v>
      </c>
      <c r="AL38">
        <f t="shared" si="8"/>
        <v>-1231.6773542641999</v>
      </c>
      <c r="AN38">
        <f t="shared" si="26"/>
        <v>0</v>
      </c>
      <c r="AO38">
        <f t="shared" si="26"/>
        <v>0</v>
      </c>
      <c r="AP38">
        <f t="shared" si="26"/>
        <v>-0.87456659438618278</v>
      </c>
      <c r="AQ38">
        <f t="shared" si="26"/>
        <v>-37.491326493011243</v>
      </c>
      <c r="AR38">
        <f t="shared" si="26"/>
        <v>-38.365893087397424</v>
      </c>
      <c r="AS38">
        <f t="shared" si="26"/>
        <v>0.85232902532027022</v>
      </c>
      <c r="AT38">
        <f t="shared" si="26"/>
        <v>0.90837913843788598</v>
      </c>
      <c r="AU38">
        <f t="shared" si="23"/>
        <v>-36.605184923639264</v>
      </c>
      <c r="AW38">
        <v>35</v>
      </c>
      <c r="AX38">
        <f>IF(Z38&gt;0, (R38*SUMPRODUCT(K38:$K$98, X38:$X$98)-K38*$AZ$3)/Z38, 0)</f>
        <v>693.17281767526811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</v>
      </c>
      <c r="S39">
        <f t="shared" si="1"/>
        <v>665.73849531924509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407.96110127950044</v>
      </c>
      <c r="AC39">
        <f t="shared" si="2"/>
        <v>378.68664514602062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-1383.4358652983428</v>
      </c>
      <c r="AI39">
        <f t="shared" si="25"/>
        <v>-1411.8769609994729</v>
      </c>
      <c r="AJ39">
        <f t="shared" si="7"/>
        <v>29.274456133479816</v>
      </c>
      <c r="AK39">
        <f t="shared" si="22"/>
        <v>28.557277089565034</v>
      </c>
      <c r="AL39">
        <f t="shared" si="8"/>
        <v>-1354.045227776428</v>
      </c>
      <c r="AN39">
        <f t="shared" si="26"/>
        <v>0</v>
      </c>
      <c r="AO39">
        <f t="shared" si="26"/>
        <v>0</v>
      </c>
      <c r="AP39">
        <f t="shared" si="26"/>
        <v>-0.75469930437198618</v>
      </c>
      <c r="AQ39">
        <f t="shared" si="26"/>
        <v>-36.71019204588621</v>
      </c>
      <c r="AR39">
        <f t="shared" si="26"/>
        <v>-37.464891350258192</v>
      </c>
      <c r="AS39">
        <f t="shared" si="26"/>
        <v>0.77681295798064254</v>
      </c>
      <c r="AT39">
        <f t="shared" si="26"/>
        <v>0.75778223809416689</v>
      </c>
      <c r="AU39">
        <f t="shared" si="23"/>
        <v>-35.930296154183381</v>
      </c>
      <c r="AW39">
        <v>36</v>
      </c>
      <c r="AX39">
        <f>IF(Z39&gt;0, (R39*SUMPRODUCT(K39:$K$98, X39:$X$98)-K39*$AZ$3)/Z39, 0)</f>
        <v>665.73849531924509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</v>
      </c>
      <c r="S40">
        <f t="shared" si="1"/>
        <v>637.18179264426828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378.68664514602062</v>
      </c>
      <c r="AC40">
        <f t="shared" si="2"/>
        <v>349.31294449257319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-1491.8180055840007</v>
      </c>
      <c r="AI40">
        <f t="shared" si="25"/>
        <v>-1519.2287813253276</v>
      </c>
      <c r="AJ40">
        <f t="shared" si="7"/>
        <v>29.373700653447429</v>
      </c>
      <c r="AK40">
        <f t="shared" si="22"/>
        <v>26.508065160221445</v>
      </c>
      <c r="AL40">
        <f t="shared" si="8"/>
        <v>-1463.3470155116588</v>
      </c>
      <c r="AN40">
        <f t="shared" si="26"/>
        <v>0</v>
      </c>
      <c r="AO40">
        <f t="shared" si="26"/>
        <v>0</v>
      </c>
      <c r="AP40">
        <f t="shared" si="26"/>
        <v>-0.649427881252161</v>
      </c>
      <c r="AQ40">
        <f t="shared" si="26"/>
        <v>-35.344793439010679</v>
      </c>
      <c r="AR40">
        <f t="shared" si="26"/>
        <v>-35.994221320262838</v>
      </c>
      <c r="AS40">
        <f t="shared" si="26"/>
        <v>0.69593434202384907</v>
      </c>
      <c r="AT40">
        <f t="shared" si="26"/>
        <v>0.62804047413885877</v>
      </c>
      <c r="AU40">
        <f t="shared" si="23"/>
        <v>-34.670246504100135</v>
      </c>
      <c r="AW40">
        <v>37</v>
      </c>
      <c r="AX40">
        <f>IF(Z40&gt;0, (R40*SUMPRODUCT(K40:$K$98, X40:$X$98)-K40*$AZ$3)/Z40, 0)</f>
        <v>637.18179264426828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</v>
      </c>
      <c r="S41">
        <f t="shared" si="1"/>
        <v>608.52414789871477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349.31294449257319</v>
      </c>
      <c r="AC41">
        <f t="shared" si="2"/>
        <v>320.51858979681106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-1601.8699457163134</v>
      </c>
      <c r="AI41">
        <f t="shared" si="25"/>
        <v>-1628.2056787273689</v>
      </c>
      <c r="AJ41">
        <f t="shared" si="7"/>
        <v>28.794354695762138</v>
      </c>
      <c r="AK41">
        <f t="shared" si="22"/>
        <v>24.451906114480124</v>
      </c>
      <c r="AL41">
        <f t="shared" si="8"/>
        <v>-1574.9594179171265</v>
      </c>
      <c r="AN41">
        <f t="shared" si="26"/>
        <v>0</v>
      </c>
      <c r="AO41">
        <f t="shared" si="26"/>
        <v>0</v>
      </c>
      <c r="AP41">
        <f t="shared" si="26"/>
        <v>-0.55710491677203666</v>
      </c>
      <c r="AQ41">
        <f t="shared" si="26"/>
        <v>-33.885885098139894</v>
      </c>
      <c r="AR41">
        <f t="shared" si="26"/>
        <v>-34.442990014911928</v>
      </c>
      <c r="AS41">
        <f t="shared" si="26"/>
        <v>0.60911448979047034</v>
      </c>
      <c r="AT41">
        <f t="shared" si="26"/>
        <v>0.51725452696177621</v>
      </c>
      <c r="AU41">
        <f t="shared" si="23"/>
        <v>-33.316620998159678</v>
      </c>
      <c r="AW41">
        <v>38</v>
      </c>
      <c r="AX41">
        <f>IF(Z41&gt;0, (R41*SUMPRODUCT(K41:$K$98, X41:$X$98)-K41*$AZ$3)/Z41, 0)</f>
        <v>608.52414789871477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</v>
      </c>
      <c r="S42">
        <f t="shared" si="1"/>
        <v>579.88236895243813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320.51858979681106</v>
      </c>
      <c r="AC42">
        <f t="shared" si="2"/>
        <v>292.48131071942908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-1706.7097211689038</v>
      </c>
      <c r="AI42">
        <f t="shared" si="25"/>
        <v>-1731.9287419892642</v>
      </c>
      <c r="AJ42">
        <f t="shared" si="7"/>
        <v>28.037279077381982</v>
      </c>
      <c r="AK42">
        <f t="shared" si="22"/>
        <v>22.436301285776775</v>
      </c>
      <c r="AL42">
        <f t="shared" si="8"/>
        <v>-1681.4551616261053</v>
      </c>
      <c r="AN42">
        <f t="shared" si="26"/>
        <v>0</v>
      </c>
      <c r="AO42">
        <f t="shared" si="26"/>
        <v>0</v>
      </c>
      <c r="AP42">
        <f t="shared" si="26"/>
        <v>-0.47632324740866594</v>
      </c>
      <c r="AQ42">
        <f t="shared" si="26"/>
        <v>-32.235411618946955</v>
      </c>
      <c r="AR42">
        <f t="shared" si="26"/>
        <v>-32.71173486635562</v>
      </c>
      <c r="AS42">
        <f t="shared" si="26"/>
        <v>0.52955298755531832</v>
      </c>
      <c r="AT42">
        <f t="shared" si="26"/>
        <v>0.42376474346110998</v>
      </c>
      <c r="AU42">
        <f t="shared" si="23"/>
        <v>-31.758417135339187</v>
      </c>
      <c r="AW42">
        <v>39</v>
      </c>
      <c r="AX42">
        <f>IF(Z42&gt;0, (R42*SUMPRODUCT(K42:$K$98, X42:$X$98)-K42*$AZ$3)/Z42, 0)</f>
        <v>579.88236895243813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</v>
      </c>
      <c r="S43">
        <f t="shared" si="1"/>
        <v>551.67244612182071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292.48131071942908</v>
      </c>
      <c r="AC43">
        <f t="shared" si="2"/>
        <v>265.46786876187309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-1813.1015284153218</v>
      </c>
      <c r="AI43">
        <f t="shared" si="25"/>
        <v>-1837.161808263271</v>
      </c>
      <c r="AJ43">
        <f t="shared" si="7"/>
        <v>27.013441957555983</v>
      </c>
      <c r="AK43">
        <f t="shared" si="22"/>
        <v>20.473691750360036</v>
      </c>
      <c r="AL43">
        <f t="shared" si="8"/>
        <v>-1789.6746745553551</v>
      </c>
      <c r="AN43">
        <f t="shared" si="26"/>
        <v>0</v>
      </c>
      <c r="AO43">
        <f t="shared" si="26"/>
        <v>0</v>
      </c>
      <c r="AP43">
        <f t="shared" si="26"/>
        <v>-0.40574783359139482</v>
      </c>
      <c r="AQ43">
        <f t="shared" si="26"/>
        <v>-30.575788057530431</v>
      </c>
      <c r="AR43">
        <f t="shared" si="26"/>
        <v>-30.98153589112183</v>
      </c>
      <c r="AS43">
        <f t="shared" si="26"/>
        <v>0.4555493793668195</v>
      </c>
      <c r="AT43">
        <f t="shared" si="26"/>
        <v>0.34526431636806931</v>
      </c>
      <c r="AU43">
        <f t="shared" si="23"/>
        <v>-30.180722195386942</v>
      </c>
      <c r="AW43">
        <v>40</v>
      </c>
      <c r="AX43">
        <f>IF(Z43&gt;0, (R43*SUMPRODUCT(K43:$K$98, X43:$X$98)-K43*$AZ$3)/Z43, 0)</f>
        <v>551.67244612182071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</v>
      </c>
      <c r="S44">
        <f t="shared" si="1"/>
        <v>524.0418109572787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265.46786876187309</v>
      </c>
      <c r="AC44">
        <f t="shared" si="2"/>
        <v>239.55455361629896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-1926.4837501594325</v>
      </c>
      <c r="AI44">
        <f t="shared" si="25"/>
        <v>-1949.3401853338223</v>
      </c>
      <c r="AJ44">
        <f t="shared" si="7"/>
        <v>25.913315145574131</v>
      </c>
      <c r="AK44">
        <f t="shared" si="22"/>
        <v>18.582750813331117</v>
      </c>
      <c r="AL44">
        <f t="shared" si="8"/>
        <v>-1904.844119374917</v>
      </c>
      <c r="AN44">
        <f t="shared" si="26"/>
        <v>0</v>
      </c>
      <c r="AO44">
        <f t="shared" si="26"/>
        <v>0</v>
      </c>
      <c r="AP44">
        <f t="shared" si="26"/>
        <v>-0.34414860131059855</v>
      </c>
      <c r="AQ44">
        <f t="shared" si="26"/>
        <v>-29.007003192161669</v>
      </c>
      <c r="AR44">
        <f t="shared" si="26"/>
        <v>-29.351151793472265</v>
      </c>
      <c r="AS44">
        <f t="shared" si="26"/>
        <v>0.39017594365120051</v>
      </c>
      <c r="AT44">
        <f t="shared" si="26"/>
        <v>0.2797998748324928</v>
      </c>
      <c r="AU44">
        <f t="shared" si="23"/>
        <v>-28.68117597498857</v>
      </c>
      <c r="AW44">
        <v>41</v>
      </c>
      <c r="AX44">
        <f>IF(Z44&gt;0, (R44*SUMPRODUCT(K44:$K$98, X44:$X$98)-K44*$AZ$3)/Z44, 0)</f>
        <v>524.0418109572787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</v>
      </c>
      <c r="S45">
        <f t="shared" si="1"/>
        <v>496.71801748182975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239.55455361629896</v>
      </c>
      <c r="AC45">
        <f t="shared" si="2"/>
        <v>214.71047266695533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-2029.9142924903319</v>
      </c>
      <c r="AI45">
        <f t="shared" si="25"/>
        <v>-2051.5272061667329</v>
      </c>
      <c r="AJ45">
        <f t="shared" si="7"/>
        <v>24.844080949343635</v>
      </c>
      <c r="AK45">
        <f t="shared" si="22"/>
        <v>16.768818753140931</v>
      </c>
      <c r="AL45">
        <f t="shared" si="8"/>
        <v>-2009.9143064642483</v>
      </c>
      <c r="AN45">
        <f t="shared" si="26"/>
        <v>0</v>
      </c>
      <c r="AO45">
        <f t="shared" si="26"/>
        <v>0</v>
      </c>
      <c r="AP45">
        <f t="shared" si="26"/>
        <v>-0.29055798084361106</v>
      </c>
      <c r="AQ45">
        <f t="shared" si="26"/>
        <v>-27.289601344014475</v>
      </c>
      <c r="AR45">
        <f t="shared" si="26"/>
        <v>-27.580159324858087</v>
      </c>
      <c r="AS45">
        <f t="shared" si="26"/>
        <v>0.33399689207284183</v>
      </c>
      <c r="AT45">
        <f t="shared" si="26"/>
        <v>0.22543532033652569</v>
      </c>
      <c r="AU45">
        <f t="shared" si="23"/>
        <v>-27.020727112448721</v>
      </c>
      <c r="AW45">
        <v>42</v>
      </c>
      <c r="AX45">
        <f>IF(Z45&gt;0, (R45*SUMPRODUCT(K45:$K$98, X45:$X$98)-K45*$AZ$3)/Z45, 0)</f>
        <v>496.71801748182975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</v>
      </c>
      <c r="S46">
        <f t="shared" si="1"/>
        <v>469.93305892409444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214.71047266695533</v>
      </c>
      <c r="AC46">
        <f t="shared" si="2"/>
        <v>191.13776618259979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-2120.1662290449772</v>
      </c>
      <c r="AI46">
        <f t="shared" si="25"/>
        <v>-2140.5029304700915</v>
      </c>
      <c r="AJ46">
        <f t="shared" si="7"/>
        <v>23.572706484355535</v>
      </c>
      <c r="AK46">
        <f t="shared" si="22"/>
        <v>15.029733086686875</v>
      </c>
      <c r="AL46">
        <f t="shared" si="8"/>
        <v>-2101.9004908990491</v>
      </c>
      <c r="AN46">
        <f t="shared" si="26"/>
        <v>0</v>
      </c>
      <c r="AO46">
        <f t="shared" si="26"/>
        <v>0</v>
      </c>
      <c r="AP46">
        <f t="shared" si="26"/>
        <v>-0.24410798164025441</v>
      </c>
      <c r="AQ46">
        <f t="shared" si="26"/>
        <v>-25.449038568017819</v>
      </c>
      <c r="AR46">
        <f t="shared" si="26"/>
        <v>-25.693146549658074</v>
      </c>
      <c r="AS46">
        <f t="shared" si="26"/>
        <v>0.28295079331734863</v>
      </c>
      <c r="AT46">
        <f t="shared" si="26"/>
        <v>0.18040673026020243</v>
      </c>
      <c r="AU46">
        <f t="shared" si="23"/>
        <v>-25.229789026080521</v>
      </c>
      <c r="AW46">
        <v>43</v>
      </c>
      <c r="AX46">
        <f>IF(Z46&gt;0, (R46*SUMPRODUCT(K46:$K$98, X46:$X$98)-K46*$AZ$3)/Z46, 0)</f>
        <v>469.93305892409444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</v>
      </c>
      <c r="S47">
        <f t="shared" si="1"/>
        <v>444.0668286552995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191.13776618259979</v>
      </c>
      <c r="AC47">
        <f t="shared" si="2"/>
        <v>169.00738373927754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-2207.6712039451331</v>
      </c>
      <c r="AI47">
        <f t="shared" si="25"/>
        <v>-2226.700702754024</v>
      </c>
      <c r="AJ47">
        <f t="shared" si="7"/>
        <v>22.130382443322247</v>
      </c>
      <c r="AK47">
        <f t="shared" si="22"/>
        <v>13.379643632781987</v>
      </c>
      <c r="AL47">
        <f t="shared" si="8"/>
        <v>-2191.1906766779198</v>
      </c>
      <c r="AN47">
        <f t="shared" si="26"/>
        <v>0</v>
      </c>
      <c r="AO47">
        <f t="shared" si="26"/>
        <v>0</v>
      </c>
      <c r="AP47">
        <f t="shared" si="26"/>
        <v>-0.20394393511761985</v>
      </c>
      <c r="AQ47">
        <f t="shared" si="26"/>
        <v>-23.660168735924316</v>
      </c>
      <c r="AR47">
        <f t="shared" si="26"/>
        <v>-23.864112671041937</v>
      </c>
      <c r="AS47">
        <f t="shared" si="26"/>
        <v>0.23717688660514619</v>
      </c>
      <c r="AT47">
        <f t="shared" si="26"/>
        <v>0.14339301314998931</v>
      </c>
      <c r="AU47">
        <f t="shared" si="23"/>
        <v>-23.483542771286803</v>
      </c>
      <c r="AW47">
        <v>44</v>
      </c>
      <c r="AX47">
        <f>IF(Z47&gt;0, (R47*SUMPRODUCT(K47:$K$98, X47:$X$98)-K47*$AZ$3)/Z47, 0)</f>
        <v>444.0668286552995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</v>
      </c>
      <c r="S48">
        <f t="shared" si="1"/>
        <v>419.09514452354489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169.00738373927754</v>
      </c>
      <c r="AC48">
        <f t="shared" si="2"/>
        <v>148.31030082897442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-2290.1902482516134</v>
      </c>
      <c r="AI48">
        <f t="shared" si="25"/>
        <v>-2307.8843569482892</v>
      </c>
      <c r="AJ48">
        <f t="shared" si="7"/>
        <v>20.697082910303124</v>
      </c>
      <c r="AK48">
        <f t="shared" si="22"/>
        <v>11.830516861749429</v>
      </c>
      <c r="AL48">
        <f t="shared" si="8"/>
        <v>-2275.3567571762369</v>
      </c>
      <c r="AN48">
        <f t="shared" si="26"/>
        <v>0</v>
      </c>
      <c r="AO48">
        <f t="shared" si="26"/>
        <v>0</v>
      </c>
      <c r="AP48">
        <f t="shared" si="26"/>
        <v>-0.16931448455366782</v>
      </c>
      <c r="AQ48">
        <f t="shared" si="26"/>
        <v>-21.914773332742335</v>
      </c>
      <c r="AR48">
        <f t="shared" si="26"/>
        <v>-22.084087817296002</v>
      </c>
      <c r="AS48">
        <f t="shared" si="26"/>
        <v>0.19804986986322895</v>
      </c>
      <c r="AT48">
        <f t="shared" si="26"/>
        <v>0.11320592061395451</v>
      </c>
      <c r="AU48">
        <f t="shared" si="23"/>
        <v>-21.772832026818822</v>
      </c>
      <c r="AW48">
        <v>45</v>
      </c>
      <c r="AX48">
        <f>IF(Z48&gt;0, (R48*SUMPRODUCT(K48:$K$98, X48:$X$98)-K48*$AZ$3)/Z48, 0)</f>
        <v>419.09514452354489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</v>
      </c>
      <c r="S49">
        <f t="shared" si="1"/>
        <v>395.03169782942012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148.31030082897442</v>
      </c>
      <c r="AC49">
        <f t="shared" si="2"/>
        <v>129.04113984053652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-2368.3135939188128</v>
      </c>
      <c r="AI49">
        <f t="shared" si="25"/>
        <v>-2384.6466047315625</v>
      </c>
      <c r="AJ49">
        <f t="shared" si="7"/>
        <v>19.269160988437903</v>
      </c>
      <c r="AK49">
        <f t="shared" si="22"/>
        <v>10.38172105802821</v>
      </c>
      <c r="AL49">
        <f t="shared" si="8"/>
        <v>-2354.9957226850966</v>
      </c>
      <c r="AN49">
        <f t="shared" si="26"/>
        <v>0</v>
      </c>
      <c r="AO49">
        <f t="shared" si="26"/>
        <v>0</v>
      </c>
      <c r="AP49">
        <f t="shared" si="26"/>
        <v>-0.13954479720465868</v>
      </c>
      <c r="AQ49">
        <f t="shared" si="26"/>
        <v>-20.234226498059684</v>
      </c>
      <c r="AR49">
        <f t="shared" si="26"/>
        <v>-20.373771295264341</v>
      </c>
      <c r="AS49">
        <f t="shared" si="26"/>
        <v>0.16463046484586197</v>
      </c>
      <c r="AT49">
        <f t="shared" si="26"/>
        <v>8.8698597967436163E-2</v>
      </c>
      <c r="AU49">
        <f t="shared" si="23"/>
        <v>-20.120442232451044</v>
      </c>
      <c r="AW49">
        <v>46</v>
      </c>
      <c r="AX49">
        <f>IF(Z49&gt;0, (R49*SUMPRODUCT(K49:$K$98, X49:$X$98)-K49*$AZ$3)/Z49, 0)</f>
        <v>395.03169782942012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</v>
      </c>
      <c r="S50">
        <f t="shared" si="1"/>
        <v>371.81721805119349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129.04113984053652</v>
      </c>
      <c r="AC50">
        <f t="shared" si="2"/>
        <v>111.16906722132011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-2440.51277496378</v>
      </c>
      <c r="AI50">
        <f t="shared" si="25"/>
        <v>-2455.4621992809202</v>
      </c>
      <c r="AJ50">
        <f t="shared" si="7"/>
        <v>17.872072619216411</v>
      </c>
      <c r="AK50">
        <f t="shared" si="22"/>
        <v>9.0328797888375565</v>
      </c>
      <c r="AL50">
        <f t="shared" si="8"/>
        <v>-2428.5572468728665</v>
      </c>
      <c r="AN50">
        <f t="shared" si="26"/>
        <v>0</v>
      </c>
      <c r="AO50">
        <f t="shared" si="26"/>
        <v>0</v>
      </c>
      <c r="AP50">
        <f t="shared" si="26"/>
        <v>-0.11403911688519192</v>
      </c>
      <c r="AQ50">
        <f t="shared" si="26"/>
        <v>-18.617032716423417</v>
      </c>
      <c r="AR50">
        <f t="shared" si="26"/>
        <v>-18.731071833308608</v>
      </c>
      <c r="AS50">
        <f t="shared" si="26"/>
        <v>0.13633403769713318</v>
      </c>
      <c r="AT50">
        <f t="shared" si="26"/>
        <v>6.8905772703773044E-2</v>
      </c>
      <c r="AU50">
        <f t="shared" si="23"/>
        <v>-18.525832022907704</v>
      </c>
      <c r="AW50">
        <v>47</v>
      </c>
      <c r="AX50">
        <f>IF(Z50&gt;0, (R50*SUMPRODUCT(K50:$K$98, X50:$X$98)-K50*$AZ$3)/Z50, 0)</f>
        <v>371.81721805119349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</v>
      </c>
      <c r="S51">
        <f t="shared" si="1"/>
        <v>349.33318722547335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111.16906722132011</v>
      </c>
      <c r="AC51">
        <f t="shared" si="2"/>
        <v>94.661100468149613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-2502.2055506232382</v>
      </c>
      <c r="AI51">
        <f t="shared" si="25"/>
        <v>-2515.7543779218954</v>
      </c>
      <c r="AJ51">
        <f t="shared" si="7"/>
        <v>16.507966753170493</v>
      </c>
      <c r="AK51">
        <f t="shared" si="22"/>
        <v>7.7818347054924084</v>
      </c>
      <c r="AL51">
        <f t="shared" si="8"/>
        <v>-2491.4645764632328</v>
      </c>
      <c r="AN51">
        <f t="shared" si="26"/>
        <v>0</v>
      </c>
      <c r="AO51">
        <f t="shared" si="26"/>
        <v>0</v>
      </c>
      <c r="AP51">
        <f t="shared" si="26"/>
        <v>-9.228116337882053E-2</v>
      </c>
      <c r="AQ51">
        <f t="shared" si="26"/>
        <v>-17.042540592966034</v>
      </c>
      <c r="AR51">
        <f t="shared" si="26"/>
        <v>-17.134821756344852</v>
      </c>
      <c r="AS51">
        <f t="shared" si="26"/>
        <v>0.11243588418552085</v>
      </c>
      <c r="AT51">
        <f t="shared" si="26"/>
        <v>5.3002133986583676E-2</v>
      </c>
      <c r="AU51">
        <f t="shared" si="23"/>
        <v>-16.969383738172752</v>
      </c>
      <c r="AW51">
        <v>48</v>
      </c>
      <c r="AX51">
        <f>IF(Z51&gt;0, (R51*SUMPRODUCT(K51:$K$98, X51:$X$98)-K51*$AZ$3)/Z51, 0)</f>
        <v>349.33318722547335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</v>
      </c>
      <c r="S52">
        <f t="shared" si="1"/>
        <v>327.58421832772683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94.661100468149613</v>
      </c>
      <c r="AC52">
        <f t="shared" si="2"/>
        <v>79.501654485230858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-2557.604623117229</v>
      </c>
      <c r="AI52">
        <f t="shared" si="25"/>
        <v>-2569.7391598313411</v>
      </c>
      <c r="AJ52">
        <f t="shared" si="7"/>
        <v>15.159445982918754</v>
      </c>
      <c r="AK52">
        <f t="shared" si="22"/>
        <v>6.6262770327704734</v>
      </c>
      <c r="AL52">
        <f t="shared" si="8"/>
        <v>-2547.9534368156519</v>
      </c>
      <c r="AN52">
        <f t="shared" si="26"/>
        <v>0</v>
      </c>
      <c r="AO52">
        <f t="shared" si="26"/>
        <v>0</v>
      </c>
      <c r="AP52">
        <f t="shared" si="26"/>
        <v>-7.3793231876254098E-2</v>
      </c>
      <c r="AQ52">
        <f t="shared" si="26"/>
        <v>-15.553450077906641</v>
      </c>
      <c r="AR52">
        <f t="shared" si="26"/>
        <v>-15.627243309782894</v>
      </c>
      <c r="AS52">
        <f t="shared" si="26"/>
        <v>9.2188481430205041E-2</v>
      </c>
      <c r="AT52">
        <f t="shared" si="26"/>
        <v>4.0296091154997507E-2</v>
      </c>
      <c r="AU52">
        <f t="shared" si="23"/>
        <v>-15.494758737197692</v>
      </c>
      <c r="AW52">
        <v>49</v>
      </c>
      <c r="AX52">
        <f>IF(Z52&gt;0, (R52*SUMPRODUCT(K52:$K$98, X52:$X$98)-K52*$AZ$3)/Z52, 0)</f>
        <v>327.58421832772683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</v>
      </c>
      <c r="S53">
        <f t="shared" si="1"/>
        <v>306.15922944636173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79.501654485230858</v>
      </c>
      <c r="AC53">
        <f t="shared" si="2"/>
        <v>65.629538880580697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-2589.9755670817467</v>
      </c>
      <c r="AI53">
        <f t="shared" si="25"/>
        <v>-2600.6937706451768</v>
      </c>
      <c r="AJ53">
        <f t="shared" si="7"/>
        <v>13.872115604650162</v>
      </c>
      <c r="AK53">
        <f t="shared" si="22"/>
        <v>5.5651158139661607</v>
      </c>
      <c r="AL53">
        <f t="shared" si="8"/>
        <v>-2581.2565392265606</v>
      </c>
      <c r="AN53">
        <f t="shared" si="26"/>
        <v>0</v>
      </c>
      <c r="AO53">
        <f t="shared" si="26"/>
        <v>0</v>
      </c>
      <c r="AP53">
        <f t="shared" si="26"/>
        <v>-5.8196559383655644E-2</v>
      </c>
      <c r="AQ53">
        <f t="shared" si="26"/>
        <v>-14.06277329963792</v>
      </c>
      <c r="AR53">
        <f t="shared" si="26"/>
        <v>-14.120969859021574</v>
      </c>
      <c r="AS53">
        <f t="shared" si="26"/>
        <v>7.5321334847328919E-2</v>
      </c>
      <c r="AT53">
        <f t="shared" si="26"/>
        <v>3.0216872727574246E-2</v>
      </c>
      <c r="AU53">
        <f t="shared" si="23"/>
        <v>-14.015431651446672</v>
      </c>
      <c r="AW53">
        <v>50</v>
      </c>
      <c r="AX53">
        <f>IF(Z53&gt;0, (R53*SUMPRODUCT(K53:$K$98, X53:$X$98)-K53*$AZ$3)/Z53, 0)</f>
        <v>306.15922944636173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</v>
      </c>
      <c r="S54">
        <f t="shared" si="1"/>
        <v>284.84127963362664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65.629538880580697</v>
      </c>
      <c r="AC54">
        <f t="shared" si="2"/>
        <v>53.067957074921765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-2591.3315438404802</v>
      </c>
      <c r="AI54">
        <f t="shared" si="25"/>
        <v>-2600.646899596356</v>
      </c>
      <c r="AJ54">
        <f t="shared" si="7"/>
        <v>12.561581805658932</v>
      </c>
      <c r="AK54">
        <f t="shared" si="22"/>
        <v>4.5940677216406494</v>
      </c>
      <c r="AL54">
        <f t="shared" si="8"/>
        <v>-2583.4912500690562</v>
      </c>
      <c r="AN54">
        <f t="shared" si="26"/>
        <v>0</v>
      </c>
      <c r="AO54">
        <f t="shared" si="26"/>
        <v>0</v>
      </c>
      <c r="AP54">
        <f t="shared" si="26"/>
        <v>-4.5160290956211158E-2</v>
      </c>
      <c r="AQ54">
        <f t="shared" si="26"/>
        <v>-12.562621283683175</v>
      </c>
      <c r="AR54">
        <f t="shared" si="26"/>
        <v>-12.607781574639386</v>
      </c>
      <c r="AS54">
        <f t="shared" si="26"/>
        <v>6.0897801874715503E-2</v>
      </c>
      <c r="AT54">
        <f t="shared" si="26"/>
        <v>2.2271767221661805E-2</v>
      </c>
      <c r="AU54">
        <f t="shared" si="23"/>
        <v>-12.524612005543007</v>
      </c>
      <c r="AW54">
        <v>51</v>
      </c>
      <c r="AX54">
        <f>IF(Z54&gt;0, (R54*SUMPRODUCT(K54:$K$98, X54:$X$98)-K54*$AZ$3)/Z54, 0)</f>
        <v>284.84127963362664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</v>
      </c>
      <c r="S55">
        <f t="shared" si="1"/>
        <v>263.38932936113162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53.067957074921765</v>
      </c>
      <c r="AC55">
        <f t="shared" si="2"/>
        <v>41.845685339434127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-2557.0161562165886</v>
      </c>
      <c r="AI55">
        <f t="shared" si="25"/>
        <v>-2564.959850336797</v>
      </c>
      <c r="AJ55">
        <f t="shared" si="7"/>
        <v>11.222271735487638</v>
      </c>
      <c r="AK55">
        <f t="shared" si="22"/>
        <v>3.7147569952445241</v>
      </c>
      <c r="AL55">
        <f t="shared" si="8"/>
        <v>-2550.022821606065</v>
      </c>
      <c r="AN55">
        <f t="shared" si="26"/>
        <v>0</v>
      </c>
      <c r="AO55">
        <f t="shared" si="26"/>
        <v>0</v>
      </c>
      <c r="AP55">
        <f t="shared" si="26"/>
        <v>-3.4384425789709183E-2</v>
      </c>
      <c r="AQ55">
        <f t="shared" si="26"/>
        <v>-11.068091361026367</v>
      </c>
      <c r="AR55">
        <f t="shared" si="26"/>
        <v>-11.102475786816075</v>
      </c>
      <c r="AS55">
        <f t="shared" si="26"/>
        <v>4.8575809169083772E-2</v>
      </c>
      <c r="AT55">
        <f t="shared" si="26"/>
        <v>1.6079393830742604E-2</v>
      </c>
      <c r="AU55">
        <f t="shared" si="23"/>
        <v>-11.03782058381625</v>
      </c>
      <c r="AW55">
        <v>52</v>
      </c>
      <c r="AX55">
        <f>IF(Z55&gt;0, (R55*SUMPRODUCT(K55:$K$98, X55:$X$98)-K55*$AZ$3)/Z55, 0)</f>
        <v>263.38932936113162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</v>
      </c>
      <c r="S56">
        <f t="shared" si="1"/>
        <v>241.18210755879957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41.845685339434127</v>
      </c>
      <c r="AC56">
        <f t="shared" si="2"/>
        <v>31.974334646439452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-2471.1732682954939</v>
      </c>
      <c r="AI56">
        <f t="shared" si="25"/>
        <v>-2477.8019388403527</v>
      </c>
      <c r="AJ56">
        <f t="shared" si="7"/>
        <v>9.8713506929946746</v>
      </c>
      <c r="AK56">
        <f t="shared" si="22"/>
        <v>2.929197973760389</v>
      </c>
      <c r="AL56">
        <f t="shared" si="8"/>
        <v>-2465.0013901735974</v>
      </c>
      <c r="AN56">
        <f t="shared" si="26"/>
        <v>0</v>
      </c>
      <c r="AO56">
        <f t="shared" si="26"/>
        <v>0</v>
      </c>
      <c r="AP56">
        <f t="shared" si="26"/>
        <v>-2.5618144740373341E-2</v>
      </c>
      <c r="AQ56">
        <f t="shared" si="26"/>
        <v>-9.5504632546320476</v>
      </c>
      <c r="AR56">
        <f t="shared" si="26"/>
        <v>-9.5760813993724199</v>
      </c>
      <c r="AS56">
        <f t="shared" si="26"/>
        <v>3.815028807432011E-2</v>
      </c>
      <c r="AT56">
        <f t="shared" si="26"/>
        <v>1.1320613561523874E-2</v>
      </c>
      <c r="AU56">
        <f t="shared" si="23"/>
        <v>-9.5266104977365753</v>
      </c>
      <c r="AW56">
        <v>53</v>
      </c>
      <c r="AX56">
        <f>IF(Z56&gt;0, (R56*SUMPRODUCT(K56:$K$98, X56:$X$98)-K56*$AZ$3)/Z56, 0)</f>
        <v>241.18210755879957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</v>
      </c>
      <c r="S57">
        <f t="shared" si="1"/>
        <v>217.66862437006228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31.974334646439452</v>
      </c>
      <c r="AC57">
        <f t="shared" si="2"/>
        <v>23.492389845407164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-2332.0363362142893</v>
      </c>
      <c r="AI57">
        <f t="shared" si="25"/>
        <v>-2337.4327018855925</v>
      </c>
      <c r="AJ57">
        <f t="shared" si="7"/>
        <v>8.481944801032288</v>
      </c>
      <c r="AK57">
        <f t="shared" si="22"/>
        <v>2.2382034252507617</v>
      </c>
      <c r="AL57">
        <f t="shared" si="8"/>
        <v>-2326.7125536593094</v>
      </c>
      <c r="AN57">
        <f t="shared" si="26"/>
        <v>0</v>
      </c>
      <c r="AO57">
        <f t="shared" si="26"/>
        <v>0</v>
      </c>
      <c r="AP57">
        <f t="shared" si="26"/>
        <v>-1.8621068118285063E-2</v>
      </c>
      <c r="AQ57">
        <f t="shared" si="26"/>
        <v>-8.0470839294470231</v>
      </c>
      <c r="AR57">
        <f t="shared" si="26"/>
        <v>-8.0657049975653088</v>
      </c>
      <c r="AS57">
        <f t="shared" si="26"/>
        <v>2.926837830050507E-2</v>
      </c>
      <c r="AT57">
        <f t="shared" si="26"/>
        <v>7.7232976752870221E-3</v>
      </c>
      <c r="AU57">
        <f t="shared" si="23"/>
        <v>-8.0287133215895157</v>
      </c>
      <c r="AW57">
        <v>54</v>
      </c>
      <c r="AX57">
        <f>IF(Z57&gt;0, (R57*SUMPRODUCT(K57:$K$98, X57:$X$98)-K57*$AZ$3)/Z57, 0)</f>
        <v>217.66862437006228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</v>
      </c>
      <c r="S58">
        <f t="shared" si="1"/>
        <v>191.88505151211749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23.492389845407164</v>
      </c>
      <c r="AC58">
        <f t="shared" si="2"/>
        <v>16.399340249531356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-2138.3643142052551</v>
      </c>
      <c r="AI58">
        <f t="shared" si="25"/>
        <v>-2142.6375340627424</v>
      </c>
      <c r="AJ58">
        <f t="shared" si="7"/>
        <v>7.093049595875808</v>
      </c>
      <c r="AK58">
        <f t="shared" si="22"/>
        <v>1.6444672891785017</v>
      </c>
      <c r="AL58">
        <f t="shared" si="8"/>
        <v>-2133.9000171776879</v>
      </c>
      <c r="AN58">
        <f t="shared" si="26"/>
        <v>0</v>
      </c>
      <c r="AO58">
        <f t="shared" si="26"/>
        <v>0</v>
      </c>
      <c r="AP58">
        <f t="shared" si="26"/>
        <v>-1.3165593239947796E-2</v>
      </c>
      <c r="AQ58">
        <f t="shared" si="26"/>
        <v>-6.5882018006440717</v>
      </c>
      <c r="AR58">
        <f t="shared" si="26"/>
        <v>-6.6013673938840194</v>
      </c>
      <c r="AS58">
        <f t="shared" si="26"/>
        <v>2.1853358573735153E-2</v>
      </c>
      <c r="AT58">
        <f t="shared" si="26"/>
        <v>5.0665278520104174E-3</v>
      </c>
      <c r="AU58">
        <f t="shared" si="23"/>
        <v>-6.5744475074582729</v>
      </c>
      <c r="AW58">
        <v>55</v>
      </c>
      <c r="AX58">
        <f>IF(Z58&gt;0, (R58*SUMPRODUCT(K58:$K$98, X58:$X$98)-K58*$AZ$3)/Z58, 0)</f>
        <v>191.88505151211749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</v>
      </c>
      <c r="S59">
        <f t="shared" si="1"/>
        <v>162.57267191397705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16.399340249531356</v>
      </c>
      <c r="AC59">
        <f t="shared" si="2"/>
        <v>10.662954818147291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-1902.0901788826809</v>
      </c>
      <c r="AI59">
        <f t="shared" si="25"/>
        <v>-1905.3696214521522</v>
      </c>
      <c r="AJ59">
        <f t="shared" si="7"/>
        <v>5.7363854313840648</v>
      </c>
      <c r="AK59">
        <f t="shared" si="22"/>
        <v>1.147953817467195</v>
      </c>
      <c r="AL59">
        <f t="shared" si="8"/>
        <v>-1898.4852822033008</v>
      </c>
      <c r="AN59">
        <f t="shared" si="26"/>
        <v>0</v>
      </c>
      <c r="AO59">
        <f t="shared" si="26"/>
        <v>0</v>
      </c>
      <c r="AP59">
        <f t="shared" si="26"/>
        <v>-9.021260055846813E-3</v>
      </c>
      <c r="AQ59">
        <f t="shared" si="26"/>
        <v>-5.2323679374997987</v>
      </c>
      <c r="AR59">
        <f t="shared" si="26"/>
        <v>-5.2413891975556464</v>
      </c>
      <c r="AS59">
        <f t="shared" si="26"/>
        <v>1.5779945420856003E-2</v>
      </c>
      <c r="AT59">
        <f t="shared" si="26"/>
        <v>3.1578506712937105E-3</v>
      </c>
      <c r="AU59">
        <f t="shared" si="23"/>
        <v>-5.2224514014634957</v>
      </c>
      <c r="AW59">
        <v>56</v>
      </c>
      <c r="AX59">
        <f>IF(Z59&gt;0, (R59*SUMPRODUCT(K59:$K$98, X59:$X$98)-K59*$AZ$3)/Z59, 0)</f>
        <v>162.57267191397705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</v>
      </c>
      <c r="S60">
        <f t="shared" si="1"/>
        <v>127.56544331467029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10.662954818147291</v>
      </c>
      <c r="AC60">
        <f t="shared" si="2"/>
        <v>6.1911372103439302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-1639.9935047043862</v>
      </c>
      <c r="AI60">
        <f t="shared" si="25"/>
        <v>-1642.4201560958104</v>
      </c>
      <c r="AJ60">
        <f t="shared" si="7"/>
        <v>4.4718176078033611</v>
      </c>
      <c r="AK60">
        <f t="shared" si="22"/>
        <v>0.74640683727031043</v>
      </c>
      <c r="AL60">
        <f t="shared" si="8"/>
        <v>-1637.2019316507367</v>
      </c>
      <c r="AN60">
        <f t="shared" si="26"/>
        <v>0</v>
      </c>
      <c r="AO60">
        <f t="shared" si="26"/>
        <v>0</v>
      </c>
      <c r="AP60">
        <f t="shared" si="26"/>
        <v>-5.9601410919190032E-3</v>
      </c>
      <c r="AQ60">
        <f t="shared" si="26"/>
        <v>-4.0280168434626091</v>
      </c>
      <c r="AR60">
        <f t="shared" si="26"/>
        <v>-4.0339769845545277</v>
      </c>
      <c r="AS60">
        <f t="shared" si="26"/>
        <v>1.098330974693185E-2</v>
      </c>
      <c r="AT60">
        <f t="shared" si="26"/>
        <v>1.8332629391373126E-3</v>
      </c>
      <c r="AU60">
        <f t="shared" si="23"/>
        <v>-4.0211604118684585</v>
      </c>
      <c r="AW60">
        <v>57</v>
      </c>
      <c r="AX60">
        <f>IF(Z60&gt;0, (R60*SUMPRODUCT(K60:$K$98, X60:$X$98)-K60*$AZ$3)/Z60, 0)</f>
        <v>127.56544331467029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</v>
      </c>
      <c r="S61">
        <f t="shared" si="1"/>
        <v>82.589189223043192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6.1911372103439302</v>
      </c>
      <c r="AC61">
        <f t="shared" si="2"/>
        <v>2.8421831612531347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-1363.4196364501008</v>
      </c>
      <c r="AI61">
        <f t="shared" si="25"/>
        <v>-1365.1403115093858</v>
      </c>
      <c r="AJ61">
        <f t="shared" si="7"/>
        <v>3.3489540490907954</v>
      </c>
      <c r="AK61">
        <f t="shared" si="22"/>
        <v>0.43337960472407516</v>
      </c>
      <c r="AL61">
        <f t="shared" si="8"/>
        <v>-1361.3579778555711</v>
      </c>
      <c r="AN61">
        <f t="shared" si="26"/>
        <v>0</v>
      </c>
      <c r="AO61">
        <f t="shared" si="26"/>
        <v>0</v>
      </c>
      <c r="AP61">
        <f t="shared" si="26"/>
        <v>-3.7733752020991588E-3</v>
      </c>
      <c r="AQ61">
        <f t="shared" si="26"/>
        <v>-2.9899275975870627</v>
      </c>
      <c r="AR61">
        <f t="shared" si="26"/>
        <v>-2.9937009727891617</v>
      </c>
      <c r="AS61">
        <f t="shared" si="26"/>
        <v>7.3441293250685654E-3</v>
      </c>
      <c r="AT61">
        <f t="shared" si="26"/>
        <v>9.5038505076078846E-4</v>
      </c>
      <c r="AU61">
        <f t="shared" si="23"/>
        <v>-2.9854064584133329</v>
      </c>
      <c r="AW61">
        <v>58</v>
      </c>
      <c r="AX61">
        <f>IF(Z61&gt;0, (R61*SUMPRODUCT(K61:$K$98, X61:$X$98)-K61*$AZ$3)/Z61, 0)</f>
        <v>82.589189223043192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</v>
      </c>
      <c r="S62">
        <f t="shared" si="1"/>
        <v>19.763004744699391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2.8421831612531347</v>
      </c>
      <c r="AC62">
        <f t="shared" si="2"/>
        <v>0.45856163006948236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-1086.6334246600875</v>
      </c>
      <c r="AI62">
        <f t="shared" si="25"/>
        <v>-1087.7935762564496</v>
      </c>
      <c r="AJ62">
        <f t="shared" si="7"/>
        <v>2.3836215311836524</v>
      </c>
      <c r="AK62">
        <f t="shared" si="22"/>
        <v>0.19895282128771946</v>
      </c>
      <c r="AL62">
        <f t="shared" si="8"/>
        <v>-1085.2110019039781</v>
      </c>
      <c r="AN62">
        <f t="shared" si="26"/>
        <v>0</v>
      </c>
      <c r="AO62">
        <f t="shared" si="26"/>
        <v>0</v>
      </c>
      <c r="AP62">
        <f t="shared" si="26"/>
        <v>-2.2715790073857276E-3</v>
      </c>
      <c r="AQ62">
        <f t="shared" si="26"/>
        <v>-2.1276302889395575</v>
      </c>
      <c r="AR62">
        <f t="shared" si="26"/>
        <v>-2.129901867946943</v>
      </c>
      <c r="AS62">
        <f t="shared" si="26"/>
        <v>4.6671354405477105E-3</v>
      </c>
      <c r="AT62">
        <f t="shared" si="26"/>
        <v>3.8954999821963292E-4</v>
      </c>
      <c r="AU62">
        <f t="shared" si="23"/>
        <v>-2.1248451825081758</v>
      </c>
      <c r="AW62">
        <v>59</v>
      </c>
      <c r="AX62">
        <f>IF(Z62&gt;0, (R62*SUMPRODUCT(K62:$K$98, X62:$X$98)-K62*$AZ$3)/Z62, 0)</f>
        <v>19.763004744699391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</v>
      </c>
      <c r="S63">
        <f t="shared" si="1"/>
        <v>-76.345028129860751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0.45856163006948236</v>
      </c>
      <c r="AC63">
        <f t="shared" si="2"/>
        <v>-1.1277239567241746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-819.95884020434983</v>
      </c>
      <c r="AI63">
        <f t="shared" si="25"/>
        <v>-820.69741086464614</v>
      </c>
      <c r="AJ63">
        <f t="shared" si="7"/>
        <v>1.5862855867936569</v>
      </c>
      <c r="AK63">
        <f t="shared" si="22"/>
        <v>3.2099314104863767E-2</v>
      </c>
      <c r="AL63">
        <f t="shared" si="8"/>
        <v>-819.07902596374765</v>
      </c>
      <c r="AN63">
        <f t="shared" si="26"/>
        <v>0</v>
      </c>
      <c r="AO63">
        <f t="shared" si="26"/>
        <v>0</v>
      </c>
      <c r="AP63">
        <f t="shared" si="26"/>
        <v>-1.2911810194375548E-3</v>
      </c>
      <c r="AQ63">
        <f t="shared" si="26"/>
        <v>-1.4334651348960865</v>
      </c>
      <c r="AR63">
        <f t="shared" si="26"/>
        <v>-1.4347563159155243</v>
      </c>
      <c r="AS63">
        <f t="shared" si="26"/>
        <v>2.7731697875105423E-3</v>
      </c>
      <c r="AT63">
        <f t="shared" si="26"/>
        <v>5.611653337615458E-5</v>
      </c>
      <c r="AU63">
        <f t="shared" si="23"/>
        <v>-1.4319270295946376</v>
      </c>
      <c r="AW63">
        <v>60</v>
      </c>
      <c r="AX63">
        <f>IF(Z63&gt;0, (R63*SUMPRODUCT(K63:$K$98, X63:$X$98)-K63*$AZ$3)/Z63, 0)</f>
        <v>-76.345028129860751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</v>
      </c>
      <c r="S64">
        <f t="shared" si="1"/>
        <v>-235.5039200986952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-1.1277239567241746</v>
      </c>
      <c r="AC64">
        <f t="shared" si="2"/>
        <v>-2.0778456075614229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-580.0722340864728</v>
      </c>
      <c r="AI64">
        <f t="shared" si="25"/>
        <v>-580.51338292312289</v>
      </c>
      <c r="AJ64">
        <f t="shared" si="7"/>
        <v>0.95012165083724831</v>
      </c>
      <c r="AK64">
        <f t="shared" si="22"/>
        <v>-7.8940676970692222E-2</v>
      </c>
      <c r="AL64">
        <f t="shared" si="8"/>
        <v>-579.64220194925633</v>
      </c>
      <c r="AN64">
        <f t="shared" si="26"/>
        <v>0</v>
      </c>
      <c r="AO64">
        <f t="shared" si="26"/>
        <v>0</v>
      </c>
      <c r="AP64">
        <f t="shared" si="26"/>
        <v>-6.8859235631206603E-4</v>
      </c>
      <c r="AQ64">
        <f t="shared" si="26"/>
        <v>-0.90543887531011691</v>
      </c>
      <c r="AR64">
        <f t="shared" si="26"/>
        <v>-0.90612746766642893</v>
      </c>
      <c r="AS64">
        <f t="shared" si="26"/>
        <v>1.4830516414850948E-3</v>
      </c>
      <c r="AT64">
        <f t="shared" si="26"/>
        <v>-1.2321906406212801E-4</v>
      </c>
      <c r="AU64">
        <f t="shared" si="23"/>
        <v>-0.90476763508900593</v>
      </c>
      <c r="AW64">
        <v>61</v>
      </c>
      <c r="AX64">
        <f>IF(Z64&gt;0, (R64*SUMPRODUCT(K64:$K$98, X64:$X$98)-K64*$AZ$3)/Z64, 0)</f>
        <v>-235.5039200986952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</v>
      </c>
      <c r="S65">
        <f t="shared" si="1"/>
        <v>-489.92525281829597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-2.0778456075614229</v>
      </c>
      <c r="AC65">
        <f t="shared" si="2"/>
        <v>-2.5517278006761481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-352.6344692064751</v>
      </c>
      <c r="AI65">
        <f t="shared" si="25"/>
        <v>-352.89488932015541</v>
      </c>
      <c r="AJ65">
        <f t="shared" si="7"/>
        <v>0.47388219311472524</v>
      </c>
      <c r="AK65">
        <f t="shared" si="22"/>
        <v>-0.14544919252929961</v>
      </c>
      <c r="AL65">
        <f t="shared" si="8"/>
        <v>-352.56645631957002</v>
      </c>
      <c r="AN65">
        <f t="shared" si="26"/>
        <v>0</v>
      </c>
      <c r="AO65">
        <f t="shared" si="26"/>
        <v>0</v>
      </c>
      <c r="AP65">
        <f t="shared" si="26"/>
        <v>-3.6293893517385479E-4</v>
      </c>
      <c r="AQ65">
        <f t="shared" si="26"/>
        <v>-0.49145504527540695</v>
      </c>
      <c r="AR65">
        <f t="shared" si="26"/>
        <v>-0.49181798421058076</v>
      </c>
      <c r="AS65">
        <f t="shared" si="26"/>
        <v>6.6043400464077507E-4</v>
      </c>
      <c r="AT65">
        <f t="shared" si="26"/>
        <v>-2.027077490768613E-4</v>
      </c>
      <c r="AU65">
        <f t="shared" si="23"/>
        <v>-0.49136025795501692</v>
      </c>
      <c r="AW65">
        <v>62</v>
      </c>
      <c r="AX65">
        <f>IF(Z65&gt;0, (R65*SUMPRODUCT(K65:$K$98, X65:$X$98)-K65*$AZ$3)/Z65, 0)</f>
        <v>-489.92525281829597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</v>
      </c>
      <c r="S66">
        <f t="shared" si="1"/>
        <v>-875.62888480836045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-2.5517278006761481</v>
      </c>
      <c r="AC66">
        <f t="shared" si="2"/>
        <v>-2.6578643797056682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-212.09405631104011</v>
      </c>
      <c r="AI66">
        <f t="shared" si="25"/>
        <v>-212.24582519542813</v>
      </c>
      <c r="AJ66">
        <f t="shared" si="7"/>
        <v>0.10613657902952012</v>
      </c>
      <c r="AK66">
        <f t="shared" si="22"/>
        <v>-0.17862094604733039</v>
      </c>
      <c r="AL66">
        <f t="shared" si="8"/>
        <v>-212.31830956244593</v>
      </c>
      <c r="AN66">
        <f t="shared" si="26"/>
        <v>0</v>
      </c>
      <c r="AO66">
        <f t="shared" si="26"/>
        <v>0</v>
      </c>
      <c r="AP66">
        <f t="shared" si="26"/>
        <v>-1.8885294238695161E-4</v>
      </c>
      <c r="AQ66">
        <f t="shared" si="26"/>
        <v>-0.26391830419416151</v>
      </c>
      <c r="AR66">
        <f t="shared" si="26"/>
        <v>-0.26410715713654848</v>
      </c>
      <c r="AS66">
        <f t="shared" si="26"/>
        <v>1.3207058433245913E-4</v>
      </c>
      <c r="AT66">
        <f t="shared" si="26"/>
        <v>-2.2226618696581746E-4</v>
      </c>
      <c r="AU66">
        <f t="shared" si="23"/>
        <v>-0.26419735273918182</v>
      </c>
      <c r="AW66">
        <v>63</v>
      </c>
      <c r="AX66">
        <f>IF(Z66&gt;0, (R66*SUMPRODUCT(K66:$K$98, X66:$X$98)-K66*$AZ$3)/Z66, 0)</f>
        <v>-875.62888480836045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-1478.2696268361769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-2.6578643797056682</v>
      </c>
      <c r="AC67">
        <f t="shared" ref="AC67:AC98" si="29">S67*Z67</f>
        <v>-2.5777483390374321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-126.1263305752436</v>
      </c>
      <c r="AI67">
        <f t="shared" ref="AI67:AI98" si="33">SUM(AE67:AH67)</f>
        <v>-126.21351860550011</v>
      </c>
      <c r="AJ67">
        <f t="shared" ref="AJ67:AJ98" si="34">AB67-AC67</f>
        <v>-8.0116040668236188E-2</v>
      </c>
      <c r="AK67">
        <f t="shared" si="22"/>
        <v>-0.18605050657939678</v>
      </c>
      <c r="AL67">
        <f t="shared" ref="AL67:AL98" si="35">SUM(AI67:AK67)</f>
        <v>-126.47968515274773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-0.14012923532696067</v>
      </c>
      <c r="AR67">
        <f t="shared" si="36"/>
        <v>-0.14022610322087137</v>
      </c>
      <c r="AS67">
        <f t="shared" si="36"/>
        <v>-8.9010751879173481E-5</v>
      </c>
      <c r="AT67">
        <f t="shared" si="36"/>
        <v>-2.0670636416882996E-4</v>
      </c>
      <c r="AU67">
        <f t="shared" si="23"/>
        <v>-0.14052182033691937</v>
      </c>
      <c r="AW67">
        <v>64</v>
      </c>
      <c r="AX67">
        <f>IF(Z67&gt;0, (R67*SUMPRODUCT(K67:$K$98, X67:$X$98)-K67*$AZ$3)/Z67, 0)</f>
        <v>-1478.2696268361769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100000</v>
      </c>
      <c r="S68">
        <f t="shared" si="28"/>
        <v>-2445.5862475597419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-2.5777483390374321</v>
      </c>
      <c r="AC68">
        <f t="shared" si="29"/>
        <v>-2.4107040521658227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-74.058632568563723</v>
      </c>
      <c r="AI68">
        <f t="shared" si="33"/>
        <v>-74.107919402233392</v>
      </c>
      <c r="AJ68">
        <f t="shared" si="34"/>
        <v>-0.16704428687160933</v>
      </c>
      <c r="AK68">
        <f t="shared" si="22"/>
        <v>-0.18044238373262025</v>
      </c>
      <c r="AL68">
        <f t="shared" si="35"/>
        <v>-74.455406072837633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-7.3465029522537723E-2</v>
      </c>
      <c r="AR68">
        <f t="shared" si="36"/>
        <v>-7.3513921306858243E-2</v>
      </c>
      <c r="AS68">
        <f t="shared" si="36"/>
        <v>-1.6570537479520248E-4</v>
      </c>
      <c r="AT68">
        <f t="shared" si="36"/>
        <v>-1.7899608172972125E-4</v>
      </c>
      <c r="AU68">
        <f t="shared" si="23"/>
        <v>-7.3858622763383175E-2</v>
      </c>
      <c r="AW68">
        <v>65</v>
      </c>
      <c r="AX68">
        <f>IF(Z68&gt;0, (R68*SUMPRODUCT(K68:$K$98, X68:$X$98)-K68*$AZ$3)/Z68, 0)</f>
        <v>-2445.5862475597419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100000</v>
      </c>
      <c r="S69">
        <f t="shared" si="28"/>
        <v>-4030.9265489592981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-2.4107040521658227</v>
      </c>
      <c r="AC69">
        <f t="shared" si="29"/>
        <v>-2.2099070082967804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-42.764133172838513</v>
      </c>
      <c r="AI69">
        <f t="shared" si="33"/>
        <v>-42.791545071585062</v>
      </c>
      <c r="AJ69">
        <f t="shared" si="34"/>
        <v>-0.20079704386904229</v>
      </c>
      <c r="AK69">
        <f t="shared" si="22"/>
        <v>-0.1687492836516076</v>
      </c>
      <c r="AL69">
        <f t="shared" si="35"/>
        <v>-43.161091399105715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-3.7876219020736103E-2</v>
      </c>
      <c r="AR69">
        <f t="shared" si="36"/>
        <v>-3.7900497756294754E-2</v>
      </c>
      <c r="AS69">
        <f t="shared" si="36"/>
        <v>-1.7784606510230316E-4</v>
      </c>
      <c r="AT69">
        <f t="shared" si="36"/>
        <v>-1.4946134419112236E-4</v>
      </c>
      <c r="AU69">
        <f t="shared" si="23"/>
        <v>-3.8227805165588186E-2</v>
      </c>
      <c r="AW69">
        <v>66</v>
      </c>
      <c r="AX69">
        <f>IF(Z69&gt;0, (R69*SUMPRODUCT(K69:$K$98, X69:$X$98)-K69*$AZ$3)/Z69, 0)</f>
        <v>-4030.9265489592981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100000</v>
      </c>
      <c r="S70">
        <f t="shared" si="28"/>
        <v>-6687.220590206236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-2.2099070082967804</v>
      </c>
      <c r="AC70">
        <f t="shared" si="29"/>
        <v>-2.0029063760750341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-24.32430624249821</v>
      </c>
      <c r="AI70">
        <f t="shared" si="33"/>
        <v>-24.339281869136041</v>
      </c>
      <c r="AJ70">
        <f t="shared" si="34"/>
        <v>-0.20700063222174636</v>
      </c>
      <c r="AK70">
        <f t="shared" si="22"/>
        <v>-0.15469349058077464</v>
      </c>
      <c r="AL70">
        <f t="shared" si="35"/>
        <v>-24.700975991938563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-1.9235761590306932E-2</v>
      </c>
      <c r="AR70">
        <f t="shared" si="36"/>
        <v>-1.9247604377550232E-2</v>
      </c>
      <c r="AS70">
        <f t="shared" si="36"/>
        <v>-1.636969527831175E-4</v>
      </c>
      <c r="AT70">
        <f t="shared" si="36"/>
        <v>-1.223322496731796E-4</v>
      </c>
      <c r="AU70">
        <f t="shared" si="23"/>
        <v>-1.9533633580006527E-2</v>
      </c>
      <c r="AW70">
        <v>67</v>
      </c>
      <c r="AX70">
        <f>IF(Z70&gt;0, (R70*SUMPRODUCT(K70:$K$98, X70:$X$98)-K70*$AZ$3)/Z70, 0)</f>
        <v>-6687.220590206236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100000</v>
      </c>
      <c r="S71">
        <f t="shared" si="28"/>
        <v>-11234.166924633093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-2.0029063760750341</v>
      </c>
      <c r="AC71">
        <f t="shared" si="29"/>
        <v>-1.8035020919131248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-13.5980172758065</v>
      </c>
      <c r="AI71">
        <f t="shared" si="33"/>
        <v>-13.606044137540051</v>
      </c>
      <c r="AJ71">
        <f t="shared" si="34"/>
        <v>-0.19940428416190925</v>
      </c>
      <c r="AK71">
        <f t="shared" si="22"/>
        <v>-0.14020344632525239</v>
      </c>
      <c r="AL71">
        <f t="shared" si="35"/>
        <v>-13.945651868027213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-9.6012215037463901E-3</v>
      </c>
      <c r="AR71">
        <f t="shared" si="36"/>
        <v>-9.6068890710042203E-3</v>
      </c>
      <c r="AS71">
        <f t="shared" si="36"/>
        <v>-1.4079440128678084E-4</v>
      </c>
      <c r="AT71">
        <f t="shared" si="36"/>
        <v>-9.8994163373536916E-5</v>
      </c>
      <c r="AU71">
        <f t="shared" si="23"/>
        <v>-9.8466776356645382E-3</v>
      </c>
      <c r="AW71">
        <v>68</v>
      </c>
      <c r="AX71">
        <f>IF(Z71&gt;0, (R71*SUMPRODUCT(K71:$K$98, X71:$X$98)-K71*$AZ$3)/Z71, 0)</f>
        <v>-11234.166924633093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100000</v>
      </c>
      <c r="S72">
        <f t="shared" si="28"/>
        <v>-19184.118393787576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-1.8035020919131248</v>
      </c>
      <c r="AC72">
        <f t="shared" si="29"/>
        <v>-1.6178889868523925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-7.4597051954472802</v>
      </c>
      <c r="AI72">
        <f t="shared" si="33"/>
        <v>-7.4639219359657716</v>
      </c>
      <c r="AJ72">
        <f t="shared" si="34"/>
        <v>-0.18561310506073236</v>
      </c>
      <c r="AK72">
        <f t="shared" si="22"/>
        <v>-0.12624514643391874</v>
      </c>
      <c r="AL72">
        <f t="shared" si="35"/>
        <v>-7.7757801874604233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-4.7027787004212066E-3</v>
      </c>
      <c r="AR72">
        <f t="shared" si="36"/>
        <v>-4.7054370357006853E-3</v>
      </c>
      <c r="AS72">
        <f t="shared" si="36"/>
        <v>-1.1701499377366713E-4</v>
      </c>
      <c r="AT72">
        <f t="shared" si="36"/>
        <v>-7.9587995788805589E-5</v>
      </c>
      <c r="AU72">
        <f t="shared" si="23"/>
        <v>-4.9020400252631578E-3</v>
      </c>
      <c r="AW72">
        <v>69</v>
      </c>
      <c r="AX72">
        <f>IF(Z72&gt;0, (R72*SUMPRODUCT(K72:$K$98, X72:$X$98)-K72*$AZ$3)/Z72, 0)</f>
        <v>-19184.118393787576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100000</v>
      </c>
      <c r="S73">
        <f t="shared" si="28"/>
        <v>-33418.32417394143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-1.6178889868523925</v>
      </c>
      <c r="AC73">
        <f t="shared" si="29"/>
        <v>-1.448293259691672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-4.0153165224262288</v>
      </c>
      <c r="AI73">
        <f t="shared" si="33"/>
        <v>-4.0174834372783224</v>
      </c>
      <c r="AJ73">
        <f t="shared" si="34"/>
        <v>-0.16959572716072047</v>
      </c>
      <c r="AK73">
        <f t="shared" ref="AK73:AK98" si="49">G73*SUM(AB73:AB73, AE73:AF73)</f>
        <v>-0.11325222907966748</v>
      </c>
      <c r="AL73">
        <f t="shared" si="35"/>
        <v>-4.30033139351871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-2.2601363547755928E-3</v>
      </c>
      <c r="AR73">
        <f t="shared" si="36"/>
        <v>-2.2613560651041724E-3</v>
      </c>
      <c r="AS73">
        <f t="shared" si="36"/>
        <v>-9.5461831322561462E-5</v>
      </c>
      <c r="AT73">
        <f t="shared" si="36"/>
        <v>-6.3747273414865074E-5</v>
      </c>
      <c r="AU73">
        <f t="shared" si="23"/>
        <v>-2.4205651698415986E-3</v>
      </c>
      <c r="AW73">
        <v>70</v>
      </c>
      <c r="AX73">
        <f>IF(Z73&gt;0, (R73*SUMPRODUCT(K73:$K$98, X73:$X$98)-K73*$AZ$3)/Z73, 0)</f>
        <v>-33418.32417394143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100000</v>
      </c>
      <c r="S74">
        <f t="shared" si="28"/>
        <v>-59507.558155258848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-1.448293259691672</v>
      </c>
      <c r="AC74">
        <f t="shared" si="29"/>
        <v>-1.2949297300989995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-2.1144153417810685</v>
      </c>
      <c r="AI74">
        <f t="shared" si="33"/>
        <v>-2.1155033798137506</v>
      </c>
      <c r="AJ74">
        <f t="shared" si="34"/>
        <v>-0.15336352959267252</v>
      </c>
      <c r="AK74">
        <f t="shared" si="49"/>
        <v>-0.10138052817841704</v>
      </c>
      <c r="AL74">
        <f t="shared" si="35"/>
        <v>-2.3702474375848404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-1.0626423836709884E-3</v>
      </c>
      <c r="AR74">
        <f t="shared" si="36"/>
        <v>-1.0631891992874509E-3</v>
      </c>
      <c r="AS74">
        <f t="shared" si="36"/>
        <v>-7.7075957326944161E-5</v>
      </c>
      <c r="AT74">
        <f t="shared" si="36"/>
        <v>-5.0950843948469437E-5</v>
      </c>
      <c r="AU74">
        <f t="shared" si="23"/>
        <v>-1.1912160005628648E-3</v>
      </c>
      <c r="AW74">
        <v>71</v>
      </c>
      <c r="AX74">
        <f>IF(Z74&gt;0, (R74*SUMPRODUCT(K74:$K$98, X74:$X$98)-K74*$AZ$3)/Z74, 0)</f>
        <v>-59507.558155258848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100000</v>
      </c>
      <c r="S75">
        <f t="shared" si="28"/>
        <v>-108590.44991602136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-1.2949297300989995</v>
      </c>
      <c r="AC75">
        <f t="shared" si="29"/>
        <v>-1.1570426707438777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-1.0888047817878079</v>
      </c>
      <c r="AI75">
        <f t="shared" si="33"/>
        <v>-1.0893375370492691</v>
      </c>
      <c r="AJ75">
        <f t="shared" si="34"/>
        <v>-0.1378870593551218</v>
      </c>
      <c r="AK75">
        <f t="shared" si="49"/>
        <v>-9.0645081106929967E-2</v>
      </c>
      <c r="AL75">
        <f t="shared" si="35"/>
        <v>-1.3178696775113208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-4.8857228732315566E-4</v>
      </c>
      <c r="AR75">
        <f t="shared" si="36"/>
        <v>-4.888113471261886E-4</v>
      </c>
      <c r="AS75">
        <f t="shared" si="36"/>
        <v>-6.1873163222867428E-5</v>
      </c>
      <c r="AT75">
        <f t="shared" si="36"/>
        <v>-4.067457762105656E-5</v>
      </c>
      <c r="AU75">
        <f t="shared" si="23"/>
        <v>-5.913590879701126E-4</v>
      </c>
      <c r="AW75">
        <v>72</v>
      </c>
      <c r="AX75">
        <f>IF(Z75&gt;0, (R75*SUMPRODUCT(K75:$K$98, X75:$X$98)-K75*$AZ$3)/Z75, 0)</f>
        <v>-108590.44991602136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100000</v>
      </c>
      <c r="S76">
        <f t="shared" si="28"/>
        <v>-203573.74856745056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-1.1570426707438777</v>
      </c>
      <c r="AC76">
        <f t="shared" si="29"/>
        <v>-1.0334690093358501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-0.54719221622020742</v>
      </c>
      <c r="AI76">
        <f t="shared" si="33"/>
        <v>-0.54744604782094386</v>
      </c>
      <c r="AJ76">
        <f t="shared" si="34"/>
        <v>-0.12357366140802761</v>
      </c>
      <c r="AK76">
        <f t="shared" si="49"/>
        <v>-8.0992986952071439E-2</v>
      </c>
      <c r="AL76">
        <f t="shared" si="35"/>
        <v>-0.75201269618104294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-2.1923036056528518E-4</v>
      </c>
      <c r="AR76">
        <f t="shared" si="36"/>
        <v>-2.1933205717518343E-4</v>
      </c>
      <c r="AS76">
        <f t="shared" si="36"/>
        <v>-4.9509290417157624E-5</v>
      </c>
      <c r="AT76">
        <f t="shared" si="36"/>
        <v>-3.244951446022842E-5</v>
      </c>
      <c r="AU76">
        <f t="shared" si="23"/>
        <v>-3.0129086205256948E-4</v>
      </c>
      <c r="AW76">
        <v>73</v>
      </c>
      <c r="AX76">
        <f>IF(Z76&gt;0, (R76*SUMPRODUCT(K76:$K$98, X76:$X$98)-K76*$AZ$3)/Z76, 0)</f>
        <v>-203573.74856745056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100000</v>
      </c>
      <c r="S77">
        <f t="shared" si="28"/>
        <v>-392642.34853331791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-1.0334690093358501</v>
      </c>
      <c r="AC77">
        <f t="shared" si="29"/>
        <v>-0.92291838818270922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-0.26753337368590913</v>
      </c>
      <c r="AI77">
        <f t="shared" si="33"/>
        <v>-0.26765090028379523</v>
      </c>
      <c r="AJ77">
        <f t="shared" si="34"/>
        <v>-0.11055062115314085</v>
      </c>
      <c r="AK77">
        <f t="shared" si="49"/>
        <v>-7.2342830653509507E-2</v>
      </c>
      <c r="AL77">
        <f t="shared" si="35"/>
        <v>-0.45054435209044558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-9.5701937607616138E-5</v>
      </c>
      <c r="AR77">
        <f t="shared" si="36"/>
        <v>-9.5743979177918823E-5</v>
      </c>
      <c r="AS77">
        <f t="shared" si="36"/>
        <v>-3.9546126534860549E-5</v>
      </c>
      <c r="AT77">
        <f t="shared" si="36"/>
        <v>-2.5878450116988738E-5</v>
      </c>
      <c r="AU77">
        <f t="shared" si="23"/>
        <v>-1.6116855582976812E-4</v>
      </c>
      <c r="AW77">
        <v>74</v>
      </c>
      <c r="AX77">
        <f>IF(Z77&gt;0, (R77*SUMPRODUCT(K77:$K$98, X77:$X$98)-K77*$AZ$3)/Z77, 0)</f>
        <v>-392642.34853331791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100000</v>
      </c>
      <c r="S78">
        <f t="shared" si="28"/>
        <v>-780923.94421327859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-0.92291838818270922</v>
      </c>
      <c r="AC78">
        <f t="shared" si="29"/>
        <v>-0.82411243698307957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-0.12717222860505914</v>
      </c>
      <c r="AI78">
        <f t="shared" si="33"/>
        <v>-0.12722499382266386</v>
      </c>
      <c r="AJ78">
        <f t="shared" si="34"/>
        <v>-9.8805951199629649E-2</v>
      </c>
      <c r="AK78">
        <f t="shared" si="49"/>
        <v>-6.4604287172789654E-2</v>
      </c>
      <c r="AL78">
        <f t="shared" si="35"/>
        <v>-0.29063523219508314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-4.0617858650224111E-5</v>
      </c>
      <c r="AR78">
        <f t="shared" si="36"/>
        <v>-4.0634711466077273E-5</v>
      </c>
      <c r="AS78">
        <f t="shared" si="36"/>
        <v>-3.1557881808385978E-5</v>
      </c>
      <c r="AT78">
        <f t="shared" si="36"/>
        <v>-2.0634126124596877E-5</v>
      </c>
      <c r="AU78">
        <f t="shared" si="23"/>
        <v>-9.2826719399060121E-5</v>
      </c>
      <c r="AW78">
        <v>75</v>
      </c>
      <c r="AX78">
        <f>IF(Z78&gt;0, (R78*SUMPRODUCT(K78:$K$98, X78:$X$98)-K78*$AZ$3)/Z78, 0)</f>
        <v>-780923.94421327859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100000</v>
      </c>
      <c r="S79">
        <f t="shared" si="28"/>
        <v>-1603606.0246046796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-0.82411243698307957</v>
      </c>
      <c r="AC79">
        <f t="shared" si="29"/>
        <v>-0.73584800739776768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-5.8588049111129199E-2</v>
      </c>
      <c r="AI79">
        <f t="shared" si="33"/>
        <v>-5.8610992652002314E-2</v>
      </c>
      <c r="AJ79">
        <f t="shared" si="34"/>
        <v>-8.8264429585311888E-2</v>
      </c>
      <c r="AK79">
        <f t="shared" si="49"/>
        <v>-5.7687870588815575E-2</v>
      </c>
      <c r="AL79">
        <f t="shared" si="35"/>
        <v>-0.20456329282612978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-1.6707664897573378E-5</v>
      </c>
      <c r="AR79">
        <f t="shared" si="36"/>
        <v>-1.6714207750566224E-5</v>
      </c>
      <c r="AS79">
        <f t="shared" si="36"/>
        <v>-2.5170534507637747E-5</v>
      </c>
      <c r="AT79">
        <f t="shared" si="36"/>
        <v>-1.6450959283937374E-5</v>
      </c>
      <c r="AU79">
        <f t="shared" si="23"/>
        <v>-5.8335701542141345E-5</v>
      </c>
      <c r="AW79">
        <v>76</v>
      </c>
      <c r="AX79">
        <f>IF(Z79&gt;0, (R79*SUMPRODUCT(K79:$K$98, X79:$X$98)-K79*$AZ$3)/Z79, 0)</f>
        <v>-1603606.0246046796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100000</v>
      </c>
      <c r="S80">
        <f t="shared" si="28"/>
        <v>-3401696.2085527102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-0.73584800739776768</v>
      </c>
      <c r="AC80">
        <f t="shared" si="29"/>
        <v>-0.65702092270198487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-2.6113701859728035E-2</v>
      </c>
      <c r="AI80">
        <f t="shared" si="33"/>
        <v>-2.6123359114262553E-2</v>
      </c>
      <c r="AJ80">
        <f t="shared" si="34"/>
        <v>-7.8827084695782812E-2</v>
      </c>
      <c r="AK80">
        <f t="shared" si="49"/>
        <v>-5.1509360517843744E-2</v>
      </c>
      <c r="AL80">
        <f t="shared" si="35"/>
        <v>-0.15645980432788911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-6.6490123248987922E-6</v>
      </c>
      <c r="AR80">
        <f t="shared" si="36"/>
        <v>-6.6514712334353765E-6</v>
      </c>
      <c r="AS80">
        <f t="shared" si="36"/>
        <v>-2.0070775889740493E-5</v>
      </c>
      <c r="AT80">
        <f t="shared" si="36"/>
        <v>-1.311519809678815E-5</v>
      </c>
      <c r="AU80">
        <f t="shared" si="23"/>
        <v>-3.9837445219964023E-5</v>
      </c>
      <c r="AW80">
        <v>77</v>
      </c>
      <c r="AX80">
        <f>IF(Z80&gt;0, (R80*SUMPRODUCT(K80:$K$98, X80:$X$98)-K80*$AZ$3)/Z80, 0)</f>
        <v>-3401696.2085527102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100000</v>
      </c>
      <c r="S81">
        <f t="shared" si="28"/>
        <v>-7468569.0928142965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-0.65702092270198487</v>
      </c>
      <c r="AC81">
        <f t="shared" si="29"/>
        <v>-0.58663132853513089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-1.1266695684528753E-2</v>
      </c>
      <c r="AI81">
        <f t="shared" si="33"/>
        <v>-1.1270623018675662E-2</v>
      </c>
      <c r="AJ81">
        <f t="shared" si="34"/>
        <v>-7.0389594166853975E-2</v>
      </c>
      <c r="AK81">
        <f t="shared" si="49"/>
        <v>-4.5991464589138942E-2</v>
      </c>
      <c r="AL81">
        <f t="shared" si="35"/>
        <v>-0.12765168177466857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-2.5613400359469337E-6</v>
      </c>
      <c r="AR81">
        <f t="shared" si="36"/>
        <v>-2.5622328654389764E-6</v>
      </c>
      <c r="AS81">
        <f t="shared" si="36"/>
        <v>-1.6002179405732376E-5</v>
      </c>
      <c r="AT81">
        <f t="shared" si="36"/>
        <v>-1.0455574807594923E-5</v>
      </c>
      <c r="AU81">
        <f t="shared" si="23"/>
        <v>-2.9019987078766272E-5</v>
      </c>
      <c r="AW81">
        <v>78</v>
      </c>
      <c r="AX81">
        <f>IF(Z81&gt;0, (R81*SUMPRODUCT(K81:$K$98, X81:$X$98)-K81*$AZ$3)/Z81, 0)</f>
        <v>-7468569.0928142965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100000</v>
      </c>
      <c r="S82">
        <f t="shared" si="28"/>
        <v>-17003370.162996944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-0.58663132853513089</v>
      </c>
      <c r="AC82">
        <f t="shared" si="29"/>
        <v>-0.52378010132232844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-4.6956728745329024E-3</v>
      </c>
      <c r="AI82">
        <f t="shared" si="33"/>
        <v>-4.6972130989010753E-3</v>
      </c>
      <c r="AJ82">
        <f t="shared" si="34"/>
        <v>-6.2851227212802452E-2</v>
      </c>
      <c r="AK82">
        <f t="shared" si="49"/>
        <v>-4.1064192997459163E-2</v>
      </c>
      <c r="AL82">
        <f t="shared" si="35"/>
        <v>-0.10861263330916268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-9.5312636987311232E-7</v>
      </c>
      <c r="AR82">
        <f t="shared" si="36"/>
        <v>-9.5343900418560639E-7</v>
      </c>
      <c r="AS82">
        <f t="shared" si="36"/>
        <v>-1.2757524562732148E-5</v>
      </c>
      <c r="AT82">
        <f t="shared" si="36"/>
        <v>-8.3351984367800497E-6</v>
      </c>
      <c r="AU82">
        <f t="shared" si="23"/>
        <v>-2.2046162003697802E-5</v>
      </c>
      <c r="AW82">
        <v>79</v>
      </c>
      <c r="AX82">
        <f>IF(Z82&gt;0, (R82*SUMPRODUCT(K82:$K$98, X82:$X$98)-K82*$AZ$3)/Z82, 0)</f>
        <v>-17003370.162996944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7"/>
        <v>100000</v>
      </c>
      <c r="S83">
        <f t="shared" si="28"/>
        <v>-40212590.1333066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-0.52378010132232844</v>
      </c>
      <c r="AC83">
        <f t="shared" si="29"/>
        <v>-0.46766160038366406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-1.8866711631076623E-3</v>
      </c>
      <c r="AI83">
        <f t="shared" si="33"/>
        <v>-1.8872526496505999E-3</v>
      </c>
      <c r="AJ83">
        <f t="shared" si="34"/>
        <v>-5.6118500938664384E-2</v>
      </c>
      <c r="AK83">
        <f t="shared" si="49"/>
        <v>-3.6664607092562994E-2</v>
      </c>
      <c r="AL83">
        <f t="shared" si="35"/>
        <v>-9.4670360680877974E-2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-3.419249877351874E-7</v>
      </c>
      <c r="AR83">
        <f t="shared" si="36"/>
        <v>-3.4203037164254233E-7</v>
      </c>
      <c r="AS83">
        <f t="shared" si="36"/>
        <v>-1.0170462198385202E-5</v>
      </c>
      <c r="AT83">
        <f t="shared" si="36"/>
        <v>-6.6447961762399992E-6</v>
      </c>
      <c r="AU83">
        <f t="shared" si="23"/>
        <v>-1.7157288746267743E-5</v>
      </c>
      <c r="AW83">
        <v>80</v>
      </c>
      <c r="AX83">
        <f>IF(Z83&gt;0, (R83*SUMPRODUCT(K83:$K$98, X83:$X$98)-K83*$AZ$3)/Z83, 0)</f>
        <v>-40212590.1333066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100000</v>
      </c>
      <c r="S84">
        <f t="shared" si="28"/>
        <v>-98957545.398301989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-0.46766160038366406</v>
      </c>
      <c r="AC84">
        <f t="shared" si="29"/>
        <v>-0.41755528689344273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-7.2938938959341069E-4</v>
      </c>
      <c r="AI84">
        <f t="shared" si="33"/>
        <v>-7.2960036657612217E-4</v>
      </c>
      <c r="AJ84">
        <f t="shared" si="34"/>
        <v>-5.0106313490221321E-2</v>
      </c>
      <c r="AK84">
        <f t="shared" si="49"/>
        <v>-3.2736312026856486E-2</v>
      </c>
      <c r="AL84">
        <f t="shared" si="35"/>
        <v>-8.3572225883653928E-2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-1.1802555387710016E-7</v>
      </c>
      <c r="AR84">
        <f t="shared" si="36"/>
        <v>-1.1805969294684139E-7</v>
      </c>
      <c r="AS84">
        <f t="shared" si="36"/>
        <v>-8.1079125728982405E-6</v>
      </c>
      <c r="AT84">
        <f t="shared" si="36"/>
        <v>-5.297199841386638E-6</v>
      </c>
      <c r="AU84">
        <f t="shared" si="23"/>
        <v>-1.352317210723172E-5</v>
      </c>
      <c r="AW84">
        <v>81</v>
      </c>
      <c r="AX84">
        <f>IF(Z84&gt;0, (R84*SUMPRODUCT(K84:$K$98, X84:$X$98)-K84*$AZ$3)/Z84, 0)</f>
        <v>-98957545.398301989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100000</v>
      </c>
      <c r="S85">
        <f t="shared" si="28"/>
        <v>-253867919.0669685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-0.41755528689344273</v>
      </c>
      <c r="AC85">
        <f t="shared" si="29"/>
        <v>-0.37281731972684562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-2.7087958838051675E-4</v>
      </c>
      <c r="AI85">
        <f t="shared" si="33"/>
        <v>-2.7095301579921089E-4</v>
      </c>
      <c r="AJ85">
        <f t="shared" si="34"/>
        <v>-4.4737967166597115E-2</v>
      </c>
      <c r="AK85">
        <f t="shared" si="49"/>
        <v>-2.9228870082540995E-2</v>
      </c>
      <c r="AL85">
        <f t="shared" si="35"/>
        <v>-7.423779026493732E-2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-3.9135858398372441E-8</v>
      </c>
      <c r="AR85">
        <f t="shared" si="36"/>
        <v>-3.9146466968319524E-8</v>
      </c>
      <c r="AS85">
        <f t="shared" si="36"/>
        <v>-6.4636053182548039E-6</v>
      </c>
      <c r="AT85">
        <f t="shared" si="36"/>
        <v>-4.2228981797176445E-6</v>
      </c>
      <c r="AU85">
        <f t="shared" si="23"/>
        <v>-1.0725649964940767E-5</v>
      </c>
      <c r="AW85">
        <v>82</v>
      </c>
      <c r="AX85">
        <f>IF(Z85&gt;0, (R85*SUMPRODUCT(K85:$K$98, X85:$X$98)-K85*$AZ$3)/Z85, 0)</f>
        <v>-253867919.0669685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100000</v>
      </c>
      <c r="S86">
        <f t="shared" si="28"/>
        <v>-680394395.13341677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-0.37281731972684562</v>
      </c>
      <c r="AC86">
        <f t="shared" si="29"/>
        <v>-0.33287263994114069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-9.6462805469861869E-5</v>
      </c>
      <c r="AI86">
        <f t="shared" si="33"/>
        <v>-9.648726721163414E-5</v>
      </c>
      <c r="AJ86">
        <f t="shared" si="34"/>
        <v>-3.9944679785704928E-2</v>
      </c>
      <c r="AK86">
        <f t="shared" si="49"/>
        <v>-2.6097212380879194E-2</v>
      </c>
      <c r="AL86">
        <f t="shared" si="35"/>
        <v>-6.613837943379576E-2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-1.2443439741952042E-8</v>
      </c>
      <c r="AR86">
        <f t="shared" si="36"/>
        <v>-1.2446595240159292E-8</v>
      </c>
      <c r="AS86">
        <f t="shared" si="36"/>
        <v>-5.1527551319278551E-6</v>
      </c>
      <c r="AT86">
        <f t="shared" si="36"/>
        <v>-3.3664694709284001E-6</v>
      </c>
      <c r="AU86">
        <f t="shared" si="23"/>
        <v>-8.5316711980964143E-6</v>
      </c>
      <c r="AW86">
        <v>83</v>
      </c>
      <c r="AX86">
        <f>IF(Z86&gt;0, (R86*SUMPRODUCT(K86:$K$98, X86:$X$98)-K86*$AZ$3)/Z86, 0)</f>
        <v>-680394395.13341677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100000</v>
      </c>
      <c r="S87">
        <f t="shared" si="28"/>
        <v>-1908994837.0129888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-0.33287263994114069</v>
      </c>
      <c r="AC87">
        <f t="shared" si="29"/>
        <v>-0.29720772477604168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-3.2865441553969642E-5</v>
      </c>
      <c r="AI87">
        <f t="shared" si="33"/>
        <v>-3.287322595754721E-5</v>
      </c>
      <c r="AJ87">
        <f t="shared" si="34"/>
        <v>-3.5664915165099009E-2</v>
      </c>
      <c r="AK87">
        <f t="shared" si="49"/>
        <v>-2.3301084795879851E-2</v>
      </c>
      <c r="AL87">
        <f t="shared" si="35"/>
        <v>-5.8998873186936404E-2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-3.7853148569383793E-9</v>
      </c>
      <c r="AR87">
        <f t="shared" si="36"/>
        <v>-3.7862114345323904E-9</v>
      </c>
      <c r="AS87">
        <f t="shared" si="36"/>
        <v>-4.1077474350740899E-6</v>
      </c>
      <c r="AT87">
        <f t="shared" si="36"/>
        <v>-2.6837291175834374E-6</v>
      </c>
      <c r="AU87">
        <f t="shared" si="23"/>
        <v>-6.7952627640920589E-6</v>
      </c>
      <c r="AW87">
        <v>84</v>
      </c>
      <c r="AX87">
        <f>IF(Z87&gt;0, (R87*SUMPRODUCT(K87:$K$98, X87:$X$98)-K87*$AZ$3)/Z87, 0)</f>
        <v>-1908994837.0129888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100000</v>
      </c>
      <c r="S88">
        <f t="shared" si="28"/>
        <v>-5618239964.6809139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-0.29720772477604168</v>
      </c>
      <c r="AC88">
        <f t="shared" si="29"/>
        <v>-0.26536404319658979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-1.0689859755666277E-5</v>
      </c>
      <c r="AI88">
        <f t="shared" si="33"/>
        <v>-1.0692221385330236E-5</v>
      </c>
      <c r="AJ88">
        <f t="shared" si="34"/>
        <v>-3.1843681579451888E-2</v>
      </c>
      <c r="AK88">
        <f t="shared" si="49"/>
        <v>-2.0804540734322918E-2</v>
      </c>
      <c r="AL88">
        <f t="shared" si="35"/>
        <v>-5.265891453516014E-2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-1.0993007460995731E-9</v>
      </c>
      <c r="AR88">
        <f t="shared" si="36"/>
        <v>-1.0995436062783724E-9</v>
      </c>
      <c r="AS88">
        <f t="shared" si="36"/>
        <v>-3.2746718590291606E-6</v>
      </c>
      <c r="AT88">
        <f t="shared" si="36"/>
        <v>-2.1394524974359382E-6</v>
      </c>
      <c r="AU88">
        <f t="shared" si="23"/>
        <v>-5.4152239000713771E-6</v>
      </c>
      <c r="AW88">
        <v>85</v>
      </c>
      <c r="AX88">
        <f>IF(Z88&gt;0, (R88*SUMPRODUCT(K88:$K$98, X88:$X$98)-K88*$AZ$3)/Z88, 0)</f>
        <v>-5618239964.6809139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100000</v>
      </c>
      <c r="S89">
        <f t="shared" si="28"/>
        <v>-17530805245.828831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-0.26536404319658979</v>
      </c>
      <c r="AC89">
        <f t="shared" si="29"/>
        <v>-0.23693218236306313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-3.3245076284671614E-6</v>
      </c>
      <c r="AI89">
        <f t="shared" si="33"/>
        <v>-3.3251833880202469E-6</v>
      </c>
      <c r="AJ89">
        <f t="shared" si="34"/>
        <v>-2.8431860833526668E-2</v>
      </c>
      <c r="AK89">
        <f t="shared" si="49"/>
        <v>-1.8575483023761288E-2</v>
      </c>
      <c r="AL89">
        <f t="shared" si="35"/>
        <v>-4.7010669040675974E-2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-3.0524870230160462E-10</v>
      </c>
      <c r="AR89">
        <f t="shared" si="36"/>
        <v>-3.0531074900135677E-10</v>
      </c>
      <c r="AS89">
        <f t="shared" si="36"/>
        <v>-2.6105485663918853E-6</v>
      </c>
      <c r="AT89">
        <f t="shared" si="36"/>
        <v>-1.7055584529499084E-6</v>
      </c>
      <c r="AU89">
        <f t="shared" si="23"/>
        <v>-4.3164123300907947E-6</v>
      </c>
      <c r="AW89">
        <v>86</v>
      </c>
      <c r="AX89">
        <f>IF(Z89&gt;0, (R89*SUMPRODUCT(K89:$K$98, X89:$X$98)-K89*$AZ$3)/Z89, 0)</f>
        <v>-17530805245.828831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100000</v>
      </c>
      <c r="S90">
        <f t="shared" si="28"/>
        <v>-58188530071.133972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-0.23693218236306313</v>
      </c>
      <c r="AC90">
        <f t="shared" si="29"/>
        <v>-0.21154659165685874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-9.7445015047894775E-7</v>
      </c>
      <c r="AI90">
        <f t="shared" si="33"/>
        <v>-9.7463192736126298E-7</v>
      </c>
      <c r="AJ90">
        <f t="shared" si="34"/>
        <v>-2.5385590706204386E-2</v>
      </c>
      <c r="AK90">
        <f t="shared" si="49"/>
        <v>-1.6585252765414421E-2</v>
      </c>
      <c r="AL90">
        <f t="shared" si="35"/>
        <v>-4.1971818103546166E-2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-7.9885525578148315E-11</v>
      </c>
      <c r="AR90">
        <f t="shared" si="36"/>
        <v>-7.9900427666033031E-11</v>
      </c>
      <c r="AS90">
        <f t="shared" si="36"/>
        <v>-2.0811133896178784E-6</v>
      </c>
      <c r="AT90">
        <f t="shared" si="36"/>
        <v>-1.3596607618772108E-6</v>
      </c>
      <c r="AU90">
        <f t="shared" si="23"/>
        <v>-3.440854051922755E-6</v>
      </c>
      <c r="AW90">
        <v>87</v>
      </c>
      <c r="AX90">
        <f>IF(Z90&gt;0, (R90*SUMPRODUCT(K90:$K$98, X90:$X$98)-K90*$AZ$3)/Z90, 0)</f>
        <v>-58188530071.133972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100000</v>
      </c>
      <c r="S91">
        <f t="shared" si="28"/>
        <v>-206194272077.1254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-0.21154659165685874</v>
      </c>
      <c r="AC91">
        <f t="shared" si="29"/>
        <v>-0.18888088547651835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-2.683148649831808E-7</v>
      </c>
      <c r="AI91">
        <f t="shared" si="33"/>
        <v>-2.6836066666418139E-7</v>
      </c>
      <c r="AJ91">
        <f t="shared" si="34"/>
        <v>-2.2665706180340389E-2</v>
      </c>
      <c r="AK91">
        <f t="shared" si="49"/>
        <v>-1.4808261415980113E-2</v>
      </c>
      <c r="AL91">
        <f t="shared" si="35"/>
        <v>-3.7474235956987165E-2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-1.9639714985380048E-11</v>
      </c>
      <c r="AR91">
        <f t="shared" si="36"/>
        <v>-1.9643067509142604E-11</v>
      </c>
      <c r="AS91">
        <f t="shared" si="36"/>
        <v>-1.6590508667947123E-6</v>
      </c>
      <c r="AT91">
        <f t="shared" si="36"/>
        <v>-1.083913236253535E-6</v>
      </c>
      <c r="AU91">
        <f t="shared" si="23"/>
        <v>-2.7429837461157563E-6</v>
      </c>
      <c r="AW91">
        <v>88</v>
      </c>
      <c r="AX91">
        <f>IF(Z91&gt;0, (R91*SUMPRODUCT(K91:$K$98, X91:$X$98)-K91*$AZ$3)/Z91, 0)</f>
        <v>-206194272077.1254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100000</v>
      </c>
      <c r="S92">
        <f t="shared" si="28"/>
        <v>-783170551612.47937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-0.18888088547651835</v>
      </c>
      <c r="AC92">
        <f t="shared" si="29"/>
        <v>-0.16864364776381344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-6.9153877280823704E-8</v>
      </c>
      <c r="AI92">
        <f t="shared" si="33"/>
        <v>-6.9164644006373873E-8</v>
      </c>
      <c r="AJ92">
        <f t="shared" si="34"/>
        <v>-2.0237237712704914E-2</v>
      </c>
      <c r="AK92">
        <f t="shared" si="49"/>
        <v>-1.3221661983356286E-2</v>
      </c>
      <c r="AL92">
        <f t="shared" si="35"/>
        <v>-3.3458968860705207E-2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-4.5194851046631275E-12</v>
      </c>
      <c r="AR92">
        <f t="shared" si="36"/>
        <v>-4.5201887536509119E-12</v>
      </c>
      <c r="AS92">
        <f t="shared" si="36"/>
        <v>-1.322585196932393E-6</v>
      </c>
      <c r="AT92">
        <f t="shared" si="36"/>
        <v>-8.6408899605170089E-7</v>
      </c>
      <c r="AU92">
        <f t="shared" si="23"/>
        <v>-2.1866787131728476E-6</v>
      </c>
      <c r="AW92">
        <v>89</v>
      </c>
      <c r="AX92">
        <f>IF(Z92&gt;0, (R92*SUMPRODUCT(K92:$K$98, X92:$X$98)-K92*$AZ$3)/Z92, 0)</f>
        <v>-783170551612.47937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100000</v>
      </c>
      <c r="S93">
        <f t="shared" si="28"/>
        <v>-3202678913561.2959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-0.16864364776381344</v>
      </c>
      <c r="AC93">
        <f t="shared" si="29"/>
        <v>-0.15057468550731096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-1.6616593596525453E-8</v>
      </c>
      <c r="AI93">
        <f t="shared" si="33"/>
        <v>-1.6618944358021865E-8</v>
      </c>
      <c r="AJ93">
        <f t="shared" si="34"/>
        <v>-1.806896225650248E-2</v>
      </c>
      <c r="AK93">
        <f t="shared" si="49"/>
        <v>-1.1805055343466942E-2</v>
      </c>
      <c r="AL93">
        <f t="shared" si="35"/>
        <v>-2.9874034218913784E-2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-9.6960846854789396E-13</v>
      </c>
      <c r="AR93">
        <f t="shared" si="36"/>
        <v>-9.6974563975817953E-13</v>
      </c>
      <c r="AS93">
        <f t="shared" si="36"/>
        <v>-1.0543568222936186E-6</v>
      </c>
      <c r="AT93">
        <f t="shared" si="36"/>
        <v>-6.88846457380744E-7</v>
      </c>
      <c r="AU93">
        <f t="shared" si="23"/>
        <v>-1.7432042494200025E-6</v>
      </c>
      <c r="AW93">
        <v>90</v>
      </c>
      <c r="AX93">
        <f>IF(Z93&gt;0, (R93*SUMPRODUCT(K93:$K$98, X93:$X$98)-K93*$AZ$3)/Z93, 0)</f>
        <v>-3202678913561.2959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100000</v>
      </c>
      <c r="S94">
        <f t="shared" si="28"/>
        <v>-14178300864157.969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-0.15057468550731096</v>
      </c>
      <c r="AC94">
        <f t="shared" si="29"/>
        <v>-0.13444168348951099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-3.7062863590898374E-9</v>
      </c>
      <c r="AI94">
        <f t="shared" si="33"/>
        <v>-3.706760469791739E-9</v>
      </c>
      <c r="AJ94">
        <f t="shared" si="34"/>
        <v>-1.6133002017799963E-2</v>
      </c>
      <c r="AK94">
        <f t="shared" si="49"/>
        <v>-1.0540227985511769E-2</v>
      </c>
      <c r="AL94">
        <f t="shared" si="35"/>
        <v>-2.6673233710072203E-2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-1.9309692166198779E-13</v>
      </c>
      <c r="AR94">
        <f t="shared" si="36"/>
        <v>-1.931216227531055E-13</v>
      </c>
      <c r="AS94">
        <f t="shared" si="36"/>
        <v>-8.4052680364633957E-7</v>
      </c>
      <c r="AT94">
        <f t="shared" si="36"/>
        <v>-5.4914417841088459E-7</v>
      </c>
      <c r="AU94">
        <f t="shared" si="23"/>
        <v>-1.3896711751788469E-6</v>
      </c>
      <c r="AW94">
        <v>91</v>
      </c>
      <c r="AX94">
        <f>IF(Z94&gt;0, (R94*SUMPRODUCT(K94:$K$98, X94:$X$98)-K94*$AZ$3)/Z94, 0)</f>
        <v>-14178300864157.969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100000</v>
      </c>
      <c r="S95">
        <f t="shared" si="28"/>
        <v>-68416055446237.688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-0.13444168348951099</v>
      </c>
      <c r="AC95">
        <f t="shared" si="29"/>
        <v>-0.12003721740151692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-7.6328736545460441E-10</v>
      </c>
      <c r="AI95">
        <f t="shared" si="33"/>
        <v>-7.6337509136675947E-10</v>
      </c>
      <c r="AJ95">
        <f t="shared" si="34"/>
        <v>-1.4404466087994075E-2</v>
      </c>
      <c r="AK95">
        <f t="shared" si="49"/>
        <v>-9.4109178442657697E-3</v>
      </c>
      <c r="AL95">
        <f t="shared" si="35"/>
        <v>-2.3815384695634934E-2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-3.550638273077382E-14</v>
      </c>
      <c r="AR95">
        <f t="shared" si="36"/>
        <v>-3.5510463539592828E-14</v>
      </c>
      <c r="AS95">
        <f t="shared" si="36"/>
        <v>-6.70062821815682E-7</v>
      </c>
      <c r="AT95">
        <f t="shared" si="36"/>
        <v>-4.3777437692467916E-7</v>
      </c>
      <c r="AU95">
        <f t="shared" si="23"/>
        <v>-1.1078372342508246E-6</v>
      </c>
      <c r="AW95">
        <v>92</v>
      </c>
      <c r="AX95">
        <f>IF(Z95&gt;0, (R95*SUMPRODUCT(K95:$K$98, X95:$X$98)-K95*$AZ$3)/Z95, 0)</f>
        <v>-68416055446237.688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100000</v>
      </c>
      <c r="S96">
        <f t="shared" si="28"/>
        <v>-362783763858875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-0.12003721740151692</v>
      </c>
      <c r="AC96">
        <f t="shared" si="29"/>
        <v>-0.10717608696567105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-1.4415461489878961E-10</v>
      </c>
      <c r="AI96">
        <f t="shared" si="33"/>
        <v>-1.4416938624437379E-10</v>
      </c>
      <c r="AJ96">
        <f t="shared" si="34"/>
        <v>-1.2861130435845872E-2</v>
      </c>
      <c r="AK96">
        <f t="shared" si="49"/>
        <v>-8.4026052181061846E-3</v>
      </c>
      <c r="AL96">
        <f t="shared" si="35"/>
        <v>-2.1263735798121443E-2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-5.9872705604172063E-15</v>
      </c>
      <c r="AR96">
        <f t="shared" si="36"/>
        <v>-5.9878840686466577E-15</v>
      </c>
      <c r="AS96">
        <f t="shared" si="36"/>
        <v>-5.341699791317069E-7</v>
      </c>
      <c r="AT96">
        <f t="shared" si="36"/>
        <v>-3.489910530335548E-7</v>
      </c>
      <c r="AU96">
        <f t="shared" si="23"/>
        <v>-8.8316103815314587E-7</v>
      </c>
      <c r="AW96">
        <v>93</v>
      </c>
      <c r="AX96">
        <f>IF(Z96&gt;0, (R96*SUMPRODUCT(K96:$K$98, X96:$X$98)-K96*$AZ$3)/Z96, 0)</f>
        <v>-362783763858875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100000</v>
      </c>
      <c r="S97">
        <f t="shared" si="28"/>
        <v>-2134823495823272.5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-0.10717608696567105</v>
      </c>
      <c r="AC97">
        <f t="shared" si="29"/>
        <v>-9.5692934790782946E-2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-2.4764789008552252E-11</v>
      </c>
      <c r="AI97">
        <f t="shared" si="33"/>
        <v>-2.4767030246176298E-11</v>
      </c>
      <c r="AJ97">
        <f t="shared" si="34"/>
        <v>-1.14831521748881E-2</v>
      </c>
      <c r="AK97">
        <f t="shared" si="49"/>
        <v>-7.5023260875969741E-3</v>
      </c>
      <c r="AL97">
        <f t="shared" si="35"/>
        <v>-1.8985478287252104E-2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-9.1836842455303186E-16</v>
      </c>
      <c r="AR97">
        <f t="shared" si="36"/>
        <v>-9.1845153779357408E-16</v>
      </c>
      <c r="AS97">
        <f t="shared" si="36"/>
        <v>-4.2583703693630667E-7</v>
      </c>
      <c r="AT97">
        <f t="shared" si="36"/>
        <v>-2.7821353079851368E-7</v>
      </c>
      <c r="AU97">
        <f t="shared" si="23"/>
        <v>-7.0405056865327194E-7</v>
      </c>
      <c r="AW97">
        <v>94</v>
      </c>
      <c r="AX97">
        <f>IF(Z97&gt;0, (R97*SUMPRODUCT(K97:$K$98, X97:$X$98)-K97*$AZ$3)/Z97, 0)</f>
        <v>-2134823495823272.5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-9.5692934790782946E-2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-9.5692934790782946E-2</v>
      </c>
      <c r="AK98">
        <f t="shared" si="49"/>
        <v>-6.6985054353548065E-3</v>
      </c>
      <c r="AL98">
        <f t="shared" si="35"/>
        <v>-0.10239144023062022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-1.4841650096825746E-16</v>
      </c>
      <c r="AR98">
        <f t="shared" si="36"/>
        <v>-1.4841650096825746E-16</v>
      </c>
      <c r="AS98">
        <f t="shared" si="36"/>
        <v>-3.1684303343491349E-6</v>
      </c>
      <c r="AT98">
        <f t="shared" si="36"/>
        <v>-2.2179012340443944E-7</v>
      </c>
      <c r="AU98">
        <f t="shared" si="36"/>
        <v>-3.3902204579019903E-6</v>
      </c>
      <c r="AW98">
        <v>95</v>
      </c>
    </row>
    <row r="100" spans="5:50" x14ac:dyDescent="0.25">
      <c r="AN100" s="8">
        <f t="shared" ref="AN100:AU100" si="50">SUM(AN3:AN98)</f>
        <v>4214.3177110817387</v>
      </c>
      <c r="AO100" s="8">
        <f t="shared" si="50"/>
        <v>-421.4317711081739</v>
      </c>
      <c r="AP100" s="8">
        <f t="shared" si="50"/>
        <v>-2955.683872641262</v>
      </c>
      <c r="AQ100" s="8">
        <f t="shared" si="50"/>
        <v>-2580.4625642005276</v>
      </c>
      <c r="AR100" s="8">
        <f t="shared" si="50"/>
        <v>-1743.2604968682249</v>
      </c>
      <c r="AS100" s="8">
        <f t="shared" si="50"/>
        <v>-330.95891092243653</v>
      </c>
      <c r="AT100" s="8">
        <f t="shared" si="50"/>
        <v>160.53317855819654</v>
      </c>
      <c r="AU100" s="8">
        <f t="shared" si="50"/>
        <v>-1913.6862292324647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7943.3703817917876</v>
      </c>
      <c r="K3">
        <v>1</v>
      </c>
      <c r="L3" s="2">
        <v>0</v>
      </c>
      <c r="O3">
        <f>$C$3</f>
        <v>7943.3703817917876</v>
      </c>
      <c r="P3">
        <f>O3*C5</f>
        <v>794.33703817917876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7943.3703817917876</v>
      </c>
      <c r="AF3">
        <f t="shared" ref="AF3:AG34" si="4">-$Z3*P3</f>
        <v>-794.33703817917876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4629.1251396126099</v>
      </c>
      <c r="AJ3">
        <f t="shared" ref="AJ3:AJ66" si="7">AB3-AC3</f>
        <v>0</v>
      </c>
      <c r="AL3">
        <f t="shared" ref="AL3:AL66" si="8">SUM(AI3:AK3)</f>
        <v>4629.1251396126099</v>
      </c>
      <c r="AN3">
        <f t="shared" ref="AN3:AU34" si="9">AE3*$K3</f>
        <v>7943.3703817917876</v>
      </c>
      <c r="AO3">
        <f t="shared" si="9"/>
        <v>-794.33703817917876</v>
      </c>
      <c r="AP3">
        <f t="shared" si="9"/>
        <v>-2519.9082039999998</v>
      </c>
      <c r="AQ3">
        <f t="shared" si="9"/>
        <v>0</v>
      </c>
      <c r="AR3">
        <f t="shared" si="9"/>
        <v>4629.1251396126099</v>
      </c>
      <c r="AS3">
        <f t="shared" si="9"/>
        <v>0</v>
      </c>
      <c r="AT3">
        <f t="shared" si="9"/>
        <v>0</v>
      </c>
      <c r="AU3">
        <f t="shared" si="9"/>
        <v>4629.1251396126099</v>
      </c>
      <c r="AW3">
        <v>0</v>
      </c>
      <c r="AX3">
        <f>IF(Z3&gt;0, (R3*SUMPRODUCT(K3:$K$98, X3:$X$98)-K3*$AZ$3)/Z3, 0)</f>
        <v>0</v>
      </c>
      <c r="AZ3">
        <f>C6*SUMPRODUCT(X4:X89, K4:K89)/1</f>
        <v>4357.3474522538918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295.78306089276958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292.27846050662856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-292.27846050662856</v>
      </c>
      <c r="AK4">
        <f>G4*SUM(AB4, AE4:AF4)</f>
        <v>0</v>
      </c>
      <c r="AL4">
        <f t="shared" si="8"/>
        <v>-477.13346050662858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-272.6732535746138</v>
      </c>
      <c r="AT4">
        <f t="shared" si="9"/>
        <v>0</v>
      </c>
      <c r="AU4">
        <f t="shared" si="9"/>
        <v>-445.12870650865619</v>
      </c>
      <c r="AW4">
        <v>1</v>
      </c>
      <c r="AX4">
        <f>IF(Z4&gt;0, (R4*SUMPRODUCT(K4:$K$98, X4:$X$98)-K4*$AZ$3)/Z4, 0)</f>
        <v>295.78306089276958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</v>
      </c>
      <c r="S5">
        <f t="shared" si="1"/>
        <v>469.97562674565478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292.27846050662856</v>
      </c>
      <c r="AC5">
        <f t="shared" si="2"/>
        <v>458.88925711337424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-185.91792849344</v>
      </c>
      <c r="AI5">
        <f t="shared" si="6"/>
        <v>-234.73846630419328</v>
      </c>
      <c r="AJ5">
        <f t="shared" si="7"/>
        <v>-166.61079660674568</v>
      </c>
      <c r="AK5">
        <f>G5*SUM(AB5, AE5:AF5)</f>
        <v>11.983416880771772</v>
      </c>
      <c r="AL5">
        <f t="shared" si="8"/>
        <v>-389.36584603016718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-158.97991128377453</v>
      </c>
      <c r="AR5">
        <f t="shared" si="9"/>
        <v>-200.72674459282561</v>
      </c>
      <c r="AS5">
        <f t="shared" si="9"/>
        <v>-142.47022800920482</v>
      </c>
      <c r="AT5">
        <f t="shared" si="9"/>
        <v>10.247115853858084</v>
      </c>
      <c r="AU5">
        <f t="shared" si="9"/>
        <v>-332.94985674817229</v>
      </c>
      <c r="AW5">
        <v>2</v>
      </c>
      <c r="AX5">
        <f>IF(Z5&gt;0, (R5*SUMPRODUCT(K5:$K$98, X5:$X$98)-K5*$AZ$3)/Z5, 0)</f>
        <v>469.97562674565478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</v>
      </c>
      <c r="S6">
        <f t="shared" si="1"/>
        <v>688.88330716951282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458.88925711337424</v>
      </c>
      <c r="AC6">
        <f t="shared" si="2"/>
        <v>664.61056146279952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-188.15650082630683</v>
      </c>
      <c r="AI6">
        <f t="shared" si="6"/>
        <v>-236.39475500853942</v>
      </c>
      <c r="AJ6">
        <f t="shared" si="7"/>
        <v>-205.72130434942528</v>
      </c>
      <c r="AK6">
        <f>G6*SUM(AB6, AE6:AF6)</f>
        <v>26.845021541132393</v>
      </c>
      <c r="AL6">
        <f t="shared" si="8"/>
        <v>-415.27103781683229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-145.14581184821691</v>
      </c>
      <c r="AR6">
        <f t="shared" si="9"/>
        <v>-182.35728492872542</v>
      </c>
      <c r="AS6">
        <f t="shared" si="9"/>
        <v>-158.69547745169734</v>
      </c>
      <c r="AT6">
        <f t="shared" si="9"/>
        <v>20.708518858285213</v>
      </c>
      <c r="AU6">
        <f t="shared" si="9"/>
        <v>-320.3442435221375</v>
      </c>
      <c r="AW6">
        <v>3</v>
      </c>
      <c r="AX6">
        <f>IF(Z6&gt;0, (R6*SUMPRODUCT(K6:$K$98, X6:$X$98)-K6*$AZ$3)/Z6, 0)</f>
        <v>688.88330716951282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</v>
      </c>
      <c r="S7">
        <f t="shared" si="1"/>
        <v>862.91338641372874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664.61056146279952</v>
      </c>
      <c r="AC7">
        <f t="shared" si="2"/>
        <v>822.53542678991789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-191.0031300183762</v>
      </c>
      <c r="AI7">
        <f t="shared" si="6"/>
        <v>-238.66350009377729</v>
      </c>
      <c r="AJ7">
        <f t="shared" si="7"/>
        <v>-157.92486532711837</v>
      </c>
      <c r="AK7">
        <f>G7*SUM(AB7, AE7:AF7)</f>
        <v>32.632378567823459</v>
      </c>
      <c r="AL7">
        <f t="shared" si="8"/>
        <v>-363.9559868530722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-134.05671017848582</v>
      </c>
      <c r="AR7">
        <f t="shared" si="9"/>
        <v>-167.50743120898792</v>
      </c>
      <c r="AS7">
        <f t="shared" si="9"/>
        <v>-110.84052862954175</v>
      </c>
      <c r="AT7">
        <f t="shared" si="9"/>
        <v>22.903233657377591</v>
      </c>
      <c r="AU7">
        <f t="shared" si="9"/>
        <v>-255.44472618115208</v>
      </c>
      <c r="AW7">
        <v>4</v>
      </c>
      <c r="AX7">
        <f>IF(Z7&gt;0, (R7*SUMPRODUCT(K7:$K$98, X7:$X$98)-K7*$AZ$3)/Z7, 0)</f>
        <v>862.91338641372874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</v>
      </c>
      <c r="S8">
        <f t="shared" si="1"/>
        <v>947.20520715041232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822.53542678991789</v>
      </c>
      <c r="AC8">
        <f t="shared" si="2"/>
        <v>892.0182102752733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-193.83062630482974</v>
      </c>
      <c r="AI8">
        <f t="shared" si="6"/>
        <v>-240.91747736632439</v>
      </c>
      <c r="AJ8">
        <f t="shared" si="7"/>
        <v>-69.482783485355412</v>
      </c>
      <c r="AK8">
        <f t="shared" ref="AK8:AK71" si="22">G8*SUM(AB8:AB8, AE8:AF8)</f>
        <v>17.520004590625252</v>
      </c>
      <c r="AL8">
        <f t="shared" si="8"/>
        <v>-292.88025626105457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-126.987030401422</v>
      </c>
      <c r="AR8">
        <f t="shared" si="9"/>
        <v>-157.83571257948842</v>
      </c>
      <c r="AS8">
        <f t="shared" si="9"/>
        <v>-45.521249696392253</v>
      </c>
      <c r="AT8">
        <f t="shared" si="9"/>
        <v>11.478131180796508</v>
      </c>
      <c r="AU8">
        <f t="shared" si="9"/>
        <v>-191.87883109508417</v>
      </c>
      <c r="AW8">
        <v>5</v>
      </c>
      <c r="AX8">
        <f>IF(Z8&gt;0, (R8*SUMPRODUCT(K8:$K$98, X8:$X$98)-K8*$AZ$3)/Z8, 0)</f>
        <v>947.20520715041232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</v>
      </c>
      <c r="S9">
        <f t="shared" si="1"/>
        <v>984.74633390621841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892.0182102752733</v>
      </c>
      <c r="AC9">
        <f t="shared" si="2"/>
        <v>916.16030837611015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-196.80702790768677</v>
      </c>
      <c r="AI9">
        <f t="shared" si="6"/>
        <v>-243.32460694461264</v>
      </c>
      <c r="AJ9">
        <f t="shared" si="7"/>
        <v>-24.142098100836847</v>
      </c>
      <c r="AK9">
        <f t="shared" si="22"/>
        <v>5.2629074406241125</v>
      </c>
      <c r="AL9">
        <f t="shared" si="8"/>
        <v>-262.20379760482535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-122.11099815548543</v>
      </c>
      <c r="AR9">
        <f t="shared" si="9"/>
        <v>-150.97332115464212</v>
      </c>
      <c r="AS9">
        <f t="shared" si="9"/>
        <v>-14.979219634593621</v>
      </c>
      <c r="AT9">
        <f t="shared" si="9"/>
        <v>3.2654264820054273</v>
      </c>
      <c r="AU9">
        <f t="shared" si="9"/>
        <v>-162.6871143072303</v>
      </c>
      <c r="AW9">
        <v>6</v>
      </c>
      <c r="AX9">
        <f>IF(Z9&gt;0, (R9*SUMPRODUCT(K9:$K$98, X9:$X$98)-K9*$AZ$3)/Z9, 0)</f>
        <v>984.74633390621841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</v>
      </c>
      <c r="S10">
        <f t="shared" si="1"/>
        <v>1014.9751469828034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916.16030837611015</v>
      </c>
      <c r="AC10">
        <f t="shared" si="2"/>
        <v>932.80532624684884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-200.55356438085036</v>
      </c>
      <c r="AI10">
        <f t="shared" si="6"/>
        <v>-246.50569084521655</v>
      </c>
      <c r="AJ10">
        <f t="shared" si="7"/>
        <v>-16.645017870738684</v>
      </c>
      <c r="AK10">
        <f t="shared" si="22"/>
        <v>3.756257264342052</v>
      </c>
      <c r="AL10">
        <f t="shared" si="8"/>
        <v>-259.39445145161324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-118.04911892838844</v>
      </c>
      <c r="AR10">
        <f t="shared" si="9"/>
        <v>-145.09729460530136</v>
      </c>
      <c r="AS10">
        <f t="shared" si="9"/>
        <v>-9.7975306509965012</v>
      </c>
      <c r="AT10">
        <f t="shared" si="9"/>
        <v>2.2109946631608093</v>
      </c>
      <c r="AU10">
        <f t="shared" si="9"/>
        <v>-152.68383059313709</v>
      </c>
      <c r="AW10">
        <v>7</v>
      </c>
      <c r="AX10">
        <f>IF(Z10&gt;0, (R10*SUMPRODUCT(K10:$K$98, X10:$X$98)-K10*$AZ$3)/Z10, 0)</f>
        <v>1014.9751469828034</v>
      </c>
    </row>
    <row r="11" spans="1:52" x14ac:dyDescent="0.25">
      <c r="A11" t="s">
        <v>33</v>
      </c>
      <c r="C11" s="12">
        <f>AU91</f>
        <v>-617.34417237496552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</v>
      </c>
      <c r="S11">
        <f t="shared" si="1"/>
        <v>1038.1677285565017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932.80532624684884</v>
      </c>
      <c r="AC11">
        <f t="shared" si="2"/>
        <v>942.46035542485936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-204.08423833009584</v>
      </c>
      <c r="AI11">
        <f t="shared" si="6"/>
        <v>-249.47480141065333</v>
      </c>
      <c r="AJ11">
        <f t="shared" si="7"/>
        <v>-9.6550291780105226</v>
      </c>
      <c r="AK11">
        <f t="shared" si="22"/>
        <v>2.2387327829924368</v>
      </c>
      <c r="AL11">
        <f t="shared" si="8"/>
        <v>-256.89109780567139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-114.14607711006283</v>
      </c>
      <c r="AR11">
        <f t="shared" si="9"/>
        <v>-139.53341106518303</v>
      </c>
      <c r="AS11">
        <f t="shared" si="9"/>
        <v>-5.4001412067429309</v>
      </c>
      <c r="AT11">
        <f t="shared" si="9"/>
        <v>1.2521425807658562</v>
      </c>
      <c r="AU11">
        <f t="shared" si="9"/>
        <v>-143.6814096911601</v>
      </c>
      <c r="AW11">
        <v>8</v>
      </c>
      <c r="AX11">
        <f>IF(Z11&gt;0, (R11*SUMPRODUCT(K11:$K$98, X11:$X$98)-K11*$AZ$3)/Z11, 0)</f>
        <v>1038.1677285565017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</v>
      </c>
      <c r="S12">
        <f t="shared" si="1"/>
        <v>1058.8748941545209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942.46035542485936</v>
      </c>
      <c r="AC12">
        <f t="shared" si="2"/>
        <v>949.43984887460749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-208.34558953579597</v>
      </c>
      <c r="AI12">
        <f t="shared" si="6"/>
        <v>-253.17807419077997</v>
      </c>
      <c r="AJ12">
        <f t="shared" si="7"/>
        <v>-6.9794934497481336</v>
      </c>
      <c r="AK12">
        <f t="shared" si="22"/>
        <v>2.1676588174771765</v>
      </c>
      <c r="AL12">
        <f t="shared" si="8"/>
        <v>-257.98990882305094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-110.73789569835105</v>
      </c>
      <c r="AR12">
        <f t="shared" si="9"/>
        <v>-134.56683789330239</v>
      </c>
      <c r="AS12">
        <f t="shared" si="9"/>
        <v>-3.7096749654628125</v>
      </c>
      <c r="AT12">
        <f t="shared" si="9"/>
        <v>1.1521337052261278</v>
      </c>
      <c r="AU12">
        <f t="shared" si="9"/>
        <v>-137.12437915353908</v>
      </c>
      <c r="AW12">
        <v>9</v>
      </c>
      <c r="AX12">
        <f>IF(Z12&gt;0, (R12*SUMPRODUCT(K12:$K$98, X12:$X$98)-K12*$AZ$3)/Z12, 0)</f>
        <v>1058.8748941545209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</v>
      </c>
      <c r="S13">
        <f t="shared" si="1"/>
        <v>1076.3663754681804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949.43984887460749</v>
      </c>
      <c r="AC13">
        <f t="shared" si="2"/>
        <v>953.17987866299518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-212.9819189217215</v>
      </c>
      <c r="AI13">
        <f t="shared" si="6"/>
        <v>-257.25958777069479</v>
      </c>
      <c r="AJ13">
        <f t="shared" si="7"/>
        <v>-3.7400297883876874</v>
      </c>
      <c r="AK13">
        <f t="shared" si="22"/>
        <v>1.8988796977492151</v>
      </c>
      <c r="AL13">
        <f t="shared" si="8"/>
        <v>-259.10073786133324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-107.60661031788118</v>
      </c>
      <c r="AR13">
        <f t="shared" si="9"/>
        <v>-129.97738189200155</v>
      </c>
      <c r="AS13">
        <f t="shared" si="9"/>
        <v>-1.8896060757355511</v>
      </c>
      <c r="AT13">
        <f t="shared" si="9"/>
        <v>0.95938664047503075</v>
      </c>
      <c r="AU13">
        <f t="shared" si="9"/>
        <v>-130.90760132726206</v>
      </c>
      <c r="AW13">
        <v>10</v>
      </c>
      <c r="AX13">
        <f>IF(Z13&gt;0, (R13*SUMPRODUCT(K13:$K$98, X13:$X$98)-K13*$AZ$3)/Z13, 0)</f>
        <v>1076.3663754681804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</v>
      </c>
      <c r="S14">
        <f t="shared" si="1"/>
        <v>1236.6234580492981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953.17987866299518</v>
      </c>
      <c r="AC14">
        <f t="shared" si="2"/>
        <v>1081.4481148150412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-218.0941742378406</v>
      </c>
      <c r="AI14">
        <f t="shared" si="6"/>
        <v>-261.82001931120527</v>
      </c>
      <c r="AJ14">
        <f t="shared" si="7"/>
        <v>-128.26823615204603</v>
      </c>
      <c r="AK14">
        <f t="shared" si="22"/>
        <v>66.722591506409671</v>
      </c>
      <c r="AL14">
        <f t="shared" si="8"/>
        <v>-323.36566395684162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-98.383497506277166</v>
      </c>
      <c r="AR14">
        <f t="shared" si="9"/>
        <v>-118.10846991679115</v>
      </c>
      <c r="AS14">
        <f t="shared" si="9"/>
        <v>-57.862516207504633</v>
      </c>
      <c r="AT14">
        <f t="shared" si="9"/>
        <v>30.09893289457818</v>
      </c>
      <c r="AU14">
        <f t="shared" si="9"/>
        <v>-145.87205322971758</v>
      </c>
      <c r="AW14">
        <v>11</v>
      </c>
      <c r="AX14">
        <f>IF(Z14&gt;0, (R14*SUMPRODUCT(K14:$K$98, X14:$X$98)-K14*$AZ$3)/Z14, 0)</f>
        <v>1236.6234580492981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</v>
      </c>
      <c r="S15">
        <f t="shared" si="1"/>
        <v>1382.3003977914116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1081.4481148150412</v>
      </c>
      <c r="AC15">
        <f t="shared" si="2"/>
        <v>1193.6671587997721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-223.50072176644682</v>
      </c>
      <c r="AI15">
        <f t="shared" si="6"/>
        <v>-266.6775580281946</v>
      </c>
      <c r="AJ15">
        <f t="shared" si="7"/>
        <v>-112.21904398473089</v>
      </c>
      <c r="AK15">
        <f t="shared" si="22"/>
        <v>75.701368037052887</v>
      </c>
      <c r="AL15">
        <f t="shared" si="8"/>
        <v>-303.19523397587261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-90.020018954308227</v>
      </c>
      <c r="AR15">
        <f t="shared" si="9"/>
        <v>-107.41047562912468</v>
      </c>
      <c r="AS15">
        <f t="shared" si="9"/>
        <v>-45.198782297876171</v>
      </c>
      <c r="AT15">
        <f t="shared" si="9"/>
        <v>30.490454490270984</v>
      </c>
      <c r="AU15">
        <f t="shared" si="9"/>
        <v>-122.11880343672986</v>
      </c>
      <c r="AW15">
        <v>12</v>
      </c>
      <c r="AX15">
        <f>IF(Z15&gt;0, (R15*SUMPRODUCT(K15:$K$98, X15:$X$98)-K15*$AZ$3)/Z15, 0)</f>
        <v>1382.3003977914116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</v>
      </c>
      <c r="S16">
        <f t="shared" si="1"/>
        <v>1514.9951573263447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1193.6671587997721</v>
      </c>
      <c r="AC16">
        <f t="shared" si="2"/>
        <v>1291.6851233195771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-230.11915245587457</v>
      </c>
      <c r="AI16">
        <f t="shared" si="6"/>
        <v>-272.74916077877697</v>
      </c>
      <c r="AJ16">
        <f t="shared" si="7"/>
        <v>-98.017964519804991</v>
      </c>
      <c r="AK16">
        <f t="shared" si="22"/>
        <v>83.556701115984055</v>
      </c>
      <c r="AL16">
        <f t="shared" si="8"/>
        <v>-287.21042418259788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-82.755127710002199</v>
      </c>
      <c r="AR16">
        <f t="shared" si="9"/>
        <v>-98.085671671208175</v>
      </c>
      <c r="AS16">
        <f t="shared" si="9"/>
        <v>-35.249083290736991</v>
      </c>
      <c r="AT16">
        <f t="shared" si="9"/>
        <v>30.048543974216354</v>
      </c>
      <c r="AU16">
        <f t="shared" si="9"/>
        <v>-103.28621098772881</v>
      </c>
      <c r="AW16">
        <v>13</v>
      </c>
      <c r="AX16">
        <f>IF(Z16&gt;0, (R16*SUMPRODUCT(K16:$K$98, X16:$X$98)-K16*$AZ$3)/Z16, 0)</f>
        <v>1514.9951573263447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</v>
      </c>
      <c r="S17">
        <f t="shared" si="1"/>
        <v>1635.7714959670413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1291.6851233195771</v>
      </c>
      <c r="AC17">
        <f t="shared" si="2"/>
        <v>1376.8210522828911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-237.89428890547393</v>
      </c>
      <c r="AI17">
        <f t="shared" si="6"/>
        <v>-279.97905000069454</v>
      </c>
      <c r="AJ17">
        <f t="shared" si="7"/>
        <v>-85.135928963313972</v>
      </c>
      <c r="AK17">
        <f t="shared" si="22"/>
        <v>90.4179586323704</v>
      </c>
      <c r="AL17">
        <f t="shared" si="8"/>
        <v>-274.6970203316381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-76.385010182107251</v>
      </c>
      <c r="AR17">
        <f t="shared" si="9"/>
        <v>-89.8979234998679</v>
      </c>
      <c r="AS17">
        <f t="shared" si="9"/>
        <v>-27.336128288938767</v>
      </c>
      <c r="AT17">
        <f t="shared" si="9"/>
        <v>29.03212482550709</v>
      </c>
      <c r="AU17">
        <f t="shared" si="9"/>
        <v>-88.20192696329957</v>
      </c>
      <c r="AW17">
        <v>14</v>
      </c>
      <c r="AX17">
        <f>IF(Z17&gt;0, (R17*SUMPRODUCT(K17:$K$98, X17:$X$98)-K17*$AZ$3)/Z17, 0)</f>
        <v>1635.7714959670413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</v>
      </c>
      <c r="S18">
        <f t="shared" si="1"/>
        <v>1746.8412622625788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1376.8210522828911</v>
      </c>
      <c r="AC18">
        <f t="shared" si="2"/>
        <v>1450.3387712733877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-301.46374908486121</v>
      </c>
      <c r="AI18">
        <f t="shared" si="6"/>
        <v>-342.97693069458717</v>
      </c>
      <c r="AJ18">
        <f t="shared" si="7"/>
        <v>-73.517718990496633</v>
      </c>
      <c r="AK18">
        <f t="shared" si="22"/>
        <v>96.377473659802376</v>
      </c>
      <c r="AL18">
        <f t="shared" si="8"/>
        <v>-320.11717602528142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-86.425360133281757</v>
      </c>
      <c r="AR18">
        <f t="shared" si="9"/>
        <v>-98.326597618021395</v>
      </c>
      <c r="AS18">
        <f t="shared" si="9"/>
        <v>-21.076482194688367</v>
      </c>
      <c r="AT18">
        <f t="shared" si="9"/>
        <v>27.630048040832857</v>
      </c>
      <c r="AU18">
        <f t="shared" si="9"/>
        <v>-91.773031771876916</v>
      </c>
      <c r="AW18">
        <v>15</v>
      </c>
      <c r="AX18">
        <f>IF(Z18&gt;0, (R18*SUMPRODUCT(K18:$K$98, X18:$X$98)-K18*$AZ$3)/Z18, 0)</f>
        <v>1746.8412622625788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</v>
      </c>
      <c r="S19">
        <f t="shared" si="1"/>
        <v>1830.4017409828286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1450.3387712733877</v>
      </c>
      <c r="AC19">
        <f t="shared" si="2"/>
        <v>1497.7551336156448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-369.52020411993192</v>
      </c>
      <c r="AI19">
        <f t="shared" si="6"/>
        <v>-410.43349381150068</v>
      </c>
      <c r="AJ19">
        <f t="shared" si="7"/>
        <v>-47.416362342257116</v>
      </c>
      <c r="AK19">
        <f t="shared" si="22"/>
        <v>101.52371398913715</v>
      </c>
      <c r="AL19">
        <f t="shared" si="8"/>
        <v>-356.32614216462065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-94.585871241730686</v>
      </c>
      <c r="AR19">
        <f t="shared" si="9"/>
        <v>-105.0584221542279</v>
      </c>
      <c r="AS19">
        <f t="shared" si="9"/>
        <v>-12.137138628014908</v>
      </c>
      <c r="AT19">
        <f t="shared" si="9"/>
        <v>25.986965887911644</v>
      </c>
      <c r="AU19">
        <f t="shared" si="9"/>
        <v>-91.208594894331171</v>
      </c>
      <c r="AW19">
        <v>16</v>
      </c>
      <c r="AX19">
        <f>IF(Z19&gt;0, (R19*SUMPRODUCT(K19:$K$98, X19:$X$98)-K19*$AZ$3)/Z19, 0)</f>
        <v>1830.4017409828286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</v>
      </c>
      <c r="S20">
        <f t="shared" si="1"/>
        <v>1889.9251731614286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1497.7551336156448</v>
      </c>
      <c r="AC20">
        <f t="shared" si="2"/>
        <v>1522.6708002985029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-440.53122830342613</v>
      </c>
      <c r="AI20">
        <f t="shared" si="6"/>
        <v>-480.81511948392745</v>
      </c>
      <c r="AJ20">
        <f t="shared" si="7"/>
        <v>-24.915666682858046</v>
      </c>
      <c r="AK20">
        <f t="shared" si="22"/>
        <v>104.84285935309515</v>
      </c>
      <c r="AL20">
        <f t="shared" si="8"/>
        <v>-400.88792681369034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-100.68082295272795</v>
      </c>
      <c r="AR20">
        <f t="shared" si="9"/>
        <v>-109.88746950854822</v>
      </c>
      <c r="AS20">
        <f t="shared" si="9"/>
        <v>-5.6943291754976446</v>
      </c>
      <c r="AT20">
        <f t="shared" si="9"/>
        <v>23.961219278457758</v>
      </c>
      <c r="AU20">
        <f t="shared" si="9"/>
        <v>-91.620579405588103</v>
      </c>
      <c r="AW20">
        <v>17</v>
      </c>
      <c r="AX20">
        <f>IF(Z20&gt;0, (R20*SUMPRODUCT(K20:$K$98, X20:$X$98)-K20*$AZ$3)/Z20, 0)</f>
        <v>1889.9251731614286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</v>
      </c>
      <c r="S21">
        <f t="shared" si="1"/>
        <v>1929.142396321841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1522.6708002985029</v>
      </c>
      <c r="AC21">
        <f t="shared" si="2"/>
        <v>1528.687779064157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-520.27241661206949</v>
      </c>
      <c r="AI21">
        <f t="shared" si="6"/>
        <v>-559.89333267245979</v>
      </c>
      <c r="AJ21">
        <f t="shared" si="7"/>
        <v>-6.0169787656541303</v>
      </c>
      <c r="AK21">
        <f t="shared" si="22"/>
        <v>106.58695602089522</v>
      </c>
      <c r="AL21">
        <f t="shared" si="8"/>
        <v>-459.32335541721869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-106.16535968938314</v>
      </c>
      <c r="AR21">
        <f t="shared" si="9"/>
        <v>-114.25029494727244</v>
      </c>
      <c r="AS21">
        <f t="shared" si="9"/>
        <v>-1.227808153003344</v>
      </c>
      <c r="AT21">
        <f t="shared" si="9"/>
        <v>21.749841357805884</v>
      </c>
      <c r="AU21">
        <f t="shared" si="9"/>
        <v>-93.728261742469897</v>
      </c>
      <c r="AW21">
        <v>18</v>
      </c>
      <c r="AX21">
        <f>IF(Z21&gt;0, (R21*SUMPRODUCT(K21:$K$98, X21:$X$98)-K21*$AZ$3)/Z21, 0)</f>
        <v>1929.142396321841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</v>
      </c>
      <c r="S22">
        <f t="shared" si="1"/>
        <v>1949.8619043072829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1528.687779064157</v>
      </c>
      <c r="AC22">
        <f t="shared" si="2"/>
        <v>1517.788313766187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-608.60310352486624</v>
      </c>
      <c r="AI22">
        <f t="shared" si="6"/>
        <v>-647.52350887289015</v>
      </c>
      <c r="AJ22">
        <f t="shared" si="7"/>
        <v>10.899465297969982</v>
      </c>
      <c r="AK22">
        <f t="shared" si="22"/>
        <v>107.008144534491</v>
      </c>
      <c r="AL22">
        <f t="shared" si="8"/>
        <v>-529.61589904042921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-110.88381869550697</v>
      </c>
      <c r="AR22">
        <f t="shared" si="9"/>
        <v>-117.9748820587578</v>
      </c>
      <c r="AS22">
        <f t="shared" si="9"/>
        <v>1.9858169092111664</v>
      </c>
      <c r="AT22">
        <f t="shared" si="9"/>
        <v>19.49623922188939</v>
      </c>
      <c r="AU22">
        <f t="shared" si="9"/>
        <v>-96.49282592765725</v>
      </c>
      <c r="AW22">
        <v>19</v>
      </c>
      <c r="AX22">
        <f>IF(Z22&gt;0, (R22*SUMPRODUCT(K22:$K$98, X22:$X$98)-K22*$AZ$3)/Z22, 0)</f>
        <v>1949.8619043072829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</v>
      </c>
      <c r="S23">
        <f t="shared" si="1"/>
        <v>1953.8742568743351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1517.788313766187</v>
      </c>
      <c r="AC23">
        <f t="shared" si="2"/>
        <v>1491.9633293487268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-703.17301740248138</v>
      </c>
      <c r="AI23">
        <f t="shared" si="6"/>
        <v>-741.35263218832381</v>
      </c>
      <c r="AJ23">
        <f t="shared" si="7"/>
        <v>25.8249844174602</v>
      </c>
      <c r="AK23">
        <f t="shared" si="22"/>
        <v>106.2451819636331</v>
      </c>
      <c r="AL23">
        <f t="shared" si="8"/>
        <v>-609.28246580723055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-114.38739931311116</v>
      </c>
      <c r="AR23">
        <f t="shared" si="9"/>
        <v>-120.59819912204237</v>
      </c>
      <c r="AS23">
        <f t="shared" si="9"/>
        <v>4.2010326501536612</v>
      </c>
      <c r="AT23">
        <f t="shared" si="9"/>
        <v>17.283242891289827</v>
      </c>
      <c r="AU23">
        <f t="shared" si="9"/>
        <v>-99.113923580598893</v>
      </c>
      <c r="AW23">
        <v>20</v>
      </c>
      <c r="AX23">
        <f>IF(Z23&gt;0, (R23*SUMPRODUCT(K23:$K$98, X23:$X$98)-K23*$AZ$3)/Z23, 0)</f>
        <v>1953.8742568743351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</v>
      </c>
      <c r="S24">
        <f t="shared" si="1"/>
        <v>1943.5100108025676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1491.9633293487268</v>
      </c>
      <c r="AC24">
        <f t="shared" si="2"/>
        <v>1453.5213177838723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-807.17157706262412</v>
      </c>
      <c r="AI24">
        <f t="shared" si="6"/>
        <v>-844.56580991207682</v>
      </c>
      <c r="AJ24">
        <f t="shared" si="7"/>
        <v>38.442011564854511</v>
      </c>
      <c r="AK24">
        <f t="shared" si="22"/>
        <v>104.43743305441089</v>
      </c>
      <c r="AL24">
        <f t="shared" si="8"/>
        <v>-701.68636529281139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-117.23676516333329</v>
      </c>
      <c r="AR24">
        <f t="shared" si="9"/>
        <v>-122.66805018328904</v>
      </c>
      <c r="AS24">
        <f t="shared" si="9"/>
        <v>5.5834685094286103</v>
      </c>
      <c r="AT24">
        <f t="shared" si="9"/>
        <v>15.168902326588455</v>
      </c>
      <c r="AU24">
        <f t="shared" si="9"/>
        <v>-101.91567934727198</v>
      </c>
      <c r="AW24">
        <v>21</v>
      </c>
      <c r="AX24">
        <f>IF(Z24&gt;0, (R24*SUMPRODUCT(K24:$K$98, X24:$X$98)-K24*$AZ$3)/Z24, 0)</f>
        <v>1943.5100108025676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</v>
      </c>
      <c r="S25">
        <f t="shared" si="1"/>
        <v>1920.2647036746832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1453.5213177838723</v>
      </c>
      <c r="AC25">
        <f t="shared" si="2"/>
        <v>1404.0929345386251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-920.82146649405604</v>
      </c>
      <c r="AI25">
        <f t="shared" si="6"/>
        <v>-957.38134628176726</v>
      </c>
      <c r="AJ25">
        <f t="shared" si="7"/>
        <v>49.428383245247232</v>
      </c>
      <c r="AK25">
        <f t="shared" si="22"/>
        <v>101.74649224487106</v>
      </c>
      <c r="AL25">
        <f t="shared" si="8"/>
        <v>-806.20647079164894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-119.41403641127175</v>
      </c>
      <c r="AR25">
        <f t="shared" si="9"/>
        <v>-124.15519740177702</v>
      </c>
      <c r="AS25">
        <f t="shared" si="9"/>
        <v>6.4099751921197727</v>
      </c>
      <c r="AT25">
        <f t="shared" si="9"/>
        <v>13.194696009757545</v>
      </c>
      <c r="AU25">
        <f t="shared" si="9"/>
        <v>-104.55052619989969</v>
      </c>
      <c r="AW25">
        <v>22</v>
      </c>
      <c r="AX25">
        <f>IF(Z25&gt;0, (R25*SUMPRODUCT(K25:$K$98, X25:$X$98)-K25*$AZ$3)/Z25, 0)</f>
        <v>1920.2647036746832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</v>
      </c>
      <c r="S26">
        <f t="shared" si="1"/>
        <v>1885.2396704261027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1404.0929345386251</v>
      </c>
      <c r="AC26">
        <f t="shared" si="2"/>
        <v>1345.2220962685019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-1033.0671122991462</v>
      </c>
      <c r="AI26">
        <f t="shared" si="6"/>
        <v>-1068.7448597328307</v>
      </c>
      <c r="AJ26">
        <f t="shared" si="7"/>
        <v>58.870838270123159</v>
      </c>
      <c r="AK26">
        <f t="shared" si="22"/>
        <v>98.286505417703765</v>
      </c>
      <c r="AL26">
        <f t="shared" si="8"/>
        <v>-911.58751604500378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-119.61632537221465</v>
      </c>
      <c r="AR26">
        <f t="shared" si="9"/>
        <v>-123.74736487077872</v>
      </c>
      <c r="AS26">
        <f t="shared" si="9"/>
        <v>6.8165110103853008</v>
      </c>
      <c r="AT26">
        <f t="shared" si="9"/>
        <v>11.380355130633179</v>
      </c>
      <c r="AU26">
        <f t="shared" si="9"/>
        <v>-105.55049872976025</v>
      </c>
      <c r="AW26">
        <v>23</v>
      </c>
      <c r="AX26">
        <f>IF(Z26&gt;0, (R26*SUMPRODUCT(K26:$K$98, X26:$X$98)-K26*$AZ$3)/Z26, 0)</f>
        <v>1885.2396704261027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</v>
      </c>
      <c r="S27">
        <f t="shared" si="1"/>
        <v>1841.3703826160045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1345.2220962685019</v>
      </c>
      <c r="AC27">
        <f t="shared" si="2"/>
        <v>1279.6621978080261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-1146.8394278298538</v>
      </c>
      <c r="AI27">
        <f t="shared" si="6"/>
        <v>-1181.5869780752864</v>
      </c>
      <c r="AJ27">
        <f t="shared" si="7"/>
        <v>65.559898460475779</v>
      </c>
      <c r="AK27">
        <f t="shared" si="22"/>
        <v>94.165546738795143</v>
      </c>
      <c r="AL27">
        <f t="shared" si="8"/>
        <v>-1021.8615328760155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-118.56227209575718</v>
      </c>
      <c r="AR27">
        <f t="shared" si="9"/>
        <v>-122.15453480219004</v>
      </c>
      <c r="AS27">
        <f t="shared" si="9"/>
        <v>6.7776973229371231</v>
      </c>
      <c r="AT27">
        <f t="shared" si="9"/>
        <v>9.7349994284876846</v>
      </c>
      <c r="AU27">
        <f t="shared" si="9"/>
        <v>-105.64183805076524</v>
      </c>
      <c r="AW27">
        <v>24</v>
      </c>
      <c r="AX27">
        <f>IF(Z27&gt;0, (R27*SUMPRODUCT(K27:$K$98, X27:$X$98)-K27*$AZ$3)/Z27, 0)</f>
        <v>1841.3703826160045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</v>
      </c>
      <c r="S28">
        <f t="shared" si="1"/>
        <v>1790.7379570545579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1279.6621978080261</v>
      </c>
      <c r="AC28">
        <f t="shared" si="2"/>
        <v>1209.3645925977507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-1265.7239250591008</v>
      </c>
      <c r="AI28">
        <f t="shared" si="6"/>
        <v>-1299.4911378395495</v>
      </c>
      <c r="AJ28">
        <f t="shared" si="7"/>
        <v>70.297605210275378</v>
      </c>
      <c r="AK28">
        <f t="shared" si="22"/>
        <v>89.576353846561844</v>
      </c>
      <c r="AL28">
        <f t="shared" si="8"/>
        <v>-1139.6171787827122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-116.8328214228178</v>
      </c>
      <c r="AR28">
        <f t="shared" si="9"/>
        <v>-119.94970865439971</v>
      </c>
      <c r="AS28">
        <f t="shared" si="9"/>
        <v>6.4888301416917233</v>
      </c>
      <c r="AT28">
        <f t="shared" si="9"/>
        <v>8.2683576927518629</v>
      </c>
      <c r="AU28">
        <f t="shared" si="9"/>
        <v>-105.19252081995613</v>
      </c>
      <c r="AW28">
        <v>25</v>
      </c>
      <c r="AX28">
        <f>IF(Z28&gt;0, (R28*SUMPRODUCT(K28:$K$98, X28:$X$98)-K28*$AZ$3)/Z28, 0)</f>
        <v>1790.7379570545579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</v>
      </c>
      <c r="S29">
        <f t="shared" si="1"/>
        <v>1734.9422929063901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1209.3645925977507</v>
      </c>
      <c r="AC29">
        <f t="shared" si="2"/>
        <v>1135.6252237512551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-1403.0008123262764</v>
      </c>
      <c r="AI29">
        <f t="shared" si="6"/>
        <v>-1435.7288525727577</v>
      </c>
      <c r="AJ29">
        <f t="shared" si="7"/>
        <v>73.739368846495609</v>
      </c>
      <c r="AK29">
        <f t="shared" si="22"/>
        <v>84.655521481842555</v>
      </c>
      <c r="AL29">
        <f t="shared" si="8"/>
        <v>-1277.3339622444196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-115.62873520535065</v>
      </c>
      <c r="AR29">
        <f t="shared" si="9"/>
        <v>-118.32602651566415</v>
      </c>
      <c r="AS29">
        <f t="shared" si="9"/>
        <v>6.0772523291870053</v>
      </c>
      <c r="AT29">
        <f t="shared" si="9"/>
        <v>6.9769103418155725</v>
      </c>
      <c r="AU29">
        <f t="shared" si="9"/>
        <v>-105.27186384466158</v>
      </c>
      <c r="AW29">
        <v>26</v>
      </c>
      <c r="AX29">
        <f>IF(Z29&gt;0, (R29*SUMPRODUCT(K29:$K$98, X29:$X$98)-K29*$AZ$3)/Z29, 0)</f>
        <v>1734.9422929063901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</v>
      </c>
      <c r="S30">
        <f t="shared" si="1"/>
        <v>1673.1335675436335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1135.6252237512551</v>
      </c>
      <c r="AC30">
        <f t="shared" si="2"/>
        <v>1058.4727854890505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-1538.6214937769371</v>
      </c>
      <c r="AI30">
        <f t="shared" si="6"/>
        <v>-1570.252942874065</v>
      </c>
      <c r="AJ30">
        <f t="shared" si="7"/>
        <v>77.152438262204669</v>
      </c>
      <c r="AK30">
        <f t="shared" si="22"/>
        <v>79.493765662587862</v>
      </c>
      <c r="AL30">
        <f t="shared" si="8"/>
        <v>-1413.6067389492723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-113.21960230461868</v>
      </c>
      <c r="AR30">
        <f t="shared" si="9"/>
        <v>-115.54720535811848</v>
      </c>
      <c r="AS30">
        <f t="shared" si="9"/>
        <v>5.677269173873146</v>
      </c>
      <c r="AT30">
        <f t="shared" si="9"/>
        <v>5.8495559631897152</v>
      </c>
      <c r="AU30">
        <f t="shared" si="9"/>
        <v>-104.0203802210556</v>
      </c>
      <c r="AW30">
        <v>27</v>
      </c>
      <c r="AX30">
        <f>IF(Z30&gt;0, (R30*SUMPRODUCT(K30:$K$98, X30:$X$98)-K30*$AZ$3)/Z30, 0)</f>
        <v>1673.1335675436335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</v>
      </c>
      <c r="S31">
        <f t="shared" si="1"/>
        <v>1606.6741334984088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1058.4727854890505</v>
      </c>
      <c r="AC31">
        <f t="shared" si="2"/>
        <v>979.60701974081167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-1659.1612996096405</v>
      </c>
      <c r="AI31">
        <f t="shared" si="6"/>
        <v>-1689.6468535659924</v>
      </c>
      <c r="AJ31">
        <f t="shared" si="7"/>
        <v>78.8657657482388</v>
      </c>
      <c r="AK31">
        <f t="shared" si="22"/>
        <v>74.093094984233545</v>
      </c>
      <c r="AL31">
        <f t="shared" si="8"/>
        <v>-1536.68799283352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-109.00851326796922</v>
      </c>
      <c r="AR31">
        <f t="shared" si="9"/>
        <v>-111.01144385326809</v>
      </c>
      <c r="AS31">
        <f t="shared" si="9"/>
        <v>5.1815576182846792</v>
      </c>
      <c r="AT31">
        <f t="shared" si="9"/>
        <v>4.8679885009094601</v>
      </c>
      <c r="AU31">
        <f t="shared" si="9"/>
        <v>-100.96189773407394</v>
      </c>
      <c r="AW31">
        <v>28</v>
      </c>
      <c r="AX31">
        <f>IF(Z31&gt;0, (R31*SUMPRODUCT(K31:$K$98, X31:$X$98)-K31*$AZ$3)/Z31, 0)</f>
        <v>1606.6741334984088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</v>
      </c>
      <c r="S32">
        <f t="shared" si="1"/>
        <v>1538.5354348148207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979.60701974081167</v>
      </c>
      <c r="AC32">
        <f t="shared" si="2"/>
        <v>901.27157482675307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-1781.5582135301224</v>
      </c>
      <c r="AI32">
        <f t="shared" si="6"/>
        <v>-1810.8481328401456</v>
      </c>
      <c r="AJ32">
        <f t="shared" si="7"/>
        <v>78.335444914058598</v>
      </c>
      <c r="AK32">
        <f t="shared" si="22"/>
        <v>68.572491381856821</v>
      </c>
      <c r="AL32">
        <f t="shared" si="8"/>
        <v>-1663.9401965442303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-104.50902653290072</v>
      </c>
      <c r="AR32">
        <f t="shared" si="9"/>
        <v>-106.22721959056808</v>
      </c>
      <c r="AS32">
        <f t="shared" si="9"/>
        <v>4.5952812705277966</v>
      </c>
      <c r="AT32">
        <f t="shared" si="9"/>
        <v>4.0225709532406535</v>
      </c>
      <c r="AU32">
        <f t="shared" si="9"/>
        <v>-97.609367366799646</v>
      </c>
      <c r="AW32">
        <v>29</v>
      </c>
      <c r="AX32">
        <f>IF(Z32&gt;0, (R32*SUMPRODUCT(K32:$K$98, X32:$X$98)-K32*$AZ$3)/Z32, 0)</f>
        <v>1538.5354348148207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</v>
      </c>
      <c r="S33">
        <f t="shared" si="1"/>
        <v>1469.1795332443503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901.27157482675307</v>
      </c>
      <c r="AC33">
        <f t="shared" si="2"/>
        <v>824.14921646698667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-1898.1582930569864</v>
      </c>
      <c r="AI33">
        <f t="shared" si="6"/>
        <v>-1926.206234027381</v>
      </c>
      <c r="AJ33">
        <f t="shared" si="7"/>
        <v>77.122358359766395</v>
      </c>
      <c r="AK33">
        <f t="shared" si="22"/>
        <v>63.089010237872721</v>
      </c>
      <c r="AL33">
        <f t="shared" si="8"/>
        <v>-1785.9948654297418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-99.418724888742304</v>
      </c>
      <c r="AR33">
        <f t="shared" si="9"/>
        <v>-100.88777546120035</v>
      </c>
      <c r="AS33">
        <f t="shared" si="9"/>
        <v>4.0393925820550205</v>
      </c>
      <c r="AT33">
        <f t="shared" si="9"/>
        <v>3.3043761288425961</v>
      </c>
      <c r="AU33">
        <f t="shared" si="9"/>
        <v>-93.544006750302728</v>
      </c>
      <c r="AW33">
        <v>30</v>
      </c>
      <c r="AX33">
        <f>IF(Z33&gt;0, (R33*SUMPRODUCT(K33:$K$98, X33:$X$98)-K33*$AZ$3)/Z33, 0)</f>
        <v>1469.1795332443503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</v>
      </c>
      <c r="S34">
        <f t="shared" si="1"/>
        <v>1399.8593628733738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824.14921646698667</v>
      </c>
      <c r="AC34">
        <f t="shared" si="2"/>
        <v>749.18287387568546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-2016.4845020972666</v>
      </c>
      <c r="AI34">
        <f t="shared" si="6"/>
        <v>-2043.2437214069087</v>
      </c>
      <c r="AJ34">
        <f t="shared" si="7"/>
        <v>74.966342591301213</v>
      </c>
      <c r="AK34">
        <f t="shared" si="22"/>
        <v>57.690445152689072</v>
      </c>
      <c r="AL34">
        <f t="shared" si="8"/>
        <v>-1910.5869336629182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-94.300203052515414</v>
      </c>
      <c r="AR34">
        <f t="shared" si="9"/>
        <v>-95.55158872485832</v>
      </c>
      <c r="AS34">
        <f t="shared" si="9"/>
        <v>3.5057751850369261</v>
      </c>
      <c r="AT34">
        <f t="shared" si="9"/>
        <v>2.6978737929453076</v>
      </c>
      <c r="AU34">
        <f t="shared" ref="AU34:AU89" si="23">AL34*$K34</f>
        <v>-89.347939746876079</v>
      </c>
      <c r="AW34">
        <v>31</v>
      </c>
      <c r="AX34">
        <f>IF(Z34&gt;0, (R34*SUMPRODUCT(K34:$K$98, X34:$X$98)-K34*$AZ$3)/Z34, 0)</f>
        <v>1399.8593628733738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</v>
      </c>
      <c r="S35">
        <f t="shared" si="1"/>
        <v>1331.0508472921149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749.18287387568546</v>
      </c>
      <c r="AC35">
        <f t="shared" si="2"/>
        <v>676.7151550173146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-2142.5852688646874</v>
      </c>
      <c r="AI35">
        <f t="shared" ref="AI35:AI66" si="25">SUM(AE35:AH35)</f>
        <v>-2168.0056033468004</v>
      </c>
      <c r="AJ35">
        <f t="shared" si="7"/>
        <v>72.467718858370858</v>
      </c>
      <c r="AK35">
        <f t="shared" si="22"/>
        <v>52.442801171297987</v>
      </c>
      <c r="AL35">
        <f t="shared" si="8"/>
        <v>-2043.0950833171314</v>
      </c>
      <c r="AN35">
        <f t="shared" ref="AN35:AT66" si="26">AE35*$K35</f>
        <v>0</v>
      </c>
      <c r="AO35">
        <f t="shared" si="26"/>
        <v>0</v>
      </c>
      <c r="AP35">
        <f t="shared" si="26"/>
        <v>-1.0614046291387662</v>
      </c>
      <c r="AQ35">
        <f t="shared" si="26"/>
        <v>-89.461841042952997</v>
      </c>
      <c r="AR35">
        <f t="shared" si="26"/>
        <v>-90.523245672091747</v>
      </c>
      <c r="AS35">
        <f t="shared" si="26"/>
        <v>3.0258284883514772</v>
      </c>
      <c r="AT35">
        <f t="shared" si="26"/>
        <v>2.1897049374935027</v>
      </c>
      <c r="AU35">
        <f t="shared" si="23"/>
        <v>-85.307712246246766</v>
      </c>
      <c r="AW35">
        <v>32</v>
      </c>
      <c r="AX35">
        <f>IF(Z35&gt;0, (R35*SUMPRODUCT(K35:$K$98, X35:$X$98)-K35*$AZ$3)/Z35, 0)</f>
        <v>1331.0508472921149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</v>
      </c>
      <c r="S36">
        <f t="shared" si="1"/>
        <v>1262.0927581293711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676.7151550173146</v>
      </c>
      <c r="AC36">
        <f t="shared" si="2"/>
        <v>606.74660343341884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-2257.618035858196</v>
      </c>
      <c r="AI36">
        <f t="shared" si="25"/>
        <v>-2281.6553579775591</v>
      </c>
      <c r="AJ36">
        <f t="shared" si="7"/>
        <v>69.96855158389576</v>
      </c>
      <c r="AK36">
        <f t="shared" si="22"/>
        <v>47.370060851212024</v>
      </c>
      <c r="AL36">
        <f t="shared" si="8"/>
        <v>-2164.3167455424514</v>
      </c>
      <c r="AN36">
        <f t="shared" si="26"/>
        <v>0</v>
      </c>
      <c r="AO36">
        <f t="shared" si="26"/>
        <v>0</v>
      </c>
      <c r="AP36">
        <f t="shared" si="26"/>
        <v>-0.89612331628303565</v>
      </c>
      <c r="AQ36">
        <f t="shared" si="26"/>
        <v>-84.165122518533522</v>
      </c>
      <c r="AR36">
        <f t="shared" si="26"/>
        <v>-85.06124583481656</v>
      </c>
      <c r="AS36">
        <f t="shared" si="26"/>
        <v>2.6084623806898084</v>
      </c>
      <c r="AT36">
        <f t="shared" si="26"/>
        <v>1.7659794136686597</v>
      </c>
      <c r="AU36">
        <f t="shared" si="23"/>
        <v>-80.6868040404581</v>
      </c>
      <c r="AW36">
        <v>33</v>
      </c>
      <c r="AX36">
        <f>IF(Z36&gt;0, (R36*SUMPRODUCT(K36:$K$98, X36:$X$98)-K36*$AZ$3)/Z36, 0)</f>
        <v>1262.0927581293711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</v>
      </c>
      <c r="S37">
        <f t="shared" si="1"/>
        <v>1193.7115369126914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606.74660343341884</v>
      </c>
      <c r="AC37">
        <f t="shared" si="2"/>
        <v>539.98620364618637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-2357.9938992582843</v>
      </c>
      <c r="AI37">
        <f t="shared" si="25"/>
        <v>-2380.6118512068247</v>
      </c>
      <c r="AJ37">
        <f t="shared" si="7"/>
        <v>66.760399787232473</v>
      </c>
      <c r="AK37">
        <f t="shared" si="22"/>
        <v>42.472262240339326</v>
      </c>
      <c r="AL37">
        <f t="shared" si="8"/>
        <v>-2271.379189179253</v>
      </c>
      <c r="AN37">
        <f t="shared" si="26"/>
        <v>0</v>
      </c>
      <c r="AO37">
        <f t="shared" si="26"/>
        <v>0</v>
      </c>
      <c r="AP37">
        <f t="shared" si="26"/>
        <v>-0.75286472394768922</v>
      </c>
      <c r="AQ37">
        <f t="shared" si="26"/>
        <v>-78.488557676416917</v>
      </c>
      <c r="AR37">
        <f t="shared" si="26"/>
        <v>-79.241422400364613</v>
      </c>
      <c r="AS37">
        <f t="shared" si="26"/>
        <v>2.2221972206327956</v>
      </c>
      <c r="AT37">
        <f t="shared" si="26"/>
        <v>1.4137384348396191</v>
      </c>
      <c r="AU37">
        <f t="shared" si="23"/>
        <v>-75.605486744892204</v>
      </c>
      <c r="AW37">
        <v>34</v>
      </c>
      <c r="AX37">
        <f>IF(Z37&gt;0, (R37*SUMPRODUCT(K37:$K$98, X37:$X$98)-K37*$AZ$3)/Z37, 0)</f>
        <v>1193.7115369126914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</v>
      </c>
      <c r="S38">
        <f t="shared" si="1"/>
        <v>1126.9962736041005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539.98620364618637</v>
      </c>
      <c r="AC38">
        <f t="shared" si="2"/>
        <v>477.03757697985986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-2455.3146631411523</v>
      </c>
      <c r="AI38">
        <f t="shared" si="25"/>
        <v>-2476.4787782386366</v>
      </c>
      <c r="AJ38">
        <f t="shared" si="7"/>
        <v>62.948626666326504</v>
      </c>
      <c r="AK38">
        <f t="shared" si="22"/>
        <v>37.799034255233046</v>
      </c>
      <c r="AL38">
        <f t="shared" si="8"/>
        <v>-2375.731117317077</v>
      </c>
      <c r="AN38">
        <f t="shared" si="26"/>
        <v>0</v>
      </c>
      <c r="AO38">
        <f t="shared" si="26"/>
        <v>0</v>
      </c>
      <c r="AP38">
        <f t="shared" si="26"/>
        <v>-0.62899292920052785</v>
      </c>
      <c r="AQ38">
        <f t="shared" si="26"/>
        <v>-72.971421435037513</v>
      </c>
      <c r="AR38">
        <f t="shared" si="26"/>
        <v>-73.600414364238048</v>
      </c>
      <c r="AS38">
        <f t="shared" si="26"/>
        <v>1.870819587477567</v>
      </c>
      <c r="AT38">
        <f t="shared" si="26"/>
        <v>1.1233791333886813</v>
      </c>
      <c r="AU38">
        <f t="shared" si="23"/>
        <v>-70.606215643371797</v>
      </c>
      <c r="AW38">
        <v>35</v>
      </c>
      <c r="AX38">
        <f>IF(Z38&gt;0, (R38*SUMPRODUCT(K38:$K$98, X38:$X$98)-K38*$AZ$3)/Z38, 0)</f>
        <v>1126.9962736041005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</v>
      </c>
      <c r="S39">
        <f t="shared" si="1"/>
        <v>1061.9000080043347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477.03757697985986</v>
      </c>
      <c r="AC39">
        <f t="shared" si="2"/>
        <v>417.9410939466888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-2547.0902043141441</v>
      </c>
      <c r="AI39">
        <f t="shared" si="25"/>
        <v>-2566.7691331584965</v>
      </c>
      <c r="AJ39">
        <f t="shared" si="7"/>
        <v>59.096483033171069</v>
      </c>
      <c r="AK39">
        <f t="shared" si="22"/>
        <v>33.392630388590192</v>
      </c>
      <c r="AL39">
        <f t="shared" si="8"/>
        <v>-2474.2800197367355</v>
      </c>
      <c r="AN39">
        <f t="shared" si="26"/>
        <v>0</v>
      </c>
      <c r="AO39">
        <f t="shared" si="26"/>
        <v>0</v>
      </c>
      <c r="AP39">
        <f t="shared" si="26"/>
        <v>-0.52219063800092425</v>
      </c>
      <c r="AQ39">
        <f t="shared" si="26"/>
        <v>-67.588366691941488</v>
      </c>
      <c r="AR39">
        <f t="shared" si="26"/>
        <v>-68.110557329942409</v>
      </c>
      <c r="AS39">
        <f t="shared" si="26"/>
        <v>1.5681559917606427</v>
      </c>
      <c r="AT39">
        <f t="shared" si="26"/>
        <v>0.8860908591654032</v>
      </c>
      <c r="AU39">
        <f t="shared" si="23"/>
        <v>-65.656310479016369</v>
      </c>
      <c r="AW39">
        <v>36</v>
      </c>
      <c r="AX39">
        <f>IF(Z39&gt;0, (R39*SUMPRODUCT(K39:$K$98, X39:$X$98)-K39*$AZ$3)/Z39, 0)</f>
        <v>1061.9000080043347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</v>
      </c>
      <c r="S40">
        <f t="shared" si="1"/>
        <v>998.45320204655866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417.9410939466888</v>
      </c>
      <c r="AC40">
        <f t="shared" si="2"/>
        <v>362.7410651135566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-2633.9769634508943</v>
      </c>
      <c r="AI40">
        <f t="shared" si="25"/>
        <v>-2652.1421145250779</v>
      </c>
      <c r="AJ40">
        <f t="shared" si="7"/>
        <v>55.200028833132194</v>
      </c>
      <c r="AK40">
        <f t="shared" si="22"/>
        <v>29.255876576268218</v>
      </c>
      <c r="AL40">
        <f t="shared" si="8"/>
        <v>-2567.6862091156772</v>
      </c>
      <c r="AN40">
        <f t="shared" si="26"/>
        <v>0</v>
      </c>
      <c r="AO40">
        <f t="shared" si="26"/>
        <v>0</v>
      </c>
      <c r="AP40">
        <f t="shared" si="26"/>
        <v>-0.43037656745139802</v>
      </c>
      <c r="AQ40">
        <f t="shared" si="26"/>
        <v>-62.405314420266492</v>
      </c>
      <c r="AR40">
        <f t="shared" si="26"/>
        <v>-62.835690987717896</v>
      </c>
      <c r="AS40">
        <f t="shared" si="26"/>
        <v>1.3078228105785072</v>
      </c>
      <c r="AT40">
        <f t="shared" si="26"/>
        <v>0.6931428033412127</v>
      </c>
      <c r="AU40">
        <f t="shared" si="23"/>
        <v>-60.834725373798172</v>
      </c>
      <c r="AW40">
        <v>37</v>
      </c>
      <c r="AX40">
        <f>IF(Z40&gt;0, (R40*SUMPRODUCT(K40:$K$98, X40:$X$98)-K40*$AZ$3)/Z40, 0)</f>
        <v>998.45320204655866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</v>
      </c>
      <c r="S41">
        <f t="shared" si="1"/>
        <v>936.45490709500211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362.7410651135566</v>
      </c>
      <c r="AC41">
        <f t="shared" si="2"/>
        <v>311.39676663865566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-2714.2750203217292</v>
      </c>
      <c r="AI41">
        <f t="shared" si="25"/>
        <v>-2730.9013823750097</v>
      </c>
      <c r="AJ41">
        <f t="shared" si="7"/>
        <v>51.344298474900938</v>
      </c>
      <c r="AK41">
        <f t="shared" si="22"/>
        <v>25.391874557948963</v>
      </c>
      <c r="AL41">
        <f t="shared" si="8"/>
        <v>-2654.1652093421599</v>
      </c>
      <c r="AN41">
        <f t="shared" si="26"/>
        <v>0</v>
      </c>
      <c r="AO41">
        <f t="shared" si="26"/>
        <v>0</v>
      </c>
      <c r="AP41">
        <f t="shared" si="26"/>
        <v>-0.35171331832785202</v>
      </c>
      <c r="AQ41">
        <f t="shared" si="26"/>
        <v>-57.417652231588875</v>
      </c>
      <c r="AR41">
        <f t="shared" si="26"/>
        <v>-57.769365549916728</v>
      </c>
      <c r="AS41">
        <f t="shared" si="26"/>
        <v>1.0861349906824549</v>
      </c>
      <c r="AT41">
        <f t="shared" si="26"/>
        <v>0.53713857732206882</v>
      </c>
      <c r="AU41">
        <f t="shared" si="23"/>
        <v>-56.146091981912207</v>
      </c>
      <c r="AW41">
        <v>38</v>
      </c>
      <c r="AX41">
        <f>IF(Z41&gt;0, (R41*SUMPRODUCT(K41:$K$98, X41:$X$98)-K41*$AZ$3)/Z41, 0)</f>
        <v>936.45490709500211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</v>
      </c>
      <c r="S42">
        <f t="shared" si="1"/>
        <v>875.50956781902903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311.39676663865566</v>
      </c>
      <c r="AC42">
        <f t="shared" si="2"/>
        <v>263.85502150114337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-2782.8881255775568</v>
      </c>
      <c r="AI42">
        <f t="shared" si="25"/>
        <v>-2797.9567799475158</v>
      </c>
      <c r="AJ42">
        <f t="shared" si="7"/>
        <v>47.541745137512294</v>
      </c>
      <c r="AK42">
        <f t="shared" si="22"/>
        <v>21.797773664705897</v>
      </c>
      <c r="AL42">
        <f t="shared" si="8"/>
        <v>-2728.6172611452976</v>
      </c>
      <c r="AN42">
        <f t="shared" si="26"/>
        <v>0</v>
      </c>
      <c r="AO42">
        <f t="shared" si="26"/>
        <v>0</v>
      </c>
      <c r="AP42">
        <f t="shared" si="26"/>
        <v>-0.28460860692033413</v>
      </c>
      <c r="AQ42">
        <f t="shared" si="26"/>
        <v>-52.56168820321286</v>
      </c>
      <c r="AR42">
        <f t="shared" si="26"/>
        <v>-52.84629681013319</v>
      </c>
      <c r="AS42">
        <f t="shared" si="26"/>
        <v>0.8979428104160383</v>
      </c>
      <c r="AT42">
        <f t="shared" si="26"/>
        <v>0.41170457854847942</v>
      </c>
      <c r="AU42">
        <f t="shared" si="23"/>
        <v>-51.536649421168676</v>
      </c>
      <c r="AW42">
        <v>39</v>
      </c>
      <c r="AX42">
        <f>IF(Z42&gt;0, (R42*SUMPRODUCT(K42:$K$98, X42:$X$98)-K42*$AZ$3)/Z42, 0)</f>
        <v>875.50956781902903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</v>
      </c>
      <c r="S43">
        <f t="shared" si="1"/>
        <v>815.4850407360758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263.85502150114337</v>
      </c>
      <c r="AC43">
        <f t="shared" si="2"/>
        <v>220.11110748907004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-2844.5015373826486</v>
      </c>
      <c r="AI43">
        <f t="shared" si="25"/>
        <v>-2857.9972544402167</v>
      </c>
      <c r="AJ43">
        <f t="shared" si="7"/>
        <v>43.743914012073333</v>
      </c>
      <c r="AK43">
        <f t="shared" si="22"/>
        <v>18.469851505080037</v>
      </c>
      <c r="AL43">
        <f t="shared" si="8"/>
        <v>-2795.7834889230635</v>
      </c>
      <c r="AN43">
        <f t="shared" si="26"/>
        <v>0</v>
      </c>
      <c r="AO43">
        <f t="shared" si="26"/>
        <v>0</v>
      </c>
      <c r="AP43">
        <f t="shared" si="26"/>
        <v>-0.22758912171744566</v>
      </c>
      <c r="AQ43">
        <f t="shared" si="26"/>
        <v>-47.969115227842181</v>
      </c>
      <c r="AR43">
        <f t="shared" si="26"/>
        <v>-48.196704349559624</v>
      </c>
      <c r="AS43">
        <f t="shared" si="26"/>
        <v>0.73768877400317967</v>
      </c>
      <c r="AT43">
        <f t="shared" si="26"/>
        <v>0.31147194805299705</v>
      </c>
      <c r="AU43">
        <f t="shared" si="23"/>
        <v>-47.147543627503453</v>
      </c>
      <c r="AW43">
        <v>40</v>
      </c>
      <c r="AX43">
        <f>IF(Z43&gt;0, (R43*SUMPRODUCT(K43:$K$98, X43:$X$98)-K43*$AZ$3)/Z43, 0)</f>
        <v>815.4850407360758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</v>
      </c>
      <c r="S44">
        <f t="shared" si="1"/>
        <v>755.06431472922179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220.11110748907004</v>
      </c>
      <c r="AC44">
        <f t="shared" si="2"/>
        <v>180.01500493188811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-2880.5036618084996</v>
      </c>
      <c r="AI44">
        <f t="shared" si="25"/>
        <v>-2892.4241698645878</v>
      </c>
      <c r="AJ44">
        <f t="shared" si="7"/>
        <v>40.096102557181922</v>
      </c>
      <c r="AK44">
        <f t="shared" si="22"/>
        <v>15.407777524234904</v>
      </c>
      <c r="AL44">
        <f t="shared" si="8"/>
        <v>-2836.920289783171</v>
      </c>
      <c r="AN44">
        <f t="shared" si="26"/>
        <v>0</v>
      </c>
      <c r="AO44">
        <f t="shared" si="26"/>
        <v>0</v>
      </c>
      <c r="AP44">
        <f t="shared" si="26"/>
        <v>-0.17948670224003876</v>
      </c>
      <c r="AQ44">
        <f t="shared" si="26"/>
        <v>-43.371649984692411</v>
      </c>
      <c r="AR44">
        <f t="shared" si="26"/>
        <v>-43.551136686932445</v>
      </c>
      <c r="AS44">
        <f t="shared" si="26"/>
        <v>0.60372571259589614</v>
      </c>
      <c r="AT44">
        <f t="shared" si="26"/>
        <v>0.23199440524354861</v>
      </c>
      <c r="AU44">
        <f t="shared" si="23"/>
        <v>-42.715416569093001</v>
      </c>
      <c r="AW44">
        <v>41</v>
      </c>
      <c r="AX44">
        <f>IF(Z44&gt;0, (R44*SUMPRODUCT(K44:$K$98, X44:$X$98)-K44*$AZ$3)/Z44, 0)</f>
        <v>755.06431472922179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</v>
      </c>
      <c r="S45">
        <f t="shared" si="1"/>
        <v>693.38180705771674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180.01500493188811</v>
      </c>
      <c r="AC45">
        <f t="shared" si="2"/>
        <v>143.67283054599955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-2882.0117439960318</v>
      </c>
      <c r="AI45">
        <f t="shared" si="25"/>
        <v>-2892.3720410995611</v>
      </c>
      <c r="AJ45">
        <f t="shared" si="7"/>
        <v>36.342174385888569</v>
      </c>
      <c r="AK45">
        <f t="shared" si="22"/>
        <v>12.601050345232169</v>
      </c>
      <c r="AL45">
        <f t="shared" si="8"/>
        <v>-2843.4288163684405</v>
      </c>
      <c r="AN45">
        <f t="shared" si="26"/>
        <v>0</v>
      </c>
      <c r="AO45">
        <f t="shared" si="26"/>
        <v>0</v>
      </c>
      <c r="AP45">
        <f t="shared" si="26"/>
        <v>-0.13928094344023106</v>
      </c>
      <c r="AQ45">
        <f t="shared" si="26"/>
        <v>-38.744961722463565</v>
      </c>
      <c r="AR45">
        <f t="shared" si="26"/>
        <v>-38.884242665903791</v>
      </c>
      <c r="AS45">
        <f t="shared" si="26"/>
        <v>0.48857405193637099</v>
      </c>
      <c r="AT45">
        <f t="shared" si="26"/>
        <v>0.16940500478735346</v>
      </c>
      <c r="AU45">
        <f t="shared" si="23"/>
        <v>-38.226263609180073</v>
      </c>
      <c r="AW45">
        <v>42</v>
      </c>
      <c r="AX45">
        <f>IF(Z45&gt;0, (R45*SUMPRODUCT(K45:$K$98, X45:$X$98)-K45*$AZ$3)/Z45, 0)</f>
        <v>693.38180705771674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</v>
      </c>
      <c r="S46">
        <f t="shared" si="1"/>
        <v>629.35525620518206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143.67283054599955</v>
      </c>
      <c r="AC46">
        <f t="shared" si="2"/>
        <v>111.204186322468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-2843.8470597560295</v>
      </c>
      <c r="AI46">
        <f t="shared" si="25"/>
        <v>-2852.6818303586456</v>
      </c>
      <c r="AJ46">
        <f t="shared" si="7"/>
        <v>32.468644223531541</v>
      </c>
      <c r="AK46">
        <f t="shared" si="22"/>
        <v>10.057098138219969</v>
      </c>
      <c r="AL46">
        <f t="shared" si="8"/>
        <v>-2810.1560879968943</v>
      </c>
      <c r="AN46">
        <f t="shared" si="26"/>
        <v>0</v>
      </c>
      <c r="AO46">
        <f t="shared" si="26"/>
        <v>0</v>
      </c>
      <c r="AP46">
        <f t="shared" si="26"/>
        <v>-0.10604659895315915</v>
      </c>
      <c r="AQ46">
        <f t="shared" si="26"/>
        <v>-34.135612818375826</v>
      </c>
      <c r="AR46">
        <f t="shared" si="26"/>
        <v>-34.241659417328989</v>
      </c>
      <c r="AS46">
        <f t="shared" si="26"/>
        <v>0.38973160112455224</v>
      </c>
      <c r="AT46">
        <f t="shared" si="26"/>
        <v>0.12071859031411381</v>
      </c>
      <c r="AU46">
        <f t="shared" si="23"/>
        <v>-33.731209225890325</v>
      </c>
      <c r="AW46">
        <v>43</v>
      </c>
      <c r="AX46">
        <f>IF(Z46&gt;0, (R46*SUMPRODUCT(K46:$K$98, X46:$X$98)-K46*$AZ$3)/Z46, 0)</f>
        <v>629.35525620518206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</v>
      </c>
      <c r="S47">
        <f t="shared" si="1"/>
        <v>560.70121876444466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111.204186322468</v>
      </c>
      <c r="AC47">
        <f t="shared" si="2"/>
        <v>82.672428413852913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-2748.3748259096133</v>
      </c>
      <c r="AI47">
        <f t="shared" si="25"/>
        <v>-2755.7470613932483</v>
      </c>
      <c r="AJ47">
        <f t="shared" si="7"/>
        <v>28.531757908615091</v>
      </c>
      <c r="AK47">
        <f t="shared" si="22"/>
        <v>7.7842930425727612</v>
      </c>
      <c r="AL47">
        <f t="shared" si="8"/>
        <v>-2719.4310104420606</v>
      </c>
      <c r="AN47">
        <f t="shared" si="26"/>
        <v>0</v>
      </c>
      <c r="AO47">
        <f t="shared" si="26"/>
        <v>0</v>
      </c>
      <c r="AP47">
        <f t="shared" si="26"/>
        <v>-7.9010105849126447E-2</v>
      </c>
      <c r="AQ47">
        <f t="shared" si="26"/>
        <v>-29.455025736796344</v>
      </c>
      <c r="AR47">
        <f t="shared" si="26"/>
        <v>-29.534035842645469</v>
      </c>
      <c r="AS47">
        <f t="shared" si="26"/>
        <v>0.30578204093255612</v>
      </c>
      <c r="AT47">
        <f t="shared" si="26"/>
        <v>8.34262305673171E-2</v>
      </c>
      <c r="AU47">
        <f t="shared" si="23"/>
        <v>-29.144827571145598</v>
      </c>
      <c r="AW47">
        <v>44</v>
      </c>
      <c r="AX47">
        <f>IF(Z47&gt;0, (R47*SUMPRODUCT(K47:$K$98, X47:$X$98)-K47*$AZ$3)/Z47, 0)</f>
        <v>560.70121876444466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</v>
      </c>
      <c r="S48">
        <f t="shared" si="1"/>
        <v>485.03644261707967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82.672428413852913</v>
      </c>
      <c r="AC48">
        <f t="shared" si="2"/>
        <v>58.220844560771475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-2593.630338182923</v>
      </c>
      <c r="AI48">
        <f t="shared" si="25"/>
        <v>-2599.6320361426301</v>
      </c>
      <c r="AJ48">
        <f t="shared" si="7"/>
        <v>24.451583853081438</v>
      </c>
      <c r="AK48">
        <f t="shared" si="22"/>
        <v>5.7870699889697041</v>
      </c>
      <c r="AL48">
        <f t="shared" si="8"/>
        <v>-2569.3933823005791</v>
      </c>
      <c r="AN48">
        <f t="shared" si="26"/>
        <v>0</v>
      </c>
      <c r="AO48">
        <f t="shared" si="26"/>
        <v>0</v>
      </c>
      <c r="AP48">
        <f t="shared" si="26"/>
        <v>-5.7430098001236281E-2</v>
      </c>
      <c r="AQ48">
        <f t="shared" si="26"/>
        <v>-24.818383980804537</v>
      </c>
      <c r="AR48">
        <f t="shared" si="26"/>
        <v>-24.875814078805774</v>
      </c>
      <c r="AS48">
        <f t="shared" si="26"/>
        <v>0.23397659568933357</v>
      </c>
      <c r="AT48">
        <f t="shared" si="26"/>
        <v>5.5376328305391215E-2</v>
      </c>
      <c r="AU48">
        <f t="shared" si="23"/>
        <v>-24.586461154811047</v>
      </c>
      <c r="AW48">
        <v>45</v>
      </c>
      <c r="AX48">
        <f>IF(Z48&gt;0, (R48*SUMPRODUCT(K48:$K$98, X48:$X$98)-K48*$AZ$3)/Z48, 0)</f>
        <v>485.03644261707967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</v>
      </c>
      <c r="S49">
        <f t="shared" si="1"/>
        <v>398.41459183217921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58.220844560771475</v>
      </c>
      <c r="AC49">
        <f t="shared" si="2"/>
        <v>37.86981940471231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-2378.2333376562106</v>
      </c>
      <c r="AI49">
        <f t="shared" si="25"/>
        <v>-2382.9859019674927</v>
      </c>
      <c r="AJ49">
        <f t="shared" si="7"/>
        <v>20.351025156059166</v>
      </c>
      <c r="AK49">
        <f t="shared" si="22"/>
        <v>4.0754591192540035</v>
      </c>
      <c r="AL49">
        <f t="shared" si="8"/>
        <v>-2358.5594176921795</v>
      </c>
      <c r="AN49">
        <f t="shared" si="26"/>
        <v>0</v>
      </c>
      <c r="AO49">
        <f t="shared" si="26"/>
        <v>0</v>
      </c>
      <c r="AP49">
        <f t="shared" si="26"/>
        <v>-4.0604615439441834E-2</v>
      </c>
      <c r="AQ49">
        <f t="shared" si="26"/>
        <v>-20.31897808758761</v>
      </c>
      <c r="AR49">
        <f t="shared" si="26"/>
        <v>-20.359582703027051</v>
      </c>
      <c r="AS49">
        <f t="shared" si="26"/>
        <v>0.17387361772223475</v>
      </c>
      <c r="AT49">
        <f t="shared" si="26"/>
        <v>3.4819613042087381E-2</v>
      </c>
      <c r="AU49">
        <f t="shared" si="23"/>
        <v>-20.15088947226273</v>
      </c>
      <c r="AW49">
        <v>46</v>
      </c>
      <c r="AX49">
        <f>IF(Z49&gt;0, (R49*SUMPRODUCT(K49:$K$98, X49:$X$98)-K49*$AZ$3)/Z49, 0)</f>
        <v>398.41459183217921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</v>
      </c>
      <c r="S50">
        <f t="shared" si="1"/>
        <v>295.27992892906281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37.86981940471231</v>
      </c>
      <c r="AC50">
        <f t="shared" si="2"/>
        <v>21.539554553504587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-2115.4553714709286</v>
      </c>
      <c r="AI50">
        <f t="shared" si="25"/>
        <v>-2119.1026824533624</v>
      </c>
      <c r="AJ50">
        <f t="shared" si="7"/>
        <v>16.330264851207723</v>
      </c>
      <c r="AK50">
        <f t="shared" si="22"/>
        <v>2.6508873583298618</v>
      </c>
      <c r="AL50">
        <f t="shared" si="8"/>
        <v>-2100.121530243825</v>
      </c>
      <c r="AN50">
        <f t="shared" si="26"/>
        <v>0</v>
      </c>
      <c r="AO50">
        <f t="shared" si="26"/>
        <v>0</v>
      </c>
      <c r="AP50">
        <f t="shared" si="26"/>
        <v>-2.7822885658915424E-2</v>
      </c>
      <c r="AQ50">
        <f t="shared" si="26"/>
        <v>-16.137388119753819</v>
      </c>
      <c r="AR50">
        <f t="shared" si="26"/>
        <v>-16.165211005412733</v>
      </c>
      <c r="AS50">
        <f t="shared" si="26"/>
        <v>0.12457262183653416</v>
      </c>
      <c r="AT50">
        <f t="shared" si="26"/>
        <v>2.0221839108509772E-2</v>
      </c>
      <c r="AU50">
        <f t="shared" si="23"/>
        <v>-16.020416544467693</v>
      </c>
      <c r="AW50">
        <v>47</v>
      </c>
      <c r="AX50">
        <f>IF(Z50&gt;0, (R50*SUMPRODUCT(K50:$K$98, X50:$X$98)-K50*$AZ$3)/Z50, 0)</f>
        <v>295.27992892906281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</v>
      </c>
      <c r="S51">
        <f t="shared" si="1"/>
        <v>166.06125720663925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21.539554553504587</v>
      </c>
      <c r="AC51">
        <f t="shared" si="2"/>
        <v>8.9635175376613603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-1823.9582472069071</v>
      </c>
      <c r="AI51">
        <f t="shared" si="25"/>
        <v>-1826.657105955913</v>
      </c>
      <c r="AJ51">
        <f t="shared" si="7"/>
        <v>12.576037015843227</v>
      </c>
      <c r="AK51">
        <f t="shared" si="22"/>
        <v>1.5077688187453213</v>
      </c>
      <c r="AL51">
        <f t="shared" si="8"/>
        <v>-1812.5733001213246</v>
      </c>
      <c r="AN51">
        <f t="shared" si="26"/>
        <v>0</v>
      </c>
      <c r="AO51">
        <f t="shared" si="26"/>
        <v>0</v>
      </c>
      <c r="AP51">
        <f t="shared" si="26"/>
        <v>-1.8381946987991987E-2</v>
      </c>
      <c r="AQ51">
        <f t="shared" si="26"/>
        <v>-12.422993171027219</v>
      </c>
      <c r="AR51">
        <f t="shared" si="26"/>
        <v>-12.441375118015211</v>
      </c>
      <c r="AS51">
        <f t="shared" si="26"/>
        <v>8.5655481536186281E-2</v>
      </c>
      <c r="AT51">
        <f t="shared" si="26"/>
        <v>1.0269424624957484E-2</v>
      </c>
      <c r="AU51">
        <f t="shared" si="23"/>
        <v>-12.345450211854068</v>
      </c>
      <c r="AW51">
        <v>48</v>
      </c>
      <c r="AX51">
        <f>IF(Z51&gt;0, (R51*SUMPRODUCT(K51:$K$98, X51:$X$98)-K51*$AZ$3)/Z51, 0)</f>
        <v>166.06125720663925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</v>
      </c>
      <c r="S52">
        <f t="shared" si="1"/>
        <v>-7.3078146333853775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8.9635175376613603</v>
      </c>
      <c r="AC52">
        <f t="shared" si="2"/>
        <v>-0.27969786201711244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-1516.3599631178183</v>
      </c>
      <c r="AI52">
        <f t="shared" si="25"/>
        <v>-1518.2736532977754</v>
      </c>
      <c r="AJ52">
        <f t="shared" si="7"/>
        <v>9.2432153996784727</v>
      </c>
      <c r="AK52">
        <f t="shared" si="22"/>
        <v>0.62744622763629532</v>
      </c>
      <c r="AL52">
        <f t="shared" si="8"/>
        <v>-1508.4029916704606</v>
      </c>
      <c r="AN52">
        <f t="shared" si="26"/>
        <v>0</v>
      </c>
      <c r="AO52">
        <f t="shared" si="26"/>
        <v>0</v>
      </c>
      <c r="AP52">
        <f t="shared" si="26"/>
        <v>-1.1637641099609877E-2</v>
      </c>
      <c r="AQ52">
        <f t="shared" si="26"/>
        <v>-9.2213740831232194</v>
      </c>
      <c r="AR52">
        <f t="shared" si="26"/>
        <v>-9.2330117242228287</v>
      </c>
      <c r="AS52">
        <f t="shared" si="26"/>
        <v>5.6210364955868918E-2</v>
      </c>
      <c r="AT52">
        <f t="shared" si="26"/>
        <v>3.8156615334146819E-3</v>
      </c>
      <c r="AU52">
        <f t="shared" si="23"/>
        <v>-9.1729856977335444</v>
      </c>
      <c r="AW52">
        <v>49</v>
      </c>
      <c r="AX52">
        <f>IF(Z52&gt;0, (R52*SUMPRODUCT(K52:$K$98, X52:$X$98)-K52*$AZ$3)/Z52, 0)</f>
        <v>-7.3078146333853775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</v>
      </c>
      <c r="S53">
        <f t="shared" si="1"/>
        <v>-258.15831959387015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-0.27969786201711244</v>
      </c>
      <c r="AC53">
        <f t="shared" si="2"/>
        <v>-6.6619846492932568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-1208.5255160548388</v>
      </c>
      <c r="AI53">
        <f t="shared" si="25"/>
        <v>-1209.8158065749687</v>
      </c>
      <c r="AJ53">
        <f t="shared" si="7"/>
        <v>6.3822867872761444</v>
      </c>
      <c r="AK53">
        <f t="shared" si="22"/>
        <v>-1.9578850341197874E-2</v>
      </c>
      <c r="AL53">
        <f t="shared" si="8"/>
        <v>-1203.4530986380339</v>
      </c>
      <c r="AN53">
        <f t="shared" si="26"/>
        <v>0</v>
      </c>
      <c r="AO53">
        <f t="shared" si="26"/>
        <v>0</v>
      </c>
      <c r="AP53">
        <f t="shared" si="26"/>
        <v>-7.0058819495757256E-3</v>
      </c>
      <c r="AQ53">
        <f t="shared" si="26"/>
        <v>-6.5619230448017234</v>
      </c>
      <c r="AR53">
        <f t="shared" si="26"/>
        <v>-6.5689289267512994</v>
      </c>
      <c r="AS53">
        <f t="shared" si="26"/>
        <v>3.465386058597749E-2</v>
      </c>
      <c r="AT53">
        <f t="shared" si="26"/>
        <v>-1.0630715490727021E-4</v>
      </c>
      <c r="AU53">
        <f t="shared" si="23"/>
        <v>-6.5343813733202296</v>
      </c>
      <c r="AW53">
        <v>50</v>
      </c>
      <c r="AX53">
        <f>IF(Z53&gt;0, (R53*SUMPRODUCT(K53:$K$98, X53:$X$98)-K53*$AZ$3)/Z53, 0)</f>
        <v>-258.15831959387015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</v>
      </c>
      <c r="S54">
        <f t="shared" si="1"/>
        <v>-650.64276322493947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-6.6619846492932568</v>
      </c>
      <c r="AC54">
        <f t="shared" si="2"/>
        <v>-10.68900832280292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-911.93695869576982</v>
      </c>
      <c r="AI54">
        <f t="shared" si="25"/>
        <v>-912.75837783135069</v>
      </c>
      <c r="AJ54">
        <f t="shared" si="7"/>
        <v>4.0270236735096629</v>
      </c>
      <c r="AK54">
        <f t="shared" si="22"/>
        <v>-0.46633892545052802</v>
      </c>
      <c r="AL54">
        <f t="shared" si="8"/>
        <v>-909.19769308329148</v>
      </c>
      <c r="AN54">
        <f t="shared" si="26"/>
        <v>0</v>
      </c>
      <c r="AO54">
        <f t="shared" si="26"/>
        <v>0</v>
      </c>
      <c r="AP54">
        <f t="shared" si="26"/>
        <v>-3.9821911403041541E-3</v>
      </c>
      <c r="AQ54">
        <f t="shared" si="26"/>
        <v>-4.4210161659630618</v>
      </c>
      <c r="AR54">
        <f t="shared" si="26"/>
        <v>-4.424998357103366</v>
      </c>
      <c r="AS54">
        <f t="shared" si="26"/>
        <v>1.9522771384070631E-2</v>
      </c>
      <c r="AT54">
        <f t="shared" si="26"/>
        <v>-2.2607833892193704E-3</v>
      </c>
      <c r="AU54">
        <f t="shared" si="23"/>
        <v>-4.4077363691085143</v>
      </c>
      <c r="AW54">
        <v>51</v>
      </c>
      <c r="AX54">
        <f>IF(Z54&gt;0, (R54*SUMPRODUCT(K54:$K$98, X54:$X$98)-K54*$AZ$3)/Z54, 0)</f>
        <v>-650.64276322493947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</v>
      </c>
      <c r="S55">
        <f t="shared" si="1"/>
        <v>-1309.1952172700137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-10.68900832280292</v>
      </c>
      <c r="AC55">
        <f t="shared" si="2"/>
        <v>-12.846721478683794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-645.1412961714567</v>
      </c>
      <c r="AI55">
        <f t="shared" si="25"/>
        <v>-645.63193046759602</v>
      </c>
      <c r="AJ55">
        <f t="shared" si="7"/>
        <v>2.1577131558808738</v>
      </c>
      <c r="AK55">
        <f t="shared" si="22"/>
        <v>-0.74823058259620445</v>
      </c>
      <c r="AL55">
        <f t="shared" si="8"/>
        <v>-644.22244789431136</v>
      </c>
      <c r="AN55">
        <f t="shared" si="26"/>
        <v>0</v>
      </c>
      <c r="AO55">
        <f t="shared" si="26"/>
        <v>0</v>
      </c>
      <c r="AP55">
        <f t="shared" si="26"/>
        <v>-2.1237195554358024E-3</v>
      </c>
      <c r="AQ55">
        <f t="shared" si="26"/>
        <v>-2.7925059407375241</v>
      </c>
      <c r="AR55">
        <f t="shared" si="26"/>
        <v>-2.7946296602929603</v>
      </c>
      <c r="AS55">
        <f t="shared" si="26"/>
        <v>9.3397009956769188E-3</v>
      </c>
      <c r="AT55">
        <f t="shared" si="26"/>
        <v>-3.2387298090217091E-3</v>
      </c>
      <c r="AU55">
        <f t="shared" si="23"/>
        <v>-2.7885286891063052</v>
      </c>
      <c r="AW55">
        <v>52</v>
      </c>
      <c r="AX55">
        <f>IF(Z55&gt;0, (R55*SUMPRODUCT(K55:$K$98, X55:$X$98)-K55*$AZ$3)/Z55, 0)</f>
        <v>-1309.1952172700137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</v>
      </c>
      <c r="S56">
        <f t="shared" si="1"/>
        <v>-2350.9829342670146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-12.846721478683794</v>
      </c>
      <c r="AC56">
        <f t="shared" si="2"/>
        <v>-13.618421160419361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-392.19091204542138</v>
      </c>
      <c r="AI56">
        <f t="shared" si="25"/>
        <v>-392.48054454257658</v>
      </c>
      <c r="AJ56">
        <f t="shared" si="7"/>
        <v>0.77169968173556747</v>
      </c>
      <c r="AK56">
        <f t="shared" si="22"/>
        <v>-0.89927050350786564</v>
      </c>
      <c r="AL56">
        <f t="shared" si="8"/>
        <v>-392.60811536434886</v>
      </c>
      <c r="AN56">
        <f t="shared" si="26"/>
        <v>0</v>
      </c>
      <c r="AO56">
        <f t="shared" si="26"/>
        <v>0</v>
      </c>
      <c r="AP56">
        <f t="shared" si="26"/>
        <v>-1.1193567674580014E-3</v>
      </c>
      <c r="AQ56">
        <f t="shared" si="26"/>
        <v>-1.5157192505865762</v>
      </c>
      <c r="AR56">
        <f t="shared" si="26"/>
        <v>-1.5168386073540341</v>
      </c>
      <c r="AS56">
        <f t="shared" si="26"/>
        <v>2.9824252101554758E-3</v>
      </c>
      <c r="AT56">
        <f t="shared" si="26"/>
        <v>-3.4754543559991904E-3</v>
      </c>
      <c r="AU56">
        <f t="shared" si="23"/>
        <v>-1.5173316364998779</v>
      </c>
      <c r="AW56">
        <v>53</v>
      </c>
      <c r="AX56">
        <f>IF(Z56&gt;0, (R56*SUMPRODUCT(K56:$K$98, X56:$X$98)-K56*$AZ$3)/Z56, 0)</f>
        <v>-2350.9829342670146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</v>
      </c>
      <c r="S57">
        <f t="shared" si="1"/>
        <v>-3948.568997883287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-13.618421160419361</v>
      </c>
      <c r="AC57">
        <f t="shared" si="2"/>
        <v>-13.329849108325625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-235.88550935256217</v>
      </c>
      <c r="AI57">
        <f t="shared" si="25"/>
        <v>-236.05430277006951</v>
      </c>
      <c r="AJ57">
        <f t="shared" si="7"/>
        <v>-0.28857205209373582</v>
      </c>
      <c r="AK57">
        <f t="shared" si="22"/>
        <v>-0.95328948122935531</v>
      </c>
      <c r="AL57">
        <f t="shared" si="8"/>
        <v>-237.2961643033926</v>
      </c>
      <c r="AN57">
        <f t="shared" si="26"/>
        <v>0</v>
      </c>
      <c r="AO57">
        <f t="shared" si="26"/>
        <v>0</v>
      </c>
      <c r="AP57">
        <f t="shared" si="26"/>
        <v>-5.8245010008068873E-4</v>
      </c>
      <c r="AQ57">
        <f t="shared" si="26"/>
        <v>-0.81396265659473188</v>
      </c>
      <c r="AR57">
        <f t="shared" si="26"/>
        <v>-0.81454510669481262</v>
      </c>
      <c r="AS57">
        <f t="shared" si="26"/>
        <v>-9.957664410412809E-4</v>
      </c>
      <c r="AT57">
        <f t="shared" si="26"/>
        <v>-3.2894858220625651E-3</v>
      </c>
      <c r="AU57">
        <f t="shared" si="23"/>
        <v>-0.81883035895791645</v>
      </c>
      <c r="AW57">
        <v>54</v>
      </c>
      <c r="AX57">
        <f>IF(Z57&gt;0, (R57*SUMPRODUCT(K57:$K$98, X57:$X$98)-K57*$AZ$3)/Z57, 0)</f>
        <v>-3948.568997883287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</v>
      </c>
      <c r="S58">
        <f t="shared" si="1"/>
        <v>-6462.3396239353033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-13.329849108325625</v>
      </c>
      <c r="AC58">
        <f t="shared" si="2"/>
        <v>-12.532837387527216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-140.27443412596159</v>
      </c>
      <c r="AI58">
        <f t="shared" si="25"/>
        <v>-140.37140239223089</v>
      </c>
      <c r="AJ58">
        <f t="shared" si="7"/>
        <v>-0.79701172079840887</v>
      </c>
      <c r="AK58">
        <f t="shared" si="22"/>
        <v>-0.93308943758279383</v>
      </c>
      <c r="AL58">
        <f t="shared" si="8"/>
        <v>-142.10150355061211</v>
      </c>
      <c r="AN58">
        <f t="shared" si="26"/>
        <v>0</v>
      </c>
      <c r="AO58">
        <f t="shared" si="26"/>
        <v>0</v>
      </c>
      <c r="AP58">
        <f t="shared" si="26"/>
        <v>-2.9875475483611563E-4</v>
      </c>
      <c r="AQ58">
        <f t="shared" si="26"/>
        <v>-0.4321790601132719</v>
      </c>
      <c r="AR58">
        <f t="shared" si="26"/>
        <v>-0.43247781486810805</v>
      </c>
      <c r="AS58">
        <f t="shared" si="26"/>
        <v>-2.4555563423953081E-3</v>
      </c>
      <c r="AT58">
        <f t="shared" si="26"/>
        <v>-2.8748055099907816E-3</v>
      </c>
      <c r="AU58">
        <f t="shared" si="23"/>
        <v>-0.43780817672049416</v>
      </c>
      <c r="AW58">
        <v>55</v>
      </c>
      <c r="AX58">
        <f>IF(Z58&gt;0, (R58*SUMPRODUCT(K58:$K$98, X58:$X$98)-K58*$AZ$3)/Z58, 0)</f>
        <v>-6462.3396239353033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</v>
      </c>
      <c r="S59">
        <f t="shared" si="1"/>
        <v>-10514.031994995185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-12.532837387527216</v>
      </c>
      <c r="AC59">
        <f t="shared" si="2"/>
        <v>-11.526646467825186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-82.366090635612849</v>
      </c>
      <c r="AI59">
        <f t="shared" si="25"/>
        <v>-82.420906173901642</v>
      </c>
      <c r="AJ59">
        <f t="shared" si="7"/>
        <v>-1.0061909197020302</v>
      </c>
      <c r="AK59">
        <f t="shared" si="22"/>
        <v>-0.87729861712690527</v>
      </c>
      <c r="AL59">
        <f t="shared" si="8"/>
        <v>-84.304395710730589</v>
      </c>
      <c r="AN59">
        <f t="shared" si="26"/>
        <v>0</v>
      </c>
      <c r="AO59">
        <f t="shared" si="26"/>
        <v>0</v>
      </c>
      <c r="AP59">
        <f t="shared" si="26"/>
        <v>-1.507894148255137E-4</v>
      </c>
      <c r="AQ59">
        <f t="shared" si="26"/>
        <v>-0.22657689764853409</v>
      </c>
      <c r="AR59">
        <f t="shared" si="26"/>
        <v>-0.22672768706335961</v>
      </c>
      <c r="AS59">
        <f t="shared" si="26"/>
        <v>-2.7678819677965771E-3</v>
      </c>
      <c r="AT59">
        <f t="shared" si="26"/>
        <v>-2.413318362520634E-3</v>
      </c>
      <c r="AU59">
        <f t="shared" si="23"/>
        <v>-0.23190888739367685</v>
      </c>
      <c r="AW59">
        <v>56</v>
      </c>
      <c r="AX59">
        <f>IF(Z59&gt;0, (R59*SUMPRODUCT(K59:$K$98, X59:$X$98)-K59*$AZ$3)/Z59, 0)</f>
        <v>-10514.031994995185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</v>
      </c>
      <c r="S60">
        <f t="shared" si="1"/>
        <v>-17169.665966145341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-11.526646467825186</v>
      </c>
      <c r="AC60">
        <f t="shared" si="2"/>
        <v>-10.468964454924345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-47.561159944540769</v>
      </c>
      <c r="AI60">
        <f t="shared" si="25"/>
        <v>-47.591646747474407</v>
      </c>
      <c r="AJ60">
        <f t="shared" si="7"/>
        <v>-1.0576820129008411</v>
      </c>
      <c r="AK60">
        <f t="shared" si="22"/>
        <v>-0.80686525274776311</v>
      </c>
      <c r="AL60">
        <f t="shared" si="8"/>
        <v>-49.45619401312301</v>
      </c>
      <c r="AN60">
        <f t="shared" si="26"/>
        <v>0</v>
      </c>
      <c r="AO60">
        <f t="shared" si="26"/>
        <v>0</v>
      </c>
      <c r="AP60">
        <f t="shared" si="26"/>
        <v>-7.4879172001442426E-5</v>
      </c>
      <c r="AQ60">
        <f t="shared" si="26"/>
        <v>-0.11681580006364826</v>
      </c>
      <c r="AR60">
        <f t="shared" si="26"/>
        <v>-0.11689067923564972</v>
      </c>
      <c r="AS60">
        <f t="shared" si="26"/>
        <v>-2.5977913636676063E-3</v>
      </c>
      <c r="AT60">
        <f t="shared" si="26"/>
        <v>-1.9817559149775655E-3</v>
      </c>
      <c r="AU60">
        <f t="shared" si="23"/>
        <v>-0.12147022651429489</v>
      </c>
      <c r="AW60">
        <v>57</v>
      </c>
      <c r="AX60">
        <f>IF(Z60&gt;0, (R60*SUMPRODUCT(K60:$K$98, X60:$X$98)-K60*$AZ$3)/Z60, 0)</f>
        <v>-17169.665966145341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</v>
      </c>
      <c r="S61">
        <f t="shared" si="1"/>
        <v>-28336.340776672994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-10.468964454924345</v>
      </c>
      <c r="AC61">
        <f t="shared" si="2"/>
        <v>-9.439120513426051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-27.052862618860349</v>
      </c>
      <c r="AI61">
        <f t="shared" si="25"/>
        <v>-27.069518122455218</v>
      </c>
      <c r="AJ61">
        <f t="shared" si="7"/>
        <v>-1.0298439414982941</v>
      </c>
      <c r="AK61">
        <f t="shared" si="22"/>
        <v>-0.73282751184470418</v>
      </c>
      <c r="AL61">
        <f t="shared" si="8"/>
        <v>-28.832189575798218</v>
      </c>
      <c r="AN61">
        <f t="shared" si="26"/>
        <v>0</v>
      </c>
      <c r="AO61">
        <f t="shared" si="26"/>
        <v>0</v>
      </c>
      <c r="AP61">
        <f t="shared" si="26"/>
        <v>-3.6524888243261791E-5</v>
      </c>
      <c r="AQ61">
        <f t="shared" si="26"/>
        <v>-5.9325902587454987E-2</v>
      </c>
      <c r="AR61">
        <f t="shared" si="26"/>
        <v>-5.9362427475698247E-2</v>
      </c>
      <c r="AS61">
        <f t="shared" si="26"/>
        <v>-2.2584087390076831E-3</v>
      </c>
      <c r="AT61">
        <f t="shared" si="26"/>
        <v>-1.6070629638578865E-3</v>
      </c>
      <c r="AU61">
        <f t="shared" si="23"/>
        <v>-6.3227899178563821E-2</v>
      </c>
      <c r="AW61">
        <v>58</v>
      </c>
      <c r="AX61">
        <f>IF(Z61&gt;0, (R61*SUMPRODUCT(K61:$K$98, X61:$X$98)-K61*$AZ$3)/Z61, 0)</f>
        <v>-28336.340776672994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</v>
      </c>
      <c r="S62">
        <f t="shared" si="1"/>
        <v>-47464.93318437133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-9.439120513426051</v>
      </c>
      <c r="AC62">
        <f t="shared" si="2"/>
        <v>-8.4746430753331996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-15.123362186937408</v>
      </c>
      <c r="AI62">
        <f t="shared" si="25"/>
        <v>-15.132289454402859</v>
      </c>
      <c r="AJ62">
        <f t="shared" si="7"/>
        <v>-0.96447743809285136</v>
      </c>
      <c r="AK62">
        <f t="shared" si="22"/>
        <v>-0.66073843593982362</v>
      </c>
      <c r="AL62">
        <f t="shared" si="8"/>
        <v>-16.757505328435531</v>
      </c>
      <c r="AN62">
        <f t="shared" si="26"/>
        <v>0</v>
      </c>
      <c r="AO62">
        <f t="shared" si="26"/>
        <v>0</v>
      </c>
      <c r="AP62">
        <f t="shared" si="26"/>
        <v>-1.7479606485416633E-5</v>
      </c>
      <c r="AQ62">
        <f t="shared" si="26"/>
        <v>-2.9611571602075979E-2</v>
      </c>
      <c r="AR62">
        <f t="shared" si="26"/>
        <v>-2.9629051208561394E-2</v>
      </c>
      <c r="AS62">
        <f t="shared" si="26"/>
        <v>-1.8884486375219727E-3</v>
      </c>
      <c r="AT62">
        <f t="shared" si="26"/>
        <v>-1.2937271001137042E-3</v>
      </c>
      <c r="AU62">
        <f t="shared" si="23"/>
        <v>-3.2811226946197064E-2</v>
      </c>
      <c r="AW62">
        <v>59</v>
      </c>
      <c r="AX62">
        <f>IF(Z62&gt;0, (R62*SUMPRODUCT(K62:$K$98, X62:$X$98)-K62*$AZ$3)/Z62, 0)</f>
        <v>-47464.93318437133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</v>
      </c>
      <c r="S63">
        <f t="shared" si="1"/>
        <v>-80922.70806806683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-8.4746430753331996</v>
      </c>
      <c r="AC63">
        <f t="shared" si="2"/>
        <v>-7.5901445213278587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-8.2964906714193578</v>
      </c>
      <c r="AI63">
        <f t="shared" si="25"/>
        <v>-8.3011804208744451</v>
      </c>
      <c r="AJ63">
        <f t="shared" si="7"/>
        <v>-0.88449855400534094</v>
      </c>
      <c r="AK63">
        <f t="shared" si="22"/>
        <v>-0.59322501527332405</v>
      </c>
      <c r="AL63">
        <f t="shared" si="8"/>
        <v>-9.7789039901531094</v>
      </c>
      <c r="AN63">
        <f t="shared" si="26"/>
        <v>0</v>
      </c>
      <c r="AO63">
        <f t="shared" si="26"/>
        <v>0</v>
      </c>
      <c r="AP63">
        <f t="shared" si="26"/>
        <v>-8.1986948681350251E-6</v>
      </c>
      <c r="AQ63">
        <f t="shared" si="26"/>
        <v>-1.4504057443305778E-2</v>
      </c>
      <c r="AR63">
        <f t="shared" si="26"/>
        <v>-1.4512256138173914E-2</v>
      </c>
      <c r="AS63">
        <f t="shared" si="26"/>
        <v>-1.5462944929243944E-3</v>
      </c>
      <c r="AT63">
        <f t="shared" si="26"/>
        <v>-1.0370854423992553E-3</v>
      </c>
      <c r="AU63">
        <f t="shared" si="23"/>
        <v>-1.7095636073497563E-2</v>
      </c>
      <c r="AW63">
        <v>60</v>
      </c>
      <c r="AX63">
        <f>IF(Z63&gt;0, (R63*SUMPRODUCT(K63:$K$98, X63:$X$98)-K63*$AZ$3)/Z63, 0)</f>
        <v>-80922.70806806683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</v>
      </c>
      <c r="S64">
        <f t="shared" si="1"/>
        <v>-140840.59824045014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-7.5901445213278587</v>
      </c>
      <c r="AC64">
        <f t="shared" si="2"/>
        <v>-6.7884788237645433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-4.4657309100413842</v>
      </c>
      <c r="AI64">
        <f t="shared" si="25"/>
        <v>-4.4681408965468998</v>
      </c>
      <c r="AJ64">
        <f t="shared" si="7"/>
        <v>-0.8016656975633154</v>
      </c>
      <c r="AK64">
        <f t="shared" si="22"/>
        <v>-0.53131011649295012</v>
      </c>
      <c r="AL64">
        <f t="shared" si="8"/>
        <v>-5.8011167106031651</v>
      </c>
      <c r="AN64">
        <f t="shared" si="26"/>
        <v>0</v>
      </c>
      <c r="AO64">
        <f t="shared" si="26"/>
        <v>0</v>
      </c>
      <c r="AP64">
        <f t="shared" si="26"/>
        <v>-3.7617650748325617E-6</v>
      </c>
      <c r="AQ64">
        <f t="shared" si="26"/>
        <v>-6.9705911350735833E-3</v>
      </c>
      <c r="AR64">
        <f t="shared" si="26"/>
        <v>-6.9743529001484155E-3</v>
      </c>
      <c r="AS64">
        <f t="shared" si="26"/>
        <v>-1.2513256882904396E-3</v>
      </c>
      <c r="AT64">
        <f t="shared" si="26"/>
        <v>-8.293257391915604E-4</v>
      </c>
      <c r="AU64">
        <f t="shared" si="23"/>
        <v>-9.055004327630416E-3</v>
      </c>
      <c r="AW64">
        <v>61</v>
      </c>
      <c r="AX64">
        <f>IF(Z64&gt;0, (R64*SUMPRODUCT(K64:$K$98, X64:$X$98)-K64*$AZ$3)/Z64, 0)</f>
        <v>-140840.59824045014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</v>
      </c>
      <c r="S65">
        <f t="shared" si="1"/>
        <v>-250673.0089151478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-6.7884788237645433</v>
      </c>
      <c r="AC65">
        <f t="shared" si="2"/>
        <v>-6.0667264193579902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-2.3515979115768242</v>
      </c>
      <c r="AI65">
        <f t="shared" si="25"/>
        <v>-2.3528079992614961</v>
      </c>
      <c r="AJ65">
        <f t="shared" si="7"/>
        <v>-0.72175240440655308</v>
      </c>
      <c r="AK65">
        <f t="shared" si="22"/>
        <v>-0.47519351766351808</v>
      </c>
      <c r="AL65">
        <f t="shared" si="8"/>
        <v>-3.5497539213315674</v>
      </c>
      <c r="AN65">
        <f t="shared" si="26"/>
        <v>0</v>
      </c>
      <c r="AO65">
        <f t="shared" si="26"/>
        <v>0</v>
      </c>
      <c r="AP65">
        <f t="shared" si="26"/>
        <v>-1.6864593503747574E-6</v>
      </c>
      <c r="AQ65">
        <f t="shared" si="26"/>
        <v>-3.2773445565437635E-3</v>
      </c>
      <c r="AR65">
        <f t="shared" si="26"/>
        <v>-3.279031015894138E-3</v>
      </c>
      <c r="AS65">
        <f t="shared" si="26"/>
        <v>-1.0058825542025125E-3</v>
      </c>
      <c r="AT65">
        <f t="shared" si="26"/>
        <v>-6.622615544743122E-4</v>
      </c>
      <c r="AU65">
        <f t="shared" si="23"/>
        <v>-4.9471751245709628E-3</v>
      </c>
      <c r="AW65">
        <v>62</v>
      </c>
      <c r="AX65">
        <f>IF(Z65&gt;0, (R65*SUMPRODUCT(K65:$K$98, X65:$X$98)-K65*$AZ$3)/Z65, 0)</f>
        <v>-250673.0089151478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</v>
      </c>
      <c r="S66">
        <f t="shared" si="1"/>
        <v>-457317.00663858553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-6.0667264193579902</v>
      </c>
      <c r="AC66">
        <f t="shared" si="2"/>
        <v>-5.4193582321809393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-1.2109404431441086</v>
      </c>
      <c r="AI66">
        <f t="shared" si="25"/>
        <v>-1.2115329597303619</v>
      </c>
      <c r="AJ66">
        <f t="shared" si="7"/>
        <v>-0.64736818717705091</v>
      </c>
      <c r="AK66">
        <f t="shared" si="22"/>
        <v>-0.42467084935505933</v>
      </c>
      <c r="AL66">
        <f t="shared" si="8"/>
        <v>-2.2835719962624723</v>
      </c>
      <c r="AN66">
        <f t="shared" si="26"/>
        <v>0</v>
      </c>
      <c r="AO66">
        <f t="shared" si="26"/>
        <v>0</v>
      </c>
      <c r="AP66">
        <f t="shared" si="26"/>
        <v>-7.372954026657938E-7</v>
      </c>
      <c r="AQ66">
        <f t="shared" si="26"/>
        <v>-1.5068284033666439E-3</v>
      </c>
      <c r="AR66">
        <f t="shared" si="26"/>
        <v>-1.5075656987693098E-3</v>
      </c>
      <c r="AS66">
        <f t="shared" si="26"/>
        <v>-8.055497505241615E-4</v>
      </c>
      <c r="AT66">
        <f t="shared" si="26"/>
        <v>-5.2843729971440735E-4</v>
      </c>
      <c r="AU66">
        <f t="shared" si="23"/>
        <v>-2.8415527490078785E-3</v>
      </c>
      <c r="AW66">
        <v>63</v>
      </c>
      <c r="AX66">
        <f>IF(Z66&gt;0, (R66*SUMPRODUCT(K66:$K$98, X66:$X$98)-K66*$AZ$3)/Z66, 0)</f>
        <v>-457317.00663858553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-857216.99129539018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-5.4193582321809393</v>
      </c>
      <c r="AC67">
        <f t="shared" ref="AC67:AC89" si="29">S67*Z67</f>
        <v>-4.839931550107881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-0.60857299295351486</v>
      </c>
      <c r="AI67">
        <f t="shared" ref="AI67:AI89" si="33">SUM(AE67:AH67)</f>
        <v>-0.60885529787742876</v>
      </c>
      <c r="AJ67">
        <f t="shared" ref="AJ67:AJ89" si="34">AB67-AC67</f>
        <v>-0.57942668207305825</v>
      </c>
      <c r="AK67">
        <f t="shared" si="22"/>
        <v>-0.37935507625266579</v>
      </c>
      <c r="AL67">
        <f t="shared" ref="AL67:AL89" si="35">SUM(AI67:AK67)</f>
        <v>-1.5676370562031527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-6.7613850140784651E-4</v>
      </c>
      <c r="AR67">
        <f t="shared" si="36"/>
        <v>-6.7645214862914178E-4</v>
      </c>
      <c r="AS67">
        <f t="shared" si="36"/>
        <v>-6.4375628400999954E-4</v>
      </c>
      <c r="AT67">
        <f t="shared" si="36"/>
        <v>-4.2147215819438933E-4</v>
      </c>
      <c r="AU67">
        <f t="shared" si="23"/>
        <v>-1.7416805908335305E-3</v>
      </c>
      <c r="AW67">
        <v>64</v>
      </c>
      <c r="AX67">
        <f>IF(Z67&gt;0, (R67*SUMPRODUCT(K67:$K$98, X67:$X$98)-K67*$AZ$3)/Z67, 0)</f>
        <v>-857216.99129539018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100000</v>
      </c>
      <c r="S68">
        <f t="shared" si="28"/>
        <v>-1653246.0850410315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-4.839931550107881</v>
      </c>
      <c r="AC68">
        <f t="shared" si="29"/>
        <v>-4.3219170542553389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-0.29754368047052676</v>
      </c>
      <c r="AI68">
        <f t="shared" si="33"/>
        <v>-0.2976743905049663</v>
      </c>
      <c r="AJ68">
        <f t="shared" si="34"/>
        <v>-0.51801449585254211</v>
      </c>
      <c r="AK68">
        <f t="shared" si="22"/>
        <v>-0.33879520850755168</v>
      </c>
      <c r="AL68">
        <f t="shared" si="35"/>
        <v>-1.1544840948650601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-2.9515877503915016E-4</v>
      </c>
      <c r="AR68">
        <f t="shared" si="36"/>
        <v>-2.9528843739188269E-4</v>
      </c>
      <c r="AS68">
        <f t="shared" si="36"/>
        <v>-5.138624480498905E-4</v>
      </c>
      <c r="AT68">
        <f t="shared" si="36"/>
        <v>-3.3607965920865113E-4</v>
      </c>
      <c r="AU68">
        <f t="shared" si="23"/>
        <v>-1.1452305446504243E-3</v>
      </c>
      <c r="AW68">
        <v>65</v>
      </c>
      <c r="AX68">
        <f>IF(Z68&gt;0, (R68*SUMPRODUCT(K68:$K$98, X68:$X$98)-K68*$AZ$3)/Z68, 0)</f>
        <v>-1653246.0850410315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100000</v>
      </c>
      <c r="S69">
        <f t="shared" si="28"/>
        <v>-3288024.4688784205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-4.3219170542553389</v>
      </c>
      <c r="AC69">
        <f t="shared" si="29"/>
        <v>-3.8590955752143508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-0.1414376547922308</v>
      </c>
      <c r="AI69">
        <f t="shared" si="33"/>
        <v>-0.14149633889892985</v>
      </c>
      <c r="AJ69">
        <f t="shared" si="34"/>
        <v>-0.46282147904098814</v>
      </c>
      <c r="AK69">
        <f t="shared" si="22"/>
        <v>-0.30253419379787377</v>
      </c>
      <c r="AL69">
        <f t="shared" si="35"/>
        <v>-0.90685201173779184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-1.2527141773312867E-4</v>
      </c>
      <c r="AR69">
        <f t="shared" si="36"/>
        <v>-1.2532339428248103E-4</v>
      </c>
      <c r="AS69">
        <f t="shared" si="36"/>
        <v>-4.0992126829292449E-4</v>
      </c>
      <c r="AT69">
        <f t="shared" si="36"/>
        <v>-2.6795472129032038E-4</v>
      </c>
      <c r="AU69">
        <f t="shared" si="23"/>
        <v>-8.0319938386572598E-4</v>
      </c>
      <c r="AW69">
        <v>66</v>
      </c>
      <c r="AX69">
        <f>IF(Z69&gt;0, (R69*SUMPRODUCT(K69:$K$98, X69:$X$98)-K69*$AZ$3)/Z69, 0)</f>
        <v>-3288024.4688784205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100000</v>
      </c>
      <c r="S70">
        <f t="shared" si="28"/>
        <v>-6751764.1800439786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-3.8590955752143508</v>
      </c>
      <c r="AC70">
        <f t="shared" si="29"/>
        <v>-3.4457238485820598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-6.516010890132741E-2</v>
      </c>
      <c r="AI70">
        <f t="shared" si="33"/>
        <v>-6.518562611250879E-2</v>
      </c>
      <c r="AJ70">
        <f t="shared" si="34"/>
        <v>-0.41337172663229094</v>
      </c>
      <c r="AK70">
        <f t="shared" si="22"/>
        <v>-0.27013669026500459</v>
      </c>
      <c r="AL70">
        <f t="shared" si="35"/>
        <v>-0.74869404300980436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-5.1528882572382898E-5</v>
      </c>
      <c r="AR70">
        <f t="shared" si="36"/>
        <v>-5.1549061688113524E-5</v>
      </c>
      <c r="AS70">
        <f t="shared" si="36"/>
        <v>-3.2689606447150303E-4</v>
      </c>
      <c r="AT70">
        <f t="shared" si="36"/>
        <v>-2.1362520759804967E-4</v>
      </c>
      <c r="AU70">
        <f t="shared" si="23"/>
        <v>-5.9207033375766624E-4</v>
      </c>
      <c r="AW70">
        <v>67</v>
      </c>
      <c r="AX70">
        <f>IF(Z70&gt;0, (R70*SUMPRODUCT(K70:$K$98, X70:$X$98)-K70*$AZ$3)/Z70, 0)</f>
        <v>-6751764.1800439786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100000</v>
      </c>
      <c r="S71">
        <f t="shared" si="28"/>
        <v>-14322274.861233253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-3.4457238485820598</v>
      </c>
      <c r="AC71">
        <f t="shared" si="29"/>
        <v>-3.0765816292056827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-2.9042982021284774E-2</v>
      </c>
      <c r="AI71">
        <f t="shared" si="33"/>
        <v>-2.9053722569343705E-2</v>
      </c>
      <c r="AJ71">
        <f t="shared" si="34"/>
        <v>-0.36914221937637715</v>
      </c>
      <c r="AK71">
        <f t="shared" si="22"/>
        <v>-0.24120066940074422</v>
      </c>
      <c r="AL71">
        <f t="shared" si="35"/>
        <v>-0.63939661134646508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-2.0506526639865641E-5</v>
      </c>
      <c r="AR71">
        <f t="shared" si="36"/>
        <v>-2.0514110273486174E-5</v>
      </c>
      <c r="AS71">
        <f t="shared" si="36"/>
        <v>-2.6064213206457569E-4</v>
      </c>
      <c r="AT71">
        <f t="shared" si="36"/>
        <v>-1.7030578846878968E-4</v>
      </c>
      <c r="AU71">
        <f t="shared" si="23"/>
        <v>-4.5146203080685156E-4</v>
      </c>
      <c r="AW71">
        <v>68</v>
      </c>
      <c r="AX71">
        <f>IF(Z71&gt;0, (R71*SUMPRODUCT(K71:$K$98, X71:$X$98)-K71*$AZ$3)/Z71, 0)</f>
        <v>-14322274.861233253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100000</v>
      </c>
      <c r="S72">
        <f t="shared" si="28"/>
        <v>-31445064.512586839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-3.0765816292056827</v>
      </c>
      <c r="AC72">
        <f t="shared" si="29"/>
        <v>-2.7469648605011168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-1.2530526769537963E-2</v>
      </c>
      <c r="AI72">
        <f t="shared" si="33"/>
        <v>-1.2534894648731535E-2</v>
      </c>
      <c r="AJ72">
        <f t="shared" si="34"/>
        <v>-0.32961676870456591</v>
      </c>
      <c r="AK72">
        <f t="shared" ref="AK72:AK89" si="49">G72*SUM(AB72:AB72, AE72:AF72)</f>
        <v>-0.2153607140443978</v>
      </c>
      <c r="AL72">
        <f t="shared" si="35"/>
        <v>-0.55751237739769521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-7.8995473484401655E-6</v>
      </c>
      <c r="AR72">
        <f t="shared" si="36"/>
        <v>-7.9023009651983825E-6</v>
      </c>
      <c r="AS72">
        <f t="shared" si="36"/>
        <v>-2.0779838861615386E-4</v>
      </c>
      <c r="AT72">
        <f t="shared" si="36"/>
        <v>-1.3576860645024051E-4</v>
      </c>
      <c r="AU72">
        <f t="shared" si="23"/>
        <v>-3.5146929603159272E-4</v>
      </c>
      <c r="AW72">
        <v>69</v>
      </c>
      <c r="AX72">
        <f>IF(Z72&gt;0, (R72*SUMPRODUCT(K72:$K$98, X72:$X$98)-K72*$AZ$3)/Z72, 0)</f>
        <v>-31445064.512586839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100000</v>
      </c>
      <c r="S73">
        <f t="shared" si="28"/>
        <v>-71589527.129740596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-2.7469648605011168</v>
      </c>
      <c r="AC73">
        <f t="shared" si="29"/>
        <v>-2.452653764306318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-5.22240560168186E-3</v>
      </c>
      <c r="AI73">
        <f t="shared" si="33"/>
        <v>-5.2241185992826554E-3</v>
      </c>
      <c r="AJ73">
        <f t="shared" si="34"/>
        <v>-0.29431109619479878</v>
      </c>
      <c r="AK73">
        <f t="shared" si="49"/>
        <v>-0.19228754023507819</v>
      </c>
      <c r="AL73">
        <f t="shared" si="35"/>
        <v>-0.49182275502915962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-2.9395811497851181E-6</v>
      </c>
      <c r="AR73">
        <f t="shared" si="36"/>
        <v>-2.940545359737578E-6</v>
      </c>
      <c r="AS73">
        <f t="shared" si="36"/>
        <v>-1.6566146265395505E-4</v>
      </c>
      <c r="AT73">
        <f t="shared" si="36"/>
        <v>-1.0823457075634797E-4</v>
      </c>
      <c r="AU73">
        <f t="shared" si="23"/>
        <v>-2.768365787700406E-4</v>
      </c>
      <c r="AW73">
        <v>70</v>
      </c>
      <c r="AX73">
        <f>IF(Z73&gt;0, (R73*SUMPRODUCT(K73:$K$98, X73:$X$98)-K73*$AZ$3)/Z73, 0)</f>
        <v>-71589527.129740596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7"/>
        <v>100000</v>
      </c>
      <c r="S74">
        <f t="shared" si="28"/>
        <v>-169307532.14383116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-2.452653764306318</v>
      </c>
      <c r="AC74">
        <f t="shared" si="29"/>
        <v>-2.18987188626055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-2.0983067419757606E-3</v>
      </c>
      <c r="AI74">
        <f t="shared" si="33"/>
        <v>-2.09895345622956E-3</v>
      </c>
      <c r="AJ74">
        <f t="shared" si="34"/>
        <v>-0.26278187804576802</v>
      </c>
      <c r="AK74">
        <f t="shared" si="49"/>
        <v>-0.17168576350144227</v>
      </c>
      <c r="AL74">
        <f t="shared" si="35"/>
        <v>-0.43656659500343986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-1.0545466795978732E-6</v>
      </c>
      <c r="AR74">
        <f t="shared" si="36"/>
        <v>-1.0548716989839093E-6</v>
      </c>
      <c r="AS74">
        <f t="shared" si="36"/>
        <v>-1.3206637114015387E-4</v>
      </c>
      <c r="AT74">
        <f t="shared" si="36"/>
        <v>-8.6284168188009922E-5</v>
      </c>
      <c r="AU74">
        <f t="shared" si="23"/>
        <v>-2.1940541102714772E-4</v>
      </c>
      <c r="AW74">
        <v>71</v>
      </c>
      <c r="AX74">
        <f>IF(Z74&gt;0, (R74*SUMPRODUCT(K74:$K$98, X74:$X$98)-K74*$AZ$3)/Z74, 0)</f>
        <v>-169307532.14383116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100000</v>
      </c>
      <c r="S75">
        <f t="shared" si="28"/>
        <v>-416641997.39388573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-2.18987188626055</v>
      </c>
      <c r="AC75">
        <f t="shared" si="29"/>
        <v>-1.9552436393546251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-8.112079643961262E-4</v>
      </c>
      <c r="AI75">
        <f t="shared" si="33"/>
        <v>-8.1144260752518966E-4</v>
      </c>
      <c r="AJ75">
        <f t="shared" si="34"/>
        <v>-0.23462824690592488</v>
      </c>
      <c r="AK75">
        <f t="shared" si="49"/>
        <v>-0.15329103203823852</v>
      </c>
      <c r="AL75">
        <f t="shared" si="35"/>
        <v>-0.38873072155168858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-3.6400807315430768E-7</v>
      </c>
      <c r="AR75">
        <f t="shared" si="36"/>
        <v>-3.6411336303931627E-7</v>
      </c>
      <c r="AS75">
        <f t="shared" si="36"/>
        <v>-1.0528320703480351E-4</v>
      </c>
      <c r="AT75">
        <f t="shared" si="36"/>
        <v>-6.878528768589209E-5</v>
      </c>
      <c r="AU75">
        <f t="shared" si="23"/>
        <v>-1.7443260808373492E-4</v>
      </c>
      <c r="AW75">
        <v>72</v>
      </c>
      <c r="AX75">
        <f>IF(Z75&gt;0, (R75*SUMPRODUCT(K75:$K$98, X75:$X$98)-K75*$AZ$3)/Z75, 0)</f>
        <v>-416641997.39388573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100000</v>
      </c>
      <c r="S76">
        <f t="shared" si="28"/>
        <v>-1068862680.78856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-1.9552436393546251</v>
      </c>
      <c r="AC76">
        <f t="shared" si="29"/>
        <v>-1.7457535556371582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-3.0126525367898596E-4</v>
      </c>
      <c r="AI76">
        <f t="shared" si="33"/>
        <v>-3.0134691774991927E-4</v>
      </c>
      <c r="AJ76">
        <f t="shared" si="34"/>
        <v>-0.20949008371746691</v>
      </c>
      <c r="AK76">
        <f t="shared" si="49"/>
        <v>-0.13686705475482377</v>
      </c>
      <c r="AL76">
        <f t="shared" si="35"/>
        <v>-0.34665848539004063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-1.2070071216666761E-7</v>
      </c>
      <c r="AR76">
        <f t="shared" si="36"/>
        <v>-1.2073343054822574E-7</v>
      </c>
      <c r="AS76">
        <f t="shared" si="36"/>
        <v>-8.3931359450752386E-5</v>
      </c>
      <c r="AT76">
        <f t="shared" si="36"/>
        <v>-5.4835234994157006E-5</v>
      </c>
      <c r="AU76">
        <f t="shared" si="23"/>
        <v>-1.3888732787545761E-4</v>
      </c>
      <c r="AW76">
        <v>73</v>
      </c>
      <c r="AX76">
        <f>IF(Z76&gt;0, (R76*SUMPRODUCT(K76:$K$98, X76:$X$98)-K76*$AZ$3)/Z76, 0)</f>
        <v>-1068862680.78856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100000</v>
      </c>
      <c r="S77">
        <f t="shared" si="28"/>
        <v>-2864671342.5079017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-1.7457535556371582</v>
      </c>
      <c r="AC77">
        <f t="shared" si="29"/>
        <v>-1.5587086337257812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-1.0728343074577283E-4</v>
      </c>
      <c r="AI77">
        <f t="shared" si="33"/>
        <v>-1.073106364606239E-4</v>
      </c>
      <c r="AJ77">
        <f t="shared" si="34"/>
        <v>-0.187044921911377</v>
      </c>
      <c r="AK77">
        <f t="shared" si="49"/>
        <v>-0.12220274889460109</v>
      </c>
      <c r="AL77">
        <f t="shared" si="35"/>
        <v>-0.30935498144243873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-3.8377388413667391E-8</v>
      </c>
      <c r="AR77">
        <f t="shared" si="36"/>
        <v>-3.8387120431730698E-8</v>
      </c>
      <c r="AS77">
        <f t="shared" si="36"/>
        <v>-6.6909638973116462E-5</v>
      </c>
      <c r="AT77">
        <f t="shared" si="36"/>
        <v>-4.371432127911101E-5</v>
      </c>
      <c r="AU77">
        <f t="shared" si="23"/>
        <v>-1.1066234737265921E-4</v>
      </c>
      <c r="AW77">
        <v>74</v>
      </c>
      <c r="AX77">
        <f>IF(Z77&gt;0, (R77*SUMPRODUCT(K77:$K$98, X77:$X$98)-K77*$AZ$3)/Z77, 0)</f>
        <v>-2864671342.5079017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100000</v>
      </c>
      <c r="S78">
        <f t="shared" si="28"/>
        <v>-8037460001.847888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-1.5587086337257812</v>
      </c>
      <c r="AC78">
        <f t="shared" si="29"/>
        <v>-1.3917041697709469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-3.6552091821403195E-5</v>
      </c>
      <c r="AI78">
        <f t="shared" si="33"/>
        <v>-3.6560749433195049E-5</v>
      </c>
      <c r="AJ78">
        <f t="shared" si="34"/>
        <v>-0.16700446395483426</v>
      </c>
      <c r="AK78">
        <f t="shared" si="49"/>
        <v>-0.10910960436080469</v>
      </c>
      <c r="AL78">
        <f t="shared" si="35"/>
        <v>-0.27615062906507215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-1.1674464741688933E-8</v>
      </c>
      <c r="AR78">
        <f t="shared" si="36"/>
        <v>-1.1677229918141902E-8</v>
      </c>
      <c r="AS78">
        <f t="shared" si="36"/>
        <v>-5.3339976701517453E-5</v>
      </c>
      <c r="AT78">
        <f t="shared" si="36"/>
        <v>-3.4848791563386482E-5</v>
      </c>
      <c r="AU78">
        <f t="shared" si="23"/>
        <v>-8.8200445494822079E-5</v>
      </c>
      <c r="AW78">
        <v>75</v>
      </c>
      <c r="AX78">
        <f>IF(Z78&gt;0, (R78*SUMPRODUCT(K78:$K$98, X78:$X$98)-K78*$AZ$3)/Z78, 0)</f>
        <v>-8037460001.847888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100000</v>
      </c>
      <c r="S79">
        <f t="shared" si="28"/>
        <v>-23654531659.517231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-1.3917041697709469</v>
      </c>
      <c r="AC79">
        <f t="shared" si="29"/>
        <v>-1.2425930186487844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-1.1888984808111957E-5</v>
      </c>
      <c r="AI79">
        <f t="shared" si="33"/>
        <v>-1.1891611351381835E-5</v>
      </c>
      <c r="AJ79">
        <f t="shared" si="34"/>
        <v>-0.14911115112216256</v>
      </c>
      <c r="AK79">
        <f t="shared" si="49"/>
        <v>-9.7419291883966294E-2</v>
      </c>
      <c r="AL79">
        <f t="shared" si="35"/>
        <v>-0.24654233461748021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-3.3904043087268939E-9</v>
      </c>
      <c r="AR79">
        <f t="shared" si="36"/>
        <v>-3.3911533250443489E-9</v>
      </c>
      <c r="AS79">
        <f t="shared" si="36"/>
        <v>-4.2522309297499298E-5</v>
      </c>
      <c r="AT79">
        <f t="shared" si="36"/>
        <v>-2.7781243923464517E-5</v>
      </c>
      <c r="AU79">
        <f t="shared" si="23"/>
        <v>-7.0306944374288853E-5</v>
      </c>
      <c r="AW79">
        <v>76</v>
      </c>
      <c r="AX79">
        <f>IF(Z79&gt;0, (R79*SUMPRODUCT(K79:$K$98, X79:$X$98)-K79*$AZ$3)/Z79, 0)</f>
        <v>-23654531659.517231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100000</v>
      </c>
      <c r="S80">
        <f t="shared" si="28"/>
        <v>-73810123766.706223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-1.2425930186487844</v>
      </c>
      <c r="AC80">
        <f t="shared" si="29"/>
        <v>-1.1094580552564859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-3.6974311724106314E-6</v>
      </c>
      <c r="AI80">
        <f t="shared" si="33"/>
        <v>-3.6981827346616059E-6</v>
      </c>
      <c r="AJ80">
        <f t="shared" si="34"/>
        <v>-0.13313496339229847</v>
      </c>
      <c r="AK80">
        <f t="shared" si="49"/>
        <v>-8.6981511305414913E-2</v>
      </c>
      <c r="AL80">
        <f t="shared" si="35"/>
        <v>-0.22012017288044805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-9.4143165024552048E-10</v>
      </c>
      <c r="AR80">
        <f t="shared" si="36"/>
        <v>-9.4162301134386272E-10</v>
      </c>
      <c r="AS80">
        <f t="shared" si="36"/>
        <v>-3.3898526422081212E-5</v>
      </c>
      <c r="AT80">
        <f t="shared" si="36"/>
        <v>-2.2147037743428178E-5</v>
      </c>
      <c r="AU80">
        <f t="shared" si="23"/>
        <v>-5.6046505788520738E-5</v>
      </c>
      <c r="AW80">
        <v>77</v>
      </c>
      <c r="AX80">
        <f>IF(Z80&gt;0, (R80*SUMPRODUCT(K80:$K$98, X80:$X$98)-K80*$AZ$3)/Z80, 0)</f>
        <v>-73810123766.706223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100000</v>
      </c>
      <c r="S81">
        <f t="shared" si="28"/>
        <v>-244991747059.89719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-1.1094580552564859</v>
      </c>
      <c r="AC81">
        <f t="shared" si="29"/>
        <v>-0.99058755014193256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-1.0837581876755445E-6</v>
      </c>
      <c r="AI81">
        <f t="shared" si="33"/>
        <v>-1.0839603552101717E-6</v>
      </c>
      <c r="AJ81">
        <f t="shared" si="34"/>
        <v>-0.11887050511455333</v>
      </c>
      <c r="AK81">
        <f t="shared" si="49"/>
        <v>-7.7662063867954018E-2</v>
      </c>
      <c r="AL81">
        <f t="shared" si="35"/>
        <v>-0.19653365294286257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-2.4637864668613069E-10</v>
      </c>
      <c r="AR81">
        <f t="shared" si="36"/>
        <v>-2.4642460690507228E-10</v>
      </c>
      <c r="AS81">
        <f t="shared" si="36"/>
        <v>-2.7023698195845521E-5</v>
      </c>
      <c r="AT81">
        <f t="shared" si="36"/>
        <v>-1.765548294096651E-5</v>
      </c>
      <c r="AU81">
        <f t="shared" si="23"/>
        <v>-4.4679427561418938E-5</v>
      </c>
      <c r="AW81">
        <v>78</v>
      </c>
      <c r="AX81">
        <f>IF(Z81&gt;0, (R81*SUMPRODUCT(K81:$K$98, X81:$X$98)-K81*$AZ$3)/Z81, 0)</f>
        <v>-244991747059.89719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100000</v>
      </c>
      <c r="S82">
        <f t="shared" si="28"/>
        <v>-868141794987.78577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-0.99058755014193256</v>
      </c>
      <c r="AC82">
        <f t="shared" si="29"/>
        <v>-0.88445316998118184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-2.9841283482552317E-7</v>
      </c>
      <c r="AI82">
        <f t="shared" si="33"/>
        <v>-2.9846377426739127E-7</v>
      </c>
      <c r="AJ82">
        <f t="shared" si="34"/>
        <v>-0.10613438016075072</v>
      </c>
      <c r="AK82">
        <f t="shared" si="49"/>
        <v>-6.934112850993529E-2</v>
      </c>
      <c r="AL82">
        <f t="shared" si="35"/>
        <v>-0.17547580713446026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-6.057175394891376E-11</v>
      </c>
      <c r="AR82">
        <f t="shared" si="36"/>
        <v>-6.0582093622610884E-11</v>
      </c>
      <c r="AS82">
        <f t="shared" si="36"/>
        <v>-2.1543126871122159E-5</v>
      </c>
      <c r="AT82">
        <f t="shared" si="36"/>
        <v>-1.4074842917194039E-5</v>
      </c>
      <c r="AU82">
        <f t="shared" si="23"/>
        <v>-3.5618030370409817E-5</v>
      </c>
      <c r="AW82">
        <v>79</v>
      </c>
      <c r="AX82">
        <f>IF(Z82&gt;0, (R82*SUMPRODUCT(K82:$K$98, X82:$X$98)-K82*$AZ$3)/Z82, 0)</f>
        <v>-868141794987.78577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100000</v>
      </c>
      <c r="S83">
        <f t="shared" si="28"/>
        <v>-3297390764476.8682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-0.88445316998118184</v>
      </c>
      <c r="AC83">
        <f t="shared" si="29"/>
        <v>-0.78969033039253123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-7.6911148995940016E-8</v>
      </c>
      <c r="AI83">
        <f t="shared" si="33"/>
        <v>-7.6923123468891476E-8</v>
      </c>
      <c r="AJ83">
        <f t="shared" si="34"/>
        <v>-9.4762839588650616E-2</v>
      </c>
      <c r="AK83">
        <f t="shared" si="49"/>
        <v>-6.1911721898682735E-2</v>
      </c>
      <c r="AL83">
        <f t="shared" si="35"/>
        <v>-0.15667463841045681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-1.3938753181460104E-11</v>
      </c>
      <c r="AR83">
        <f t="shared" si="36"/>
        <v>-1.3940923337869512E-11</v>
      </c>
      <c r="AS83">
        <f t="shared" si="36"/>
        <v>-1.7174048873853432E-5</v>
      </c>
      <c r="AT83">
        <f t="shared" si="36"/>
        <v>-1.1220378603763828E-5</v>
      </c>
      <c r="AU83">
        <f t="shared" si="23"/>
        <v>-2.8394441418540598E-5</v>
      </c>
      <c r="AW83">
        <v>80</v>
      </c>
      <c r="AX83">
        <f>IF(Z83&gt;0, (R83*SUMPRODUCT(K83:$K$98, X83:$X$98)-K83*$AZ$3)/Z83, 0)</f>
        <v>-3297390764476.8682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100000</v>
      </c>
      <c r="S84">
        <f t="shared" si="28"/>
        <v>-13484270890070.115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-0.78969033039253123</v>
      </c>
      <c r="AC84">
        <f t="shared" si="29"/>
        <v>-0.70508065214823556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-1.8480544492358347E-8</v>
      </c>
      <c r="AI84">
        <f t="shared" si="33"/>
        <v>-1.8483158948334116E-8</v>
      </c>
      <c r="AJ84">
        <f t="shared" si="34"/>
        <v>-8.4609678244295661E-2</v>
      </c>
      <c r="AK84">
        <f t="shared" si="49"/>
        <v>-5.5278323127477193E-2</v>
      </c>
      <c r="AL84">
        <f t="shared" si="35"/>
        <v>-0.13988801985493179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-2.990414353130167E-12</v>
      </c>
      <c r="AR84">
        <f t="shared" si="36"/>
        <v>-2.990837409208347E-12</v>
      </c>
      <c r="AS84">
        <f t="shared" si="36"/>
        <v>-1.3691046621493712E-5</v>
      </c>
      <c r="AT84">
        <f t="shared" si="36"/>
        <v>-8.9448171273161494E-6</v>
      </c>
      <c r="AU84">
        <f t="shared" si="23"/>
        <v>-2.2635866739647271E-5</v>
      </c>
      <c r="AW84">
        <v>81</v>
      </c>
      <c r="AX84">
        <f>IF(Z84&gt;0, (R84*SUMPRODUCT(K84:$K$98, X84:$X$98)-K84*$AZ$3)/Z84, 0)</f>
        <v>-13484270890070.115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100000</v>
      </c>
      <c r="S85">
        <f t="shared" si="28"/>
        <v>-59695041174209.234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-0.70508065214823556</v>
      </c>
      <c r="AC85">
        <f t="shared" si="29"/>
        <v>-0.62953629656351684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-4.1220355762268129E-9</v>
      </c>
      <c r="AI85">
        <f t="shared" si="33"/>
        <v>-4.1225628698547091E-9</v>
      </c>
      <c r="AJ85">
        <f t="shared" si="34"/>
        <v>-7.5544355584718725E-2</v>
      </c>
      <c r="AK85">
        <f t="shared" si="49"/>
        <v>-4.9355645650376492E-2</v>
      </c>
      <c r="AL85">
        <f t="shared" si="35"/>
        <v>-0.12490000535765809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-5.9553915298207509E-13</v>
      </c>
      <c r="AR85">
        <f t="shared" si="36"/>
        <v>-5.9561533476040353E-13</v>
      </c>
      <c r="AS85">
        <f t="shared" si="36"/>
        <v>-1.0914418545286363E-5</v>
      </c>
      <c r="AT85">
        <f t="shared" si="36"/>
        <v>-7.1307534498317749E-6</v>
      </c>
      <c r="AU85">
        <f t="shared" si="23"/>
        <v>-1.8045172590733474E-5</v>
      </c>
      <c r="AW85">
        <v>82</v>
      </c>
      <c r="AX85">
        <f>IF(Z85&gt;0, (R85*SUMPRODUCT(K85:$K$98, X85:$X$98)-K85*$AZ$3)/Z85, 0)</f>
        <v>-59695041174209.234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100000</v>
      </c>
      <c r="S86">
        <f t="shared" si="28"/>
        <v>-288052798848597.5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-0.62953629656351684</v>
      </c>
      <c r="AC86">
        <f t="shared" si="29"/>
        <v>-0.56208597907508628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-8.4890841409808412E-10</v>
      </c>
      <c r="AI86">
        <f t="shared" si="33"/>
        <v>-8.4900598058265251E-10</v>
      </c>
      <c r="AJ86">
        <f t="shared" si="34"/>
        <v>-6.7450317488430556E-2</v>
      </c>
      <c r="AK86">
        <f t="shared" si="49"/>
        <v>-4.4067540759446182E-2</v>
      </c>
      <c r="AL86">
        <f t="shared" si="35"/>
        <v>-0.11151785909688272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-1.0950687828134871E-13</v>
      </c>
      <c r="AR86">
        <f t="shared" si="36"/>
        <v>-1.0951946409269482E-13</v>
      </c>
      <c r="AS86">
        <f t="shared" si="36"/>
        <v>-8.7009076415992149E-6</v>
      </c>
      <c r="AT86">
        <f t="shared" si="36"/>
        <v>-5.6845929925551163E-6</v>
      </c>
      <c r="AU86">
        <f t="shared" si="23"/>
        <v>-1.4385500743673796E-5</v>
      </c>
      <c r="AW86">
        <v>83</v>
      </c>
      <c r="AX86">
        <f>IF(Z86&gt;0, (R86*SUMPRODUCT(K86:$K$98, X86:$X$98)-K86*$AZ$3)/Z86, 0)</f>
        <v>-288052798848597.5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100000</v>
      </c>
      <c r="S87">
        <f t="shared" si="28"/>
        <v>-1527432089949786.8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-0.56208597907508628</v>
      </c>
      <c r="AC87">
        <f t="shared" si="29"/>
        <v>-0.50186248131713673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-1.6032502443659229E-10</v>
      </c>
      <c r="AI87">
        <f t="shared" si="33"/>
        <v>-1.6034145274409673E-10</v>
      </c>
      <c r="AJ87">
        <f t="shared" si="34"/>
        <v>-6.0223497757949551E-2</v>
      </c>
      <c r="AK87">
        <f t="shared" si="49"/>
        <v>-3.9346018535256044E-2</v>
      </c>
      <c r="AL87">
        <f t="shared" si="35"/>
        <v>-9.9569516453547058E-2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-1.8465618237389529E-14</v>
      </c>
      <c r="AR87">
        <f t="shared" si="36"/>
        <v>-1.846751038651428E-14</v>
      </c>
      <c r="AS87">
        <f t="shared" si="36"/>
        <v>-6.9363103010684165E-6</v>
      </c>
      <c r="AT87">
        <f t="shared" si="36"/>
        <v>-4.5317227300385453E-6</v>
      </c>
      <c r="AU87">
        <f t="shared" si="23"/>
        <v>-1.1468033049574473E-5</v>
      </c>
      <c r="AW87">
        <v>84</v>
      </c>
      <c r="AX87">
        <f>IF(Z87&gt;0, (R87*SUMPRODUCT(K87:$K$98, X87:$X$98)-K87*$AZ$3)/Z87, 0)</f>
        <v>-1527432089949786.8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100000</v>
      </c>
      <c r="S88">
        <f t="shared" si="28"/>
        <v>-8988268601699769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-0.50186248131713673</v>
      </c>
      <c r="AC88">
        <f t="shared" si="29"/>
        <v>-0.44809150117603103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-2.7542756128555461E-11</v>
      </c>
      <c r="AI88">
        <f t="shared" si="33"/>
        <v>-2.7545248774920587E-11</v>
      </c>
      <c r="AJ88">
        <f t="shared" si="34"/>
        <v>-5.3770980141105706E-2</v>
      </c>
      <c r="AK88">
        <f t="shared" si="49"/>
        <v>-3.5130373692199575E-2</v>
      </c>
      <c r="AL88">
        <f t="shared" si="35"/>
        <v>-8.8901353860850532E-2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-2.8323825619611654E-15</v>
      </c>
      <c r="AR88">
        <f t="shared" si="36"/>
        <v>-2.8326388953529569E-15</v>
      </c>
      <c r="AS88">
        <f t="shared" si="36"/>
        <v>-5.5295841048139736E-6</v>
      </c>
      <c r="AT88">
        <f t="shared" si="36"/>
        <v>-3.6126616151462105E-6</v>
      </c>
      <c r="AU88">
        <f t="shared" si="23"/>
        <v>-9.1422457227928228E-6</v>
      </c>
      <c r="AW88">
        <v>85</v>
      </c>
      <c r="AX88">
        <f>IF(Z88&gt;0, (R88*SUMPRODUCT(K88:$K$98, X88:$X$98)-K88*$AZ$3)/Z88, 0)</f>
        <v>-8988268601699769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-0.44809150117603103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-0.44809150117603103</v>
      </c>
      <c r="AK89">
        <f t="shared" si="49"/>
        <v>-3.1366405082322177E-2</v>
      </c>
      <c r="AL89">
        <f t="shared" si="35"/>
        <v>-0.47945790626333851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-4.5773819962764863E-16</v>
      </c>
      <c r="AR89">
        <f t="shared" si="36"/>
        <v>-4.5773819962764863E-16</v>
      </c>
      <c r="AS89">
        <f t="shared" si="36"/>
        <v>-4.1142738875117753E-5</v>
      </c>
      <c r="AT89">
        <f t="shared" si="36"/>
        <v>-2.8799917212582433E-6</v>
      </c>
      <c r="AU89">
        <f t="shared" si="23"/>
        <v>-4.4022730596833736E-5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7943.3703817917876</v>
      </c>
      <c r="AO91" s="8">
        <f t="shared" si="50"/>
        <v>-794.33703817917876</v>
      </c>
      <c r="AP91" s="8">
        <f t="shared" si="50"/>
        <v>-2947.8996417719027</v>
      </c>
      <c r="AQ91" s="8">
        <f t="shared" si="50"/>
        <v>-4357.3474522538863</v>
      </c>
      <c r="AR91" s="8">
        <f t="shared" si="50"/>
        <v>-156.21375041317907</v>
      </c>
      <c r="AS91" s="8">
        <f t="shared" si="50"/>
        <v>-886.58643638654667</v>
      </c>
      <c r="AT91" s="8">
        <f t="shared" si="50"/>
        <v>425.45601442476016</v>
      </c>
      <c r="AU91" s="8">
        <f t="shared" si="50"/>
        <v>-617.34417237496552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18944.841950092199</v>
      </c>
      <c r="K3">
        <v>1</v>
      </c>
      <c r="L3" s="2">
        <v>0</v>
      </c>
      <c r="O3">
        <f>$C$3</f>
        <v>18944.841950092199</v>
      </c>
      <c r="P3">
        <f>O3*C5</f>
        <v>1894.48419500922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18944.841950092199</v>
      </c>
      <c r="AF3">
        <f t="shared" ref="AF3:AG34" si="4">-$Z3*P3</f>
        <v>-1894.48419500922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14530.44955108298</v>
      </c>
      <c r="AJ3">
        <f t="shared" ref="AJ3:AJ66" si="7">AB3-AC3</f>
        <v>0</v>
      </c>
      <c r="AL3">
        <f t="shared" ref="AL3:AL66" si="8">SUM(AI3:AK3)</f>
        <v>14530.44955108298</v>
      </c>
      <c r="AN3">
        <f t="shared" ref="AN3:AU34" si="9">AE3*$K3</f>
        <v>18944.841950092199</v>
      </c>
      <c r="AO3">
        <f t="shared" si="9"/>
        <v>-1894.48419500922</v>
      </c>
      <c r="AP3">
        <f t="shared" si="9"/>
        <v>-2519.9082039999998</v>
      </c>
      <c r="AQ3">
        <f t="shared" si="9"/>
        <v>0</v>
      </c>
      <c r="AR3">
        <f t="shared" si="9"/>
        <v>14530.44955108298</v>
      </c>
      <c r="AS3">
        <f t="shared" si="9"/>
        <v>0</v>
      </c>
      <c r="AT3">
        <f t="shared" si="9"/>
        <v>0</v>
      </c>
      <c r="AU3">
        <f t="shared" si="9"/>
        <v>14530.44955108298</v>
      </c>
      <c r="AW3">
        <v>0</v>
      </c>
      <c r="AX3">
        <f>IF(Z3&gt;0, (R3*SUMPRODUCT(K3:$K$98, X3:$X$98)-K3*$AZ$3)/Z3, 0)</f>
        <v>0</v>
      </c>
      <c r="AZ3">
        <f>C6*ABS(SUMPRODUCT(X4:X79, K4:K79))/1</f>
        <v>10021.899594647359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680.72422014085282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672.24048964935719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-672.24048964935719</v>
      </c>
      <c r="AK4">
        <f>G4*SUM(AB4, AE4:AF4)</f>
        <v>0</v>
      </c>
      <c r="AL4">
        <f t="shared" si="8"/>
        <v>-918.52058964935713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-627.14851166093592</v>
      </c>
      <c r="AT4">
        <f t="shared" si="9"/>
        <v>0</v>
      </c>
      <c r="AU4">
        <f t="shared" si="9"/>
        <v>-856.9088437814695</v>
      </c>
      <c r="AW4">
        <v>1</v>
      </c>
      <c r="AX4">
        <f>IF(Z4&gt;0, (R4*SUMPRODUCT(K4:$K$98, X4:$X$98)-K4*$AZ$3)/Z4, 0)</f>
        <v>680.72422014085282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</v>
      </c>
      <c r="S5">
        <f t="shared" si="1"/>
        <v>1253.4970438687974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672.24048964935719</v>
      </c>
      <c r="AC5">
        <f t="shared" si="2"/>
        <v>1222.3325668366324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-252.38537571702952</v>
      </c>
      <c r="AI5">
        <f t="shared" si="6"/>
        <v>-301.14227437967099</v>
      </c>
      <c r="AJ5">
        <f t="shared" si="7"/>
        <v>-550.09207718727521</v>
      </c>
      <c r="AK5">
        <f>G5*SUM(AB5, AE5:AF5)</f>
        <v>27.561860075623645</v>
      </c>
      <c r="AL5">
        <f t="shared" si="8"/>
        <v>-823.6724914913226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-215.81675831887947</v>
      </c>
      <c r="AR5">
        <f t="shared" si="9"/>
        <v>-257.50917328214229</v>
      </c>
      <c r="AS5">
        <f t="shared" si="9"/>
        <v>-470.38814566087427</v>
      </c>
      <c r="AT5">
        <f t="shared" si="9"/>
        <v>23.568367532629125</v>
      </c>
      <c r="AU5">
        <f t="shared" si="9"/>
        <v>-704.3289514103875</v>
      </c>
      <c r="AW5">
        <v>2</v>
      </c>
      <c r="AX5">
        <f>IF(Z5&gt;0, (R5*SUMPRODUCT(K5:$K$98, X5:$X$98)-K5*$AZ$3)/Z5, 0)</f>
        <v>1253.4970438687974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</v>
      </c>
      <c r="S6">
        <f t="shared" si="1"/>
        <v>1916.651057906701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1222.3325668366324</v>
      </c>
      <c r="AC6">
        <f t="shared" si="2"/>
        <v>1845.3286425117858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-259.85915523329368</v>
      </c>
      <c r="AI6">
        <f t="shared" si="6"/>
        <v>-307.9985553316921</v>
      </c>
      <c r="AJ6">
        <f t="shared" si="7"/>
        <v>-622.99607567515341</v>
      </c>
      <c r="AK6">
        <f>G6*SUM(AB6, AE6:AF6)</f>
        <v>71.506455159943002</v>
      </c>
      <c r="AL6">
        <f t="shared" si="8"/>
        <v>-859.48817584690255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-200.45795859770166</v>
      </c>
      <c r="AR6">
        <f t="shared" si="9"/>
        <v>-237.59317464648601</v>
      </c>
      <c r="AS6">
        <f t="shared" si="9"/>
        <v>-480.58542109899099</v>
      </c>
      <c r="AT6">
        <f t="shared" si="9"/>
        <v>55.160796682539818</v>
      </c>
      <c r="AU6">
        <f t="shared" si="9"/>
        <v>-663.01779906293723</v>
      </c>
      <c r="AW6">
        <v>3</v>
      </c>
      <c r="AX6">
        <f>IF(Z6&gt;0, (R6*SUMPRODUCT(K6:$K$98, X6:$X$98)-K6*$AZ$3)/Z6, 0)</f>
        <v>1916.651057906701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</v>
      </c>
      <c r="S7">
        <f t="shared" si="1"/>
        <v>2463.9642291152568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1845.3286425117858</v>
      </c>
      <c r="AC7">
        <f t="shared" si="2"/>
        <v>2341.9332730270744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-268.63913016390666</v>
      </c>
      <c r="AI7">
        <f t="shared" si="6"/>
        <v>-316.16281669623913</v>
      </c>
      <c r="AJ7">
        <f t="shared" si="7"/>
        <v>-496.60463051528859</v>
      </c>
      <c r="AK7">
        <f>G7*SUM(AB7, AE7:AF7)</f>
        <v>90.605636347328684</v>
      </c>
      <c r="AL7">
        <f t="shared" si="8"/>
        <v>-722.16181086419908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-188.54600975135122</v>
      </c>
      <c r="AR7">
        <f t="shared" si="9"/>
        <v>-221.90079860462902</v>
      </c>
      <c r="AS7">
        <f t="shared" si="9"/>
        <v>-348.54498468102145</v>
      </c>
      <c r="AT7">
        <f t="shared" si="9"/>
        <v>63.592117737455617</v>
      </c>
      <c r="AU7">
        <f t="shared" si="9"/>
        <v>-506.8536655481949</v>
      </c>
      <c r="AW7">
        <v>4</v>
      </c>
      <c r="AX7">
        <f>IF(Z7&gt;0, (R7*SUMPRODUCT(K7:$K$98, X7:$X$98)-K7*$AZ$3)/Z7, 0)</f>
        <v>2463.9642291152568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</v>
      </c>
      <c r="S8">
        <f t="shared" si="1"/>
        <v>2796.1035380000199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2341.9332730270744</v>
      </c>
      <c r="AC8">
        <f t="shared" si="2"/>
        <v>2621.5281199313558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-340.42414260010378</v>
      </c>
      <c r="AI8">
        <f t="shared" si="6"/>
        <v>-387.30238019581287</v>
      </c>
      <c r="AJ8">
        <f t="shared" si="7"/>
        <v>-279.59484690428144</v>
      </c>
      <c r="AK8">
        <f t="shared" ref="AK8:AK71" si="22">G8*SUM(AB8:AB8, AE8:AF8)</f>
        <v>49.883178715476681</v>
      </c>
      <c r="AL8">
        <f t="shared" si="8"/>
        <v>-617.01404838461769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-223.02693733111172</v>
      </c>
      <c r="AR8">
        <f t="shared" si="9"/>
        <v>-253.73894758572166</v>
      </c>
      <c r="AS8">
        <f t="shared" si="9"/>
        <v>-183.17497085356234</v>
      </c>
      <c r="AT8">
        <f t="shared" si="9"/>
        <v>32.680680307454416</v>
      </c>
      <c r="AU8">
        <f t="shared" si="9"/>
        <v>-404.23323813182964</v>
      </c>
      <c r="AW8">
        <v>5</v>
      </c>
      <c r="AX8">
        <f>IF(Z8&gt;0, (R8*SUMPRODUCT(K8:$K$98, X8:$X$98)-K8*$AZ$3)/Z8, 0)</f>
        <v>2796.1035380000199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</v>
      </c>
      <c r="S9">
        <f t="shared" si="1"/>
        <v>2971.9151741083047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2621.5281199313558</v>
      </c>
      <c r="AC9">
        <f t="shared" si="2"/>
        <v>2746.0981939179355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-417.27603747650801</v>
      </c>
      <c r="AI9">
        <f t="shared" si="6"/>
        <v>-463.47685467752177</v>
      </c>
      <c r="AJ9">
        <f t="shared" si="7"/>
        <v>-124.5700739865797</v>
      </c>
      <c r="AK9">
        <f t="shared" si="22"/>
        <v>15.467015907594998</v>
      </c>
      <c r="AL9">
        <f t="shared" si="8"/>
        <v>-572.57991275650647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-258.90332263196586</v>
      </c>
      <c r="AR9">
        <f t="shared" si="9"/>
        <v>-287.5691074059788</v>
      </c>
      <c r="AS9">
        <f t="shared" si="9"/>
        <v>-77.290817490211182</v>
      </c>
      <c r="AT9">
        <f t="shared" si="9"/>
        <v>9.5966733050259592</v>
      </c>
      <c r="AU9">
        <f t="shared" si="9"/>
        <v>-355.26325159116402</v>
      </c>
      <c r="AW9">
        <v>6</v>
      </c>
      <c r="AX9">
        <f>IF(Z9&gt;0, (R9*SUMPRODUCT(K9:$K$98, X9:$X$98)-K9*$AZ$3)/Z9, 0)</f>
        <v>2971.9151741083047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</v>
      </c>
      <c r="S10">
        <f t="shared" si="1"/>
        <v>3084.555925668461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2746.0981939179355</v>
      </c>
      <c r="AC10">
        <f t="shared" si="2"/>
        <v>2806.3337226182839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-497.46434235961488</v>
      </c>
      <c r="AI10">
        <f t="shared" si="6"/>
        <v>-542.95441921743873</v>
      </c>
      <c r="AJ10">
        <f t="shared" si="7"/>
        <v>-60.235528700348368</v>
      </c>
      <c r="AK10">
        <f t="shared" si="22"/>
        <v>11.259002595063537</v>
      </c>
      <c r="AL10">
        <f t="shared" si="8"/>
        <v>-591.93094532272357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-292.8156749302334</v>
      </c>
      <c r="AR10">
        <f t="shared" si="9"/>
        <v>-319.59188062684746</v>
      </c>
      <c r="AS10">
        <f t="shared" si="9"/>
        <v>-35.455620612947541</v>
      </c>
      <c r="AT10">
        <f t="shared" si="9"/>
        <v>6.6272336792564062</v>
      </c>
      <c r="AU10">
        <f t="shared" si="9"/>
        <v>-348.4202675605386</v>
      </c>
      <c r="AW10">
        <v>7</v>
      </c>
      <c r="AX10">
        <f>IF(Z10&gt;0, (R10*SUMPRODUCT(K10:$K$98, X10:$X$98)-K10*$AZ$3)/Z10, 0)</f>
        <v>3084.555925668461</v>
      </c>
    </row>
    <row r="11" spans="1:52" x14ac:dyDescent="0.25">
      <c r="A11" t="s">
        <v>33</v>
      </c>
      <c r="C11" s="12">
        <f>AU81</f>
        <v>3047.0244735415345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</v>
      </c>
      <c r="S11">
        <f t="shared" si="1"/>
        <v>3137.1797844573189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2806.3337226182839</v>
      </c>
      <c r="AC11">
        <f t="shared" si="2"/>
        <v>2807.2376016520784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-587.51107515016963</v>
      </c>
      <c r="AI11">
        <f t="shared" si="6"/>
        <v>-632.25249570184019</v>
      </c>
      <c r="AJ11">
        <f t="shared" si="7"/>
        <v>-0.90387903379451018</v>
      </c>
      <c r="AK11">
        <f t="shared" si="22"/>
        <v>6.7352009342838803</v>
      </c>
      <c r="AL11">
        <f t="shared" si="8"/>
        <v>-626.42117380135085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-328.6000184817687</v>
      </c>
      <c r="AR11">
        <f t="shared" si="9"/>
        <v>-353.62428141404047</v>
      </c>
      <c r="AS11">
        <f t="shared" si="9"/>
        <v>-0.5055473501231299</v>
      </c>
      <c r="AT11">
        <f t="shared" si="9"/>
        <v>3.7670560523789471</v>
      </c>
      <c r="AU11">
        <f t="shared" si="9"/>
        <v>-350.36277271178466</v>
      </c>
      <c r="AW11">
        <v>8</v>
      </c>
      <c r="AX11">
        <f>IF(Z11&gt;0, (R11*SUMPRODUCT(K11:$K$98, X11:$X$98)-K11*$AZ$3)/Z11, 0)</f>
        <v>3137.1797844573189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</v>
      </c>
      <c r="S12">
        <f t="shared" si="1"/>
        <v>3136.749392701226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2807.2376016520784</v>
      </c>
      <c r="AC12">
        <f t="shared" si="2"/>
        <v>2757.2264080910518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-687.25739107985862</v>
      </c>
      <c r="AI12">
        <f t="shared" si="6"/>
        <v>-731.20776873047248</v>
      </c>
      <c r="AJ12">
        <f t="shared" si="7"/>
        <v>50.01119356102663</v>
      </c>
      <c r="AK12">
        <f t="shared" si="22"/>
        <v>6.4566464837997799</v>
      </c>
      <c r="AL12">
        <f t="shared" si="8"/>
        <v>-674.73992868564608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-365.28460938812685</v>
      </c>
      <c r="AR12">
        <f t="shared" si="9"/>
        <v>-388.64470233283794</v>
      </c>
      <c r="AS12">
        <f t="shared" si="9"/>
        <v>26.581481031829103</v>
      </c>
      <c r="AT12">
        <f t="shared" si="9"/>
        <v>3.4317762448304738</v>
      </c>
      <c r="AU12">
        <f t="shared" si="9"/>
        <v>-358.63144505617839</v>
      </c>
      <c r="AW12">
        <v>9</v>
      </c>
      <c r="AX12">
        <f>IF(Z12&gt;0, (R12*SUMPRODUCT(K12:$K$98, X12:$X$98)-K12*$AZ$3)/Z12, 0)</f>
        <v>3136.749392701226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</v>
      </c>
      <c r="S13">
        <f t="shared" si="1"/>
        <v>3079.3365546017485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2757.2264080910518</v>
      </c>
      <c r="AC13">
        <f t="shared" si="2"/>
        <v>2655.2410392622623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-794.04927549475826</v>
      </c>
      <c r="AI13">
        <f t="shared" si="6"/>
        <v>-837.16312473111861</v>
      </c>
      <c r="AJ13">
        <f t="shared" si="7"/>
        <v>101.98536882878943</v>
      </c>
      <c r="AK13">
        <f t="shared" si="22"/>
        <v>5.5144528161821036</v>
      </c>
      <c r="AL13">
        <f t="shared" si="8"/>
        <v>-729.66330308614704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-401.1840601021367</v>
      </c>
      <c r="AR13">
        <f t="shared" si="9"/>
        <v>-422.96682550104379</v>
      </c>
      <c r="AS13">
        <f t="shared" si="9"/>
        <v>51.52690846831171</v>
      </c>
      <c r="AT13">
        <f t="shared" si="9"/>
        <v>2.7861124470633714</v>
      </c>
      <c r="AU13">
        <f t="shared" si="9"/>
        <v>-368.65380458566869</v>
      </c>
      <c r="AW13">
        <v>10</v>
      </c>
      <c r="AX13">
        <f>IF(Z13&gt;0, (R13*SUMPRODUCT(K13:$K$98, X13:$X$98)-K13*$AZ$3)/Z13, 0)</f>
        <v>3079.3365546017485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</v>
      </c>
      <c r="S14">
        <f t="shared" si="1"/>
        <v>3311.3545413248266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2655.2410392622623</v>
      </c>
      <c r="AC14">
        <f t="shared" si="2"/>
        <v>2796.5691506422791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-911.4883394333674</v>
      </c>
      <c r="AI14">
        <f t="shared" si="6"/>
        <v>-953.71530600764743</v>
      </c>
      <c r="AJ14">
        <f t="shared" si="7"/>
        <v>-141.32811138001671</v>
      </c>
      <c r="AK14">
        <f t="shared" si="22"/>
        <v>185.86687274835839</v>
      </c>
      <c r="AL14">
        <f t="shared" si="8"/>
        <v>-909.1765446393058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-411.17746993025463</v>
      </c>
      <c r="AR14">
        <f t="shared" si="9"/>
        <v>-430.22628989610911</v>
      </c>
      <c r="AS14">
        <f t="shared" si="9"/>
        <v>-63.753898709643984</v>
      </c>
      <c r="AT14">
        <f t="shared" si="9"/>
        <v>83.845582191460878</v>
      </c>
      <c r="AU14">
        <f t="shared" si="9"/>
        <v>-410.13460641429225</v>
      </c>
      <c r="AW14">
        <v>11</v>
      </c>
      <c r="AX14">
        <f>IF(Z14&gt;0, (R14*SUMPRODUCT(K14:$K$98, X14:$X$98)-K14*$AZ$3)/Z14, 0)</f>
        <v>3311.3545413248266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</v>
      </c>
      <c r="S15">
        <f t="shared" si="1"/>
        <v>3475.5874659085298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2796.5691506422791</v>
      </c>
      <c r="AC15">
        <f t="shared" si="2"/>
        <v>2869.7775481068043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-1039.8260459859418</v>
      </c>
      <c r="AI15">
        <f t="shared" si="6"/>
        <v>-1081.1108298714862</v>
      </c>
      <c r="AJ15">
        <f t="shared" si="7"/>
        <v>-73.208397464525206</v>
      </c>
      <c r="AK15">
        <f t="shared" si="22"/>
        <v>195.75984054495956</v>
      </c>
      <c r="AL15">
        <f t="shared" si="8"/>
        <v>-958.55938679105179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-418.81368269876612</v>
      </c>
      <c r="AR15">
        <f t="shared" si="9"/>
        <v>-435.44207207723463</v>
      </c>
      <c r="AS15">
        <f t="shared" si="9"/>
        <v>-29.486353669397637</v>
      </c>
      <c r="AT15">
        <f t="shared" si="9"/>
        <v>78.84674562601424</v>
      </c>
      <c r="AU15">
        <f t="shared" si="9"/>
        <v>-386.08168012061799</v>
      </c>
      <c r="AW15">
        <v>12</v>
      </c>
      <c r="AX15">
        <f>IF(Z15&gt;0, (R15*SUMPRODUCT(K15:$K$98, X15:$X$98)-K15*$AZ$3)/Z15, 0)</f>
        <v>3475.5874659085298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</v>
      </c>
      <c r="S16">
        <f t="shared" si="1"/>
        <v>3578.4910382753378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2869.7775481068043</v>
      </c>
      <c r="AC16">
        <f t="shared" si="2"/>
        <v>2883.4512470105205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-1166.5780281058101</v>
      </c>
      <c r="AI16">
        <f t="shared" si="6"/>
        <v>-1206.866675138446</v>
      </c>
      <c r="AJ16">
        <f t="shared" si="7"/>
        <v>-13.673698903716286</v>
      </c>
      <c r="AK16">
        <f t="shared" si="22"/>
        <v>200.88442836747632</v>
      </c>
      <c r="AL16">
        <f t="shared" si="8"/>
        <v>-1019.655945674686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-419.52315863013831</v>
      </c>
      <c r="AR16">
        <f t="shared" si="9"/>
        <v>-434.0117055192909</v>
      </c>
      <c r="AS16">
        <f t="shared" si="9"/>
        <v>-4.9173164726570819</v>
      </c>
      <c r="AT16">
        <f t="shared" si="9"/>
        <v>72.241777127564347</v>
      </c>
      <c r="AU16">
        <f t="shared" si="9"/>
        <v>-366.68724486438362</v>
      </c>
      <c r="AW16">
        <v>13</v>
      </c>
      <c r="AX16">
        <f>IF(Z16&gt;0, (R16*SUMPRODUCT(K16:$K$98, X16:$X$98)-K16*$AZ$3)/Z16, 0)</f>
        <v>3578.4910382753378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</v>
      </c>
      <c r="S17">
        <f t="shared" si="1"/>
        <v>3631.7607558566783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2883.4512470105205</v>
      </c>
      <c r="AC17">
        <f t="shared" si="2"/>
        <v>2850.0775362397353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-1295.0539827893926</v>
      </c>
      <c r="AI17">
        <f t="shared" si="6"/>
        <v>-1334.2922163603075</v>
      </c>
      <c r="AJ17">
        <f t="shared" si="7"/>
        <v>33.373710770785237</v>
      </c>
      <c r="AK17">
        <f t="shared" si="22"/>
        <v>201.84158729073647</v>
      </c>
      <c r="AL17">
        <f t="shared" si="8"/>
        <v>-1099.0769182987858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-415.826340837685</v>
      </c>
      <c r="AR17">
        <f t="shared" si="9"/>
        <v>-428.42526822107067</v>
      </c>
      <c r="AS17">
        <f t="shared" si="9"/>
        <v>10.715899270932329</v>
      </c>
      <c r="AT17">
        <f t="shared" si="9"/>
        <v>64.808919000580673</v>
      </c>
      <c r="AU17">
        <f t="shared" si="9"/>
        <v>-352.9004499495577</v>
      </c>
      <c r="AW17">
        <v>14</v>
      </c>
      <c r="AX17">
        <f>IF(Z17&gt;0, (R17*SUMPRODUCT(K17:$K$98, X17:$X$98)-K17*$AZ$3)/Z17, 0)</f>
        <v>3631.7607558566783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</v>
      </c>
      <c r="S18">
        <f t="shared" si="1"/>
        <v>3644.0336264004472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2850.0775362397353</v>
      </c>
      <c r="AC18">
        <f t="shared" si="2"/>
        <v>2779.0274881336213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-1429.3028042830786</v>
      </c>
      <c r="AI18">
        <f t="shared" si="6"/>
        <v>-1467.4340041161427</v>
      </c>
      <c r="AJ18">
        <f t="shared" si="7"/>
        <v>71.050048106113991</v>
      </c>
      <c r="AK18">
        <f t="shared" si="22"/>
        <v>199.5054275367815</v>
      </c>
      <c r="AL18">
        <f t="shared" si="8"/>
        <v>-1196.8785284732471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-409.76074229376684</v>
      </c>
      <c r="AR18">
        <f t="shared" si="9"/>
        <v>-420.69241380614829</v>
      </c>
      <c r="AS18">
        <f t="shared" si="9"/>
        <v>20.369036123575025</v>
      </c>
      <c r="AT18">
        <f t="shared" si="9"/>
        <v>57.195362546085171</v>
      </c>
      <c r="AU18">
        <f t="shared" si="9"/>
        <v>-343.1280151364881</v>
      </c>
      <c r="AW18">
        <v>15</v>
      </c>
      <c r="AX18">
        <f>IF(Z18&gt;0, (R18*SUMPRODUCT(K18:$K$98, X18:$X$98)-K18*$AZ$3)/Z18, 0)</f>
        <v>3644.0336264004472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</v>
      </c>
      <c r="S19">
        <f t="shared" si="1"/>
        <v>3621.8443537785174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2779.0274881336213</v>
      </c>
      <c r="AC19">
        <f t="shared" si="2"/>
        <v>2677.1027214930418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-1584.3210006287504</v>
      </c>
      <c r="AI19">
        <f t="shared" si="6"/>
        <v>-1621.2787279631696</v>
      </c>
      <c r="AJ19">
        <f t="shared" si="7"/>
        <v>101.92476664057949</v>
      </c>
      <c r="AK19">
        <f t="shared" si="22"/>
        <v>194.53192416935352</v>
      </c>
      <c r="AL19">
        <f t="shared" si="8"/>
        <v>-1324.8220371532366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-405.53772297225726</v>
      </c>
      <c r="AR19">
        <f t="shared" si="9"/>
        <v>-414.99777089403693</v>
      </c>
      <c r="AS19">
        <f t="shared" si="9"/>
        <v>26.089623101313077</v>
      </c>
      <c r="AT19">
        <f t="shared" si="9"/>
        <v>49.794223229852605</v>
      </c>
      <c r="AU19">
        <f t="shared" si="9"/>
        <v>-339.11392456287126</v>
      </c>
      <c r="AW19">
        <v>16</v>
      </c>
      <c r="AX19">
        <f>IF(Z19&gt;0, (R19*SUMPRODUCT(K19:$K$98, X19:$X$98)-K19*$AZ$3)/Z19, 0)</f>
        <v>3621.8443537785174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</v>
      </c>
      <c r="S20">
        <f t="shared" si="1"/>
        <v>3564.4739791201405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2677.1027214930418</v>
      </c>
      <c r="AC20">
        <f t="shared" si="2"/>
        <v>2546.4185482111311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-1737.4689474111894</v>
      </c>
      <c r="AI20">
        <f t="shared" si="6"/>
        <v>-1773.1883629985589</v>
      </c>
      <c r="AJ20">
        <f t="shared" si="7"/>
        <v>130.68417328191072</v>
      </c>
      <c r="AK20">
        <f t="shared" si="22"/>
        <v>187.39719050451293</v>
      </c>
      <c r="AL20">
        <f t="shared" si="8"/>
        <v>-1455.1069992121352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-397.08831574519292</v>
      </c>
      <c r="AR20">
        <f t="shared" si="9"/>
        <v>-405.25177823246486</v>
      </c>
      <c r="AS20">
        <f t="shared" si="9"/>
        <v>29.867099691414417</v>
      </c>
      <c r="AT20">
        <f t="shared" si="9"/>
        <v>42.828526439964897</v>
      </c>
      <c r="AU20">
        <f t="shared" si="9"/>
        <v>-332.55615210108556</v>
      </c>
      <c r="AW20">
        <v>17</v>
      </c>
      <c r="AX20">
        <f>IF(Z20&gt;0, (R20*SUMPRODUCT(K20:$K$98, X20:$X$98)-K20*$AZ$3)/Z20, 0)</f>
        <v>3564.4739791201405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</v>
      </c>
      <c r="S21">
        <f t="shared" si="1"/>
        <v>3478.1487575061701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2546.4185482111311</v>
      </c>
      <c r="AC21">
        <f t="shared" si="2"/>
        <v>2394.7351875466038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-1873.5870053015594</v>
      </c>
      <c r="AI21">
        <f t="shared" si="6"/>
        <v>-1908.0124332304044</v>
      </c>
      <c r="AJ21">
        <f t="shared" si="7"/>
        <v>151.6833606645273</v>
      </c>
      <c r="AK21">
        <f t="shared" si="22"/>
        <v>178.24929837477919</v>
      </c>
      <c r="AL21">
        <f t="shared" si="8"/>
        <v>-1578.0797741910978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-382.31901591567066</v>
      </c>
      <c r="AR21">
        <f t="shared" si="9"/>
        <v>-389.34377414199787</v>
      </c>
      <c r="AS21">
        <f t="shared" si="9"/>
        <v>30.952089770023751</v>
      </c>
      <c r="AT21">
        <f t="shared" si="9"/>
        <v>36.373062019255251</v>
      </c>
      <c r="AU21">
        <f t="shared" si="9"/>
        <v>-322.01862235271886</v>
      </c>
      <c r="AW21">
        <v>18</v>
      </c>
      <c r="AX21">
        <f>IF(Z21&gt;0, (R21*SUMPRODUCT(K21:$K$98, X21:$X$98)-K21*$AZ$3)/Z21, 0)</f>
        <v>3478.1487575061701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</v>
      </c>
      <c r="S22">
        <f t="shared" si="1"/>
        <v>3373.4079358215836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2394.7351875466038</v>
      </c>
      <c r="AC22">
        <f t="shared" si="2"/>
        <v>2231.5277386672415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-2011.8021791152103</v>
      </c>
      <c r="AI22">
        <f t="shared" si="6"/>
        <v>-2044.8774516752092</v>
      </c>
      <c r="AJ22">
        <f t="shared" si="7"/>
        <v>163.20744887936235</v>
      </c>
      <c r="AK22">
        <f t="shared" si="22"/>
        <v>167.63146312826228</v>
      </c>
      <c r="AL22">
        <f t="shared" si="8"/>
        <v>-1714.0385396675845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-366.53823614805538</v>
      </c>
      <c r="AR22">
        <f t="shared" si="9"/>
        <v>-372.56435153360985</v>
      </c>
      <c r="AS22">
        <f t="shared" si="9"/>
        <v>29.73541387890085</v>
      </c>
      <c r="AT22">
        <f t="shared" si="9"/>
        <v>30.541442620851416</v>
      </c>
      <c r="AU22">
        <f t="shared" si="9"/>
        <v>-312.28749503385757</v>
      </c>
      <c r="AW22">
        <v>19</v>
      </c>
      <c r="AX22">
        <f>IF(Z22&gt;0, (R22*SUMPRODUCT(K22:$K$98, X22:$X$98)-K22*$AZ$3)/Z22, 0)</f>
        <v>3373.4079358215836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</v>
      </c>
      <c r="S23">
        <f t="shared" si="1"/>
        <v>3252.9897275243779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2231.5277386672415</v>
      </c>
      <c r="AC23">
        <f t="shared" si="2"/>
        <v>2060.6248302301769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-2143.4713506840385</v>
      </c>
      <c r="AI23">
        <f t="shared" si="6"/>
        <v>-2175.1441348430953</v>
      </c>
      <c r="AJ23">
        <f t="shared" si="7"/>
        <v>170.90290843706453</v>
      </c>
      <c r="AK23">
        <f t="shared" si="22"/>
        <v>156.20694170670691</v>
      </c>
      <c r="AL23">
        <f t="shared" si="8"/>
        <v>-1848.034284699324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-348.68532671038128</v>
      </c>
      <c r="AR23">
        <f t="shared" si="9"/>
        <v>-353.83763961104296</v>
      </c>
      <c r="AS23">
        <f t="shared" si="9"/>
        <v>27.801321648229653</v>
      </c>
      <c r="AT23">
        <f t="shared" si="9"/>
        <v>25.410681829757461</v>
      </c>
      <c r="AU23">
        <f t="shared" si="9"/>
        <v>-300.62563613305582</v>
      </c>
      <c r="AW23">
        <v>20</v>
      </c>
      <c r="AX23">
        <f>IF(Z23&gt;0, (R23*SUMPRODUCT(K23:$K$98, X23:$X$98)-K23*$AZ$3)/Z23, 0)</f>
        <v>3252.9897275243779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</v>
      </c>
      <c r="S24">
        <f t="shared" si="1"/>
        <v>3121.7228233707551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2060.6248302301769</v>
      </c>
      <c r="AC24">
        <f t="shared" si="2"/>
        <v>1886.6139032617509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-2277.0897322703395</v>
      </c>
      <c r="AI24">
        <f t="shared" si="6"/>
        <v>-2307.3072437216706</v>
      </c>
      <c r="AJ24">
        <f t="shared" si="7"/>
        <v>174.01092696842602</v>
      </c>
      <c r="AK24">
        <f t="shared" si="22"/>
        <v>144.24373811611241</v>
      </c>
      <c r="AL24">
        <f t="shared" si="8"/>
        <v>-1989.052578637132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-330.73344228683533</v>
      </c>
      <c r="AR24">
        <f t="shared" si="9"/>
        <v>-335.12235214752684</v>
      </c>
      <c r="AS24">
        <f t="shared" si="9"/>
        <v>25.274029414031926</v>
      </c>
      <c r="AT24">
        <f t="shared" si="9"/>
        <v>20.950526173554806</v>
      </c>
      <c r="AU24">
        <f t="shared" si="9"/>
        <v>-288.89779655994005</v>
      </c>
      <c r="AW24">
        <v>21</v>
      </c>
      <c r="AX24">
        <f>IF(Z24&gt;0, (R24*SUMPRODUCT(K24:$K$98, X24:$X$98)-K24*$AZ$3)/Z24, 0)</f>
        <v>3121.7228233707551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</v>
      </c>
      <c r="S25">
        <f t="shared" si="1"/>
        <v>2981.7181780022138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1886.6139032617509</v>
      </c>
      <c r="AC25">
        <f t="shared" si="2"/>
        <v>1711.8397464588063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-2419.4874352722049</v>
      </c>
      <c r="AI25">
        <f t="shared" si="6"/>
        <v>-2448.1930278913865</v>
      </c>
      <c r="AJ25">
        <f t="shared" si="7"/>
        <v>174.77415680294462</v>
      </c>
      <c r="AK25">
        <f t="shared" si="22"/>
        <v>132.06297322832259</v>
      </c>
      <c r="AL25">
        <f t="shared" si="8"/>
        <v>-2141.3558978601191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-313.76414560821337</v>
      </c>
      <c r="AR25">
        <f t="shared" si="9"/>
        <v>-317.48674635869907</v>
      </c>
      <c r="AS25">
        <f t="shared" si="9"/>
        <v>22.665074918027951</v>
      </c>
      <c r="AT25">
        <f t="shared" si="9"/>
        <v>17.126200102296938</v>
      </c>
      <c r="AU25">
        <f t="shared" si="9"/>
        <v>-277.69547133837415</v>
      </c>
      <c r="AW25">
        <v>22</v>
      </c>
      <c r="AX25">
        <f>IF(Z25&gt;0, (R25*SUMPRODUCT(K25:$K$98, X25:$X$98)-K25*$AZ$3)/Z25, 0)</f>
        <v>2981.7181780022138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</v>
      </c>
      <c r="S26">
        <f t="shared" si="1"/>
        <v>2831.8115171931536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1711.8397464588063</v>
      </c>
      <c r="AC26">
        <f t="shared" si="2"/>
        <v>1537.3249628897793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-2549.3867388984572</v>
      </c>
      <c r="AI26">
        <f t="shared" si="6"/>
        <v>-2576.530582221998</v>
      </c>
      <c r="AJ26">
        <f t="shared" si="7"/>
        <v>174.51478356902703</v>
      </c>
      <c r="AK26">
        <f t="shared" si="22"/>
        <v>119.82878225211645</v>
      </c>
      <c r="AL26">
        <f t="shared" si="8"/>
        <v>-2282.1870164008546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-295.18728263549923</v>
      </c>
      <c r="AR26">
        <f t="shared" si="9"/>
        <v>-298.33020215755721</v>
      </c>
      <c r="AS26">
        <f t="shared" si="9"/>
        <v>20.206641838782701</v>
      </c>
      <c r="AT26">
        <f t="shared" si="9"/>
        <v>13.874682908959803</v>
      </c>
      <c r="AU26">
        <f t="shared" si="9"/>
        <v>-264.24887740981472</v>
      </c>
      <c r="AW26">
        <v>23</v>
      </c>
      <c r="AX26">
        <f>IF(Z26&gt;0, (R26*SUMPRODUCT(K26:$K$98, X26:$X$98)-K26*$AZ$3)/Z26, 0)</f>
        <v>2831.8115171931536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</v>
      </c>
      <c r="S27">
        <f t="shared" si="1"/>
        <v>2675.0429998845807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1537.3249628897793</v>
      </c>
      <c r="AC27">
        <f t="shared" si="2"/>
        <v>1366.4674677892679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-2662.7349187026607</v>
      </c>
      <c r="AI27">
        <f t="shared" si="6"/>
        <v>-2688.2759561336147</v>
      </c>
      <c r="AJ27">
        <f t="shared" si="7"/>
        <v>170.85749510051141</v>
      </c>
      <c r="AK27">
        <f t="shared" si="22"/>
        <v>107.61274740228455</v>
      </c>
      <c r="AL27">
        <f t="shared" si="8"/>
        <v>-2409.8057136308184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-275.27820747102555</v>
      </c>
      <c r="AR27">
        <f t="shared" si="9"/>
        <v>-277.91868473053773</v>
      </c>
      <c r="AS27">
        <f t="shared" si="9"/>
        <v>17.663547600590274</v>
      </c>
      <c r="AT27">
        <f t="shared" si="9"/>
        <v>11.125194625218761</v>
      </c>
      <c r="AU27">
        <f t="shared" si="9"/>
        <v>-249.12994250472869</v>
      </c>
      <c r="AW27">
        <v>24</v>
      </c>
      <c r="AX27">
        <f>IF(Z27&gt;0, (R27*SUMPRODUCT(K27:$K$98, X27:$X$98)-K27*$AZ$3)/Z27, 0)</f>
        <v>2675.0429998845807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</v>
      </c>
      <c r="S28">
        <f t="shared" si="1"/>
        <v>2515.1311384290284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1366.4674677892679</v>
      </c>
      <c r="AC28">
        <f t="shared" si="2"/>
        <v>1202.197999188767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-2772.6331658470849</v>
      </c>
      <c r="AI28">
        <f t="shared" si="6"/>
        <v>-2796.5324763208059</v>
      </c>
      <c r="AJ28">
        <f t="shared" si="7"/>
        <v>164.26946860050089</v>
      </c>
      <c r="AK28">
        <f t="shared" si="22"/>
        <v>95.652722745248752</v>
      </c>
      <c r="AL28">
        <f t="shared" si="8"/>
        <v>-2536.6102849750559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-255.92828666904504</v>
      </c>
      <c r="AR28">
        <f t="shared" si="9"/>
        <v>-258.13431581760074</v>
      </c>
      <c r="AS28">
        <f t="shared" si="9"/>
        <v>15.162915948932035</v>
      </c>
      <c r="AT28">
        <f t="shared" si="9"/>
        <v>8.8292377617655724</v>
      </c>
      <c r="AU28">
        <f t="shared" si="9"/>
        <v>-234.14216210690313</v>
      </c>
      <c r="AW28">
        <v>25</v>
      </c>
      <c r="AX28">
        <f>IF(Z28&gt;0, (R28*SUMPRODUCT(K28:$K$98, X28:$X$98)-K28*$AZ$3)/Z28, 0)</f>
        <v>2515.1311384290284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</v>
      </c>
      <c r="S29">
        <f t="shared" si="1"/>
        <v>2352.1196743054043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1202.197999188767</v>
      </c>
      <c r="AC29">
        <f t="shared" si="2"/>
        <v>1045.3846579398337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-2876.2695400722382</v>
      </c>
      <c r="AI29">
        <f t="shared" si="6"/>
        <v>-2898.4917226711859</v>
      </c>
      <c r="AJ29">
        <f t="shared" si="7"/>
        <v>156.81334124893328</v>
      </c>
      <c r="AK29">
        <f t="shared" si="22"/>
        <v>84.153859943213689</v>
      </c>
      <c r="AL29">
        <f t="shared" si="8"/>
        <v>-2657.5245214790389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-237.0486218584492</v>
      </c>
      <c r="AR29">
        <f t="shared" si="9"/>
        <v>-238.88006974133262</v>
      </c>
      <c r="AS29">
        <f t="shared" si="9"/>
        <v>12.923818826501478</v>
      </c>
      <c r="AT29">
        <f t="shared" si="9"/>
        <v>6.9355657547681515</v>
      </c>
      <c r="AU29">
        <f t="shared" si="9"/>
        <v>-219.02068516006298</v>
      </c>
      <c r="AW29">
        <v>26</v>
      </c>
      <c r="AX29">
        <f>IF(Z29&gt;0, (R29*SUMPRODUCT(K29:$K$98, X29:$X$98)-K29*$AZ$3)/Z29, 0)</f>
        <v>2352.1196743054043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</v>
      </c>
      <c r="S30">
        <f t="shared" si="1"/>
        <v>2186.0324216057684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1045.3846579398337</v>
      </c>
      <c r="AC30">
        <f t="shared" si="2"/>
        <v>896.83152306362695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-2974.3853187428717</v>
      </c>
      <c r="AI30">
        <f t="shared" si="6"/>
        <v>-2994.8980868564586</v>
      </c>
      <c r="AJ30">
        <f t="shared" si="7"/>
        <v>148.55313487620674</v>
      </c>
      <c r="AK30">
        <f t="shared" si="22"/>
        <v>73.176926055788371</v>
      </c>
      <c r="AL30">
        <f t="shared" si="8"/>
        <v>-2773.1680259244631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-218.87041371176002</v>
      </c>
      <c r="AR30">
        <f t="shared" si="9"/>
        <v>-220.37984761566716</v>
      </c>
      <c r="AS30">
        <f t="shared" si="9"/>
        <v>10.931295916386615</v>
      </c>
      <c r="AT30">
        <f t="shared" si="9"/>
        <v>5.3847307472437933</v>
      </c>
      <c r="AU30">
        <f t="shared" si="9"/>
        <v>-204.06382095203674</v>
      </c>
      <c r="AW30">
        <v>27</v>
      </c>
      <c r="AX30">
        <f>IF(Z30&gt;0, (R30*SUMPRODUCT(K30:$K$98, X30:$X$98)-K30*$AZ$3)/Z30, 0)</f>
        <v>2186.0324216057684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</v>
      </c>
      <c r="S31">
        <f t="shared" si="1"/>
        <v>2015.9001398318965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896.83152306362695</v>
      </c>
      <c r="AC31">
        <f t="shared" si="2"/>
        <v>756.97493701458427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-3065.0608883451514</v>
      </c>
      <c r="AI31">
        <f t="shared" si="6"/>
        <v>-3083.8359983334294</v>
      </c>
      <c r="AJ31">
        <f t="shared" si="7"/>
        <v>139.85658604904268</v>
      </c>
      <c r="AK31">
        <f t="shared" si="22"/>
        <v>62.778206614453893</v>
      </c>
      <c r="AL31">
        <f t="shared" si="8"/>
        <v>-2881.2012056699332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-201.3774854758941</v>
      </c>
      <c r="AR31">
        <f t="shared" si="9"/>
        <v>-202.61102848750261</v>
      </c>
      <c r="AS31">
        <f t="shared" si="9"/>
        <v>9.1887139119788106</v>
      </c>
      <c r="AT31">
        <f t="shared" si="9"/>
        <v>4.1245893152649371</v>
      </c>
      <c r="AU31">
        <f t="shared" si="9"/>
        <v>-189.29772526025889</v>
      </c>
      <c r="AW31">
        <v>28</v>
      </c>
      <c r="AX31">
        <f>IF(Z31&gt;0, (R31*SUMPRODUCT(K31:$K$98, X31:$X$98)-K31*$AZ$3)/Z31, 0)</f>
        <v>2015.9001398318965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</v>
      </c>
      <c r="S32">
        <f t="shared" si="1"/>
        <v>1839.8632650799395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756.97493701458427</v>
      </c>
      <c r="AC32">
        <f t="shared" si="2"/>
        <v>626.14551195182969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-3142.5413734739645</v>
      </c>
      <c r="AI32">
        <f t="shared" si="6"/>
        <v>-3159.557461675623</v>
      </c>
      <c r="AJ32">
        <f t="shared" si="7"/>
        <v>130.82942506275458</v>
      </c>
      <c r="AK32">
        <f t="shared" si="22"/>
        <v>52.988245591020906</v>
      </c>
      <c r="AL32">
        <f t="shared" si="8"/>
        <v>-2975.7397910218474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-184.34645429315682</v>
      </c>
      <c r="AR32">
        <f t="shared" si="9"/>
        <v>-185.34464497805706</v>
      </c>
      <c r="AS32">
        <f t="shared" si="9"/>
        <v>7.6746612888248382</v>
      </c>
      <c r="AT32">
        <f t="shared" si="9"/>
        <v>3.1083744119878749</v>
      </c>
      <c r="AU32">
        <f t="shared" si="9"/>
        <v>-174.56160927724434</v>
      </c>
      <c r="AW32">
        <v>29</v>
      </c>
      <c r="AX32">
        <f>IF(Z32&gt;0, (R32*SUMPRODUCT(K32:$K$98, X32:$X$98)-K32*$AZ$3)/Z32, 0)</f>
        <v>1839.8632650799395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</v>
      </c>
      <c r="S33">
        <f t="shared" si="1"/>
        <v>1656.1441974294087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626.14551195182969</v>
      </c>
      <c r="AC33">
        <f t="shared" si="2"/>
        <v>504.78839731326178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-3212.1175429141954</v>
      </c>
      <c r="AI33">
        <f t="shared" si="6"/>
        <v>-3227.3574114623802</v>
      </c>
      <c r="AJ33">
        <f t="shared" si="7"/>
        <v>121.35711463856791</v>
      </c>
      <c r="AK33">
        <f t="shared" si="22"/>
        <v>43.830185836628083</v>
      </c>
      <c r="AL33">
        <f t="shared" si="8"/>
        <v>-3062.1701109871842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-168.23919874194704</v>
      </c>
      <c r="AR33">
        <f t="shared" si="9"/>
        <v>-169.03740840869327</v>
      </c>
      <c r="AS33">
        <f t="shared" si="9"/>
        <v>6.3562504969553268</v>
      </c>
      <c r="AT33">
        <f t="shared" si="9"/>
        <v>2.2956679658661931</v>
      </c>
      <c r="AU33">
        <f t="shared" si="9"/>
        <v>-160.38548994587174</v>
      </c>
      <c r="AW33">
        <v>30</v>
      </c>
      <c r="AX33">
        <f>IF(Z33&gt;0, (R33*SUMPRODUCT(K33:$K$98, X33:$X$98)-K33*$AZ$3)/Z33, 0)</f>
        <v>1656.1441974294087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</v>
      </c>
      <c r="S34">
        <f t="shared" si="1"/>
        <v>1458.9823952527015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504.78839731326178</v>
      </c>
      <c r="AC34">
        <f t="shared" si="2"/>
        <v>392.78968040576905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-3252.772488580656</v>
      </c>
      <c r="AI34">
        <f t="shared" si="6"/>
        <v>-3266.2335721990685</v>
      </c>
      <c r="AJ34">
        <f t="shared" si="7"/>
        <v>111.99871690749274</v>
      </c>
      <c r="AK34">
        <f t="shared" si="22"/>
        <v>35.335187811928328</v>
      </c>
      <c r="AL34">
        <f t="shared" si="8"/>
        <v>-3118.8996674796472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-152.1147848335886</v>
      </c>
      <c r="AR34">
        <f t="shared" si="9"/>
        <v>-152.74428777159923</v>
      </c>
      <c r="AS34">
        <f t="shared" si="9"/>
        <v>5.2375814121125908</v>
      </c>
      <c r="AT34">
        <f t="shared" si="9"/>
        <v>1.6524378848922501</v>
      </c>
      <c r="AU34">
        <f t="shared" ref="AU34:AU79" si="23">AL34*$K34</f>
        <v>-145.85426847459439</v>
      </c>
      <c r="AW34">
        <v>31</v>
      </c>
      <c r="AX34">
        <f>IF(Z34&gt;0, (R34*SUMPRODUCT(K34:$K$98, X34:$X$98)-K34*$AZ$3)/Z34, 0)</f>
        <v>1458.9823952527015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</v>
      </c>
      <c r="S35">
        <f t="shared" si="1"/>
        <v>1243.1992790081172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392.78968040576905</v>
      </c>
      <c r="AC35">
        <f t="shared" si="2"/>
        <v>290.8896114957999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-3254.4754714010428</v>
      </c>
      <c r="AI35">
        <f t="shared" ref="AI35:AI66" si="25">SUM(AE35:AH35)</f>
        <v>-3266.1747064475708</v>
      </c>
      <c r="AJ35">
        <f t="shared" si="7"/>
        <v>101.90006890996915</v>
      </c>
      <c r="AK35">
        <f t="shared" si="22"/>
        <v>27.495277628403837</v>
      </c>
      <c r="AL35">
        <f t="shared" si="8"/>
        <v>-3136.7793599091979</v>
      </c>
      <c r="AN35">
        <f t="shared" ref="AN35:AT66" si="26">AE35*$K35</f>
        <v>0</v>
      </c>
      <c r="AO35">
        <f t="shared" si="26"/>
        <v>0</v>
      </c>
      <c r="AP35">
        <f t="shared" si="26"/>
        <v>-0.48849169331366471</v>
      </c>
      <c r="AQ35">
        <f t="shared" si="26"/>
        <v>-135.88787878437381</v>
      </c>
      <c r="AR35">
        <f t="shared" si="26"/>
        <v>-136.37637047768749</v>
      </c>
      <c r="AS35">
        <f t="shared" si="26"/>
        <v>4.2547514442307772</v>
      </c>
      <c r="AT35">
        <f t="shared" si="26"/>
        <v>1.1480421303967578</v>
      </c>
      <c r="AU35">
        <f t="shared" si="23"/>
        <v>-130.97357690305995</v>
      </c>
      <c r="AW35">
        <v>32</v>
      </c>
      <c r="AX35">
        <f>IF(Z35&gt;0, (R35*SUMPRODUCT(K35:$K$98, X35:$X$98)-K35*$AZ$3)/Z35, 0)</f>
        <v>1243.1992790081172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</v>
      </c>
      <c r="S36">
        <f t="shared" si="1"/>
        <v>1001.5297437309126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290.8896114957999</v>
      </c>
      <c r="AC36">
        <f t="shared" si="2"/>
        <v>199.83630050037237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-3211.3784822955668</v>
      </c>
      <c r="AI36">
        <f t="shared" si="25"/>
        <v>-3221.3550357504814</v>
      </c>
      <c r="AJ36">
        <f t="shared" si="7"/>
        <v>91.053310995427523</v>
      </c>
      <c r="AK36">
        <f t="shared" si="22"/>
        <v>20.362272804705995</v>
      </c>
      <c r="AL36">
        <f t="shared" si="8"/>
        <v>-3109.9394519503476</v>
      </c>
      <c r="AN36">
        <f t="shared" si="26"/>
        <v>0</v>
      </c>
      <c r="AO36">
        <f t="shared" si="26"/>
        <v>0</v>
      </c>
      <c r="AP36">
        <f t="shared" si="26"/>
        <v>-0.37193087161284016</v>
      </c>
      <c r="AQ36">
        <f t="shared" si="26"/>
        <v>-119.72178602526262</v>
      </c>
      <c r="AR36">
        <f t="shared" si="26"/>
        <v>-120.09371689687545</v>
      </c>
      <c r="AS36">
        <f t="shared" si="26"/>
        <v>3.3945126916631563</v>
      </c>
      <c r="AT36">
        <f t="shared" si="26"/>
        <v>0.7591156511612529</v>
      </c>
      <c r="AU36">
        <f t="shared" si="23"/>
        <v>-115.94008855405103</v>
      </c>
      <c r="AW36">
        <v>33</v>
      </c>
      <c r="AX36">
        <f>IF(Z36&gt;0, (R36*SUMPRODUCT(K36:$K$98, X36:$X$98)-K36*$AZ$3)/Z36, 0)</f>
        <v>1001.5297437309126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</v>
      </c>
      <c r="S37">
        <f t="shared" si="1"/>
        <v>721.5935109467647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199.83630050037237</v>
      </c>
      <c r="AC37">
        <f t="shared" si="2"/>
        <v>120.14537857238339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-3103.5676644179794</v>
      </c>
      <c r="AI37">
        <f t="shared" si="25"/>
        <v>-3111.892668506136</v>
      </c>
      <c r="AJ37">
        <f t="shared" si="7"/>
        <v>79.690921927988981</v>
      </c>
      <c r="AK37">
        <f t="shared" si="22"/>
        <v>13.988541035026067</v>
      </c>
      <c r="AL37">
        <f t="shared" si="8"/>
        <v>-3018.2132055431207</v>
      </c>
      <c r="AN37">
        <f t="shared" si="26"/>
        <v>0</v>
      </c>
      <c r="AO37">
        <f t="shared" si="26"/>
        <v>0</v>
      </c>
      <c r="AP37">
        <f t="shared" si="26"/>
        <v>-0.2771074020739534</v>
      </c>
      <c r="AQ37">
        <f t="shared" si="26"/>
        <v>-103.30584388193569</v>
      </c>
      <c r="AR37">
        <f t="shared" si="26"/>
        <v>-103.58295128400964</v>
      </c>
      <c r="AS37">
        <f t="shared" si="26"/>
        <v>2.6526046246342192</v>
      </c>
      <c r="AT37">
        <f t="shared" si="26"/>
        <v>0.4656247881650285</v>
      </c>
      <c r="AU37">
        <f t="shared" si="23"/>
        <v>-100.46472187121039</v>
      </c>
      <c r="AW37">
        <v>34</v>
      </c>
      <c r="AX37">
        <f>IF(Z37&gt;0, (R37*SUMPRODUCT(K37:$K$98, X37:$X$98)-K37*$AZ$3)/Z37, 0)</f>
        <v>721.5935109467647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</v>
      </c>
      <c r="S38">
        <f t="shared" si="1"/>
        <v>387.92035889693932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120.14537857238339</v>
      </c>
      <c r="AC38">
        <f t="shared" si="2"/>
        <v>52.581377634442447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-2928.8244002067258</v>
      </c>
      <c r="AI38">
        <f t="shared" si="25"/>
        <v>-2935.6017420538974</v>
      </c>
      <c r="AJ38">
        <f t="shared" si="7"/>
        <v>67.564000937940946</v>
      </c>
      <c r="AK38">
        <f t="shared" si="22"/>
        <v>8.4101765000668376</v>
      </c>
      <c r="AL38">
        <f t="shared" si="8"/>
        <v>-2859.6275646158897</v>
      </c>
      <c r="AN38">
        <f t="shared" si="26"/>
        <v>0</v>
      </c>
      <c r="AO38">
        <f t="shared" si="26"/>
        <v>0</v>
      </c>
      <c r="AP38">
        <f t="shared" si="26"/>
        <v>-0.20142113577678594</v>
      </c>
      <c r="AQ38">
        <f t="shared" si="26"/>
        <v>-87.044028541452775</v>
      </c>
      <c r="AR38">
        <f t="shared" si="26"/>
        <v>-87.245449677229558</v>
      </c>
      <c r="AS38">
        <f t="shared" si="26"/>
        <v>2.0079875138986725</v>
      </c>
      <c r="AT38">
        <f t="shared" si="26"/>
        <v>0.24994862896485101</v>
      </c>
      <c r="AU38">
        <f t="shared" si="23"/>
        <v>-84.98751353436603</v>
      </c>
      <c r="AW38">
        <v>35</v>
      </c>
      <c r="AX38">
        <f>IF(Z38&gt;0, (R38*SUMPRODUCT(K38:$K$98, X38:$X$98)-K38*$AZ$3)/Z38, 0)</f>
        <v>387.92035889693932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</v>
      </c>
      <c r="S39">
        <f t="shared" si="1"/>
        <v>-23.760003857691249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52.581377634442447</v>
      </c>
      <c r="AC39">
        <f t="shared" si="2"/>
        <v>-2.5502911355868605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-2685.5900496570043</v>
      </c>
      <c r="AI39">
        <f t="shared" si="25"/>
        <v>-2690.9568230608761</v>
      </c>
      <c r="AJ39">
        <f t="shared" si="7"/>
        <v>55.131668770029307</v>
      </c>
      <c r="AK39">
        <f t="shared" si="22"/>
        <v>3.6806964344109718</v>
      </c>
      <c r="AL39">
        <f t="shared" si="8"/>
        <v>-2632.144457856436</v>
      </c>
      <c r="AN39">
        <f t="shared" si="26"/>
        <v>0</v>
      </c>
      <c r="AO39">
        <f t="shared" si="26"/>
        <v>0</v>
      </c>
      <c r="AP39">
        <f t="shared" si="26"/>
        <v>-0.14241013064988906</v>
      </c>
      <c r="AQ39">
        <f t="shared" si="26"/>
        <v>-71.26353230561125</v>
      </c>
      <c r="AR39">
        <f t="shared" si="26"/>
        <v>-71.405942436261142</v>
      </c>
      <c r="AS39">
        <f t="shared" si="26"/>
        <v>1.4629475779287411</v>
      </c>
      <c r="AT39">
        <f t="shared" si="26"/>
        <v>9.7669199099949949E-2</v>
      </c>
      <c r="AU39">
        <f t="shared" si="23"/>
        <v>-69.845325659232458</v>
      </c>
      <c r="AW39">
        <v>36</v>
      </c>
      <c r="AX39">
        <f>IF(Z39&gt;0, (R39*SUMPRODUCT(K39:$K$98, X39:$X$98)-K39*$AZ$3)/Z39, 0)</f>
        <v>-23.760003857691249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</v>
      </c>
      <c r="S40">
        <f t="shared" si="1"/>
        <v>-550.18410118213251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-2.5502911355868605</v>
      </c>
      <c r="AC40">
        <f t="shared" si="2"/>
        <v>-45.320645073855729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-2388.8513402619915</v>
      </c>
      <c r="AI40">
        <f t="shared" si="25"/>
        <v>-2392.9700202616932</v>
      </c>
      <c r="AJ40">
        <f t="shared" si="7"/>
        <v>42.770353938268869</v>
      </c>
      <c r="AK40">
        <f t="shared" si="22"/>
        <v>-0.17852037949108024</v>
      </c>
      <c r="AL40">
        <f t="shared" si="8"/>
        <v>-2350.3781867029156</v>
      </c>
      <c r="AN40">
        <f t="shared" si="26"/>
        <v>0</v>
      </c>
      <c r="AO40">
        <f t="shared" si="26"/>
        <v>0</v>
      </c>
      <c r="AP40">
        <f t="shared" si="26"/>
        <v>-9.7581536947503628E-2</v>
      </c>
      <c r="AQ40">
        <f t="shared" si="26"/>
        <v>-56.597692789618002</v>
      </c>
      <c r="AR40">
        <f t="shared" si="26"/>
        <v>-56.695274326565503</v>
      </c>
      <c r="AS40">
        <f t="shared" si="26"/>
        <v>1.0133336101341011</v>
      </c>
      <c r="AT40">
        <f t="shared" si="26"/>
        <v>-4.2295815670195984E-3</v>
      </c>
      <c r="AU40">
        <f t="shared" si="23"/>
        <v>-55.686170297998423</v>
      </c>
      <c r="AW40">
        <v>37</v>
      </c>
      <c r="AX40">
        <f>IF(Z40&gt;0, (R40*SUMPRODUCT(K40:$K$98, X40:$X$98)-K40*$AZ$3)/Z40, 0)</f>
        <v>-550.18410118213251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</v>
      </c>
      <c r="S41">
        <f t="shared" si="1"/>
        <v>-1254.7035153471406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-45.320645073855729</v>
      </c>
      <c r="AC41">
        <f t="shared" si="2"/>
        <v>-76.478000035489458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-2059.6818832403387</v>
      </c>
      <c r="AI41">
        <f t="shared" si="25"/>
        <v>-2062.7295354984235</v>
      </c>
      <c r="AJ41">
        <f t="shared" si="7"/>
        <v>31.157354961633729</v>
      </c>
      <c r="AK41">
        <f t="shared" si="22"/>
        <v>-3.1724451551699016</v>
      </c>
      <c r="AL41">
        <f t="shared" si="8"/>
        <v>-2034.7446256919598</v>
      </c>
      <c r="AN41">
        <f t="shared" si="26"/>
        <v>0</v>
      </c>
      <c r="AO41">
        <f t="shared" si="26"/>
        <v>0</v>
      </c>
      <c r="AP41">
        <f t="shared" si="26"/>
        <v>-6.4469899390217161E-2</v>
      </c>
      <c r="AQ41">
        <f t="shared" si="26"/>
        <v>-43.570418323188171</v>
      </c>
      <c r="AR41">
        <f t="shared" si="26"/>
        <v>-43.63488822257839</v>
      </c>
      <c r="AS41">
        <f t="shared" si="26"/>
        <v>0.65910129159690067</v>
      </c>
      <c r="AT41">
        <f t="shared" si="26"/>
        <v>-6.7109762746791687E-2</v>
      </c>
      <c r="AU41">
        <f t="shared" si="23"/>
        <v>-43.042896693728281</v>
      </c>
      <c r="AW41">
        <v>38</v>
      </c>
      <c r="AX41">
        <f>IF(Z41&gt;0, (R41*SUMPRODUCT(K41:$K$98, X41:$X$98)-K41*$AZ$3)/Z41, 0)</f>
        <v>-1254.7035153471406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</v>
      </c>
      <c r="S42">
        <f t="shared" si="1"/>
        <v>-2252.0443395177799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-76.478000035489458</v>
      </c>
      <c r="AC42">
        <f t="shared" si="2"/>
        <v>-97.333831012263119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-1712.3303942332323</v>
      </c>
      <c r="AI42">
        <f t="shared" si="25"/>
        <v>-1714.4914047716195</v>
      </c>
      <c r="AJ42">
        <f t="shared" si="7"/>
        <v>20.85583097677366</v>
      </c>
      <c r="AK42">
        <f t="shared" si="22"/>
        <v>-5.3534600024842627</v>
      </c>
      <c r="AL42">
        <f t="shared" si="8"/>
        <v>-1698.9890337973302</v>
      </c>
      <c r="AN42">
        <f t="shared" si="26"/>
        <v>0</v>
      </c>
      <c r="AO42">
        <f t="shared" si="26"/>
        <v>0</v>
      </c>
      <c r="AP42">
        <f t="shared" si="26"/>
        <v>-4.0816000139779755E-2</v>
      </c>
      <c r="AQ42">
        <f t="shared" si="26"/>
        <v>-32.341571856717245</v>
      </c>
      <c r="AR42">
        <f t="shared" si="26"/>
        <v>-32.382387856857022</v>
      </c>
      <c r="AS42">
        <f t="shared" si="26"/>
        <v>0.39391367369199504</v>
      </c>
      <c r="AT42">
        <f t="shared" si="26"/>
        <v>-0.10111326174872742</v>
      </c>
      <c r="AU42">
        <f t="shared" si="23"/>
        <v>-32.089587444913754</v>
      </c>
      <c r="AW42">
        <v>39</v>
      </c>
      <c r="AX42">
        <f>IF(Z42&gt;0, (R42*SUMPRODUCT(K42:$K$98, X42:$X$98)-K42*$AZ$3)/Z42, 0)</f>
        <v>-2252.0443395177799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</v>
      </c>
      <c r="S43">
        <f t="shared" si="1"/>
        <v>-3753.9874259899211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-97.333831012263119</v>
      </c>
      <c r="AC43">
        <f t="shared" si="2"/>
        <v>-109.39452130968168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-1364.7122211616418</v>
      </c>
      <c r="AI43">
        <f t="shared" si="25"/>
        <v>-1366.1692654840642</v>
      </c>
      <c r="AJ43">
        <f t="shared" si="7"/>
        <v>12.06069029741856</v>
      </c>
      <c r="AK43">
        <f t="shared" si="22"/>
        <v>-6.8133681708584186</v>
      </c>
      <c r="AL43">
        <f t="shared" si="8"/>
        <v>-1360.921943357504</v>
      </c>
      <c r="AN43">
        <f t="shared" si="26"/>
        <v>0</v>
      </c>
      <c r="AO43">
        <f t="shared" si="26"/>
        <v>0</v>
      </c>
      <c r="AP43">
        <f t="shared" si="26"/>
        <v>-2.4571309270119104E-2</v>
      </c>
      <c r="AQ43">
        <f t="shared" si="26"/>
        <v>-23.014238849729569</v>
      </c>
      <c r="AR43">
        <f t="shared" si="26"/>
        <v>-23.038810158999684</v>
      </c>
      <c r="AS43">
        <f t="shared" si="26"/>
        <v>0.20338911229295023</v>
      </c>
      <c r="AT43">
        <f t="shared" si="26"/>
        <v>-0.11489930259568487</v>
      </c>
      <c r="AU43">
        <f t="shared" si="23"/>
        <v>-22.950320349302419</v>
      </c>
      <c r="AW43">
        <v>40</v>
      </c>
      <c r="AX43">
        <f>IF(Z43&gt;0, (R43*SUMPRODUCT(K43:$K$98, X43:$X$98)-K43*$AZ$3)/Z43, 0)</f>
        <v>-3753.9874259899211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</v>
      </c>
      <c r="S44">
        <f t="shared" si="1"/>
        <v>-6161.2568898722257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-109.39452130968168</v>
      </c>
      <c r="AC44">
        <f t="shared" si="2"/>
        <v>-114.30083019575167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-1029.7933274291113</v>
      </c>
      <c r="AI44">
        <f t="shared" si="25"/>
        <v>-1030.7209046445951</v>
      </c>
      <c r="AJ44">
        <f t="shared" si="7"/>
        <v>4.9063088860699935</v>
      </c>
      <c r="AK44">
        <f t="shared" si="22"/>
        <v>-7.6576164916777181</v>
      </c>
      <c r="AL44">
        <f t="shared" si="8"/>
        <v>-1033.4722122502028</v>
      </c>
      <c r="AN44">
        <f t="shared" si="26"/>
        <v>0</v>
      </c>
      <c r="AO44">
        <f t="shared" si="26"/>
        <v>0</v>
      </c>
      <c r="AP44">
        <f t="shared" si="26"/>
        <v>-1.3966499976076142E-2</v>
      </c>
      <c r="AQ44">
        <f t="shared" si="26"/>
        <v>-15.505564650379702</v>
      </c>
      <c r="AR44">
        <f t="shared" si="26"/>
        <v>-15.519531150355778</v>
      </c>
      <c r="AS44">
        <f t="shared" si="26"/>
        <v>7.3874133383261348E-2</v>
      </c>
      <c r="AT44">
        <f t="shared" si="26"/>
        <v>-0.11530048255017088</v>
      </c>
      <c r="AU44">
        <f t="shared" si="23"/>
        <v>-15.560957499522688</v>
      </c>
      <c r="AW44">
        <v>41</v>
      </c>
      <c r="AX44">
        <f>IF(Z44&gt;0, (R44*SUMPRODUCT(K44:$K$98, X44:$X$98)-K44*$AZ$3)/Z44, 0)</f>
        <v>-6161.2568898722257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</v>
      </c>
      <c r="S45">
        <f t="shared" si="1"/>
        <v>-10255.402749647372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-114.30083019575167</v>
      </c>
      <c r="AC45">
        <f t="shared" si="2"/>
        <v>-113.63860023572107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-728.51768503437893</v>
      </c>
      <c r="AI45">
        <f t="shared" si="25"/>
        <v>-729.07172763519065</v>
      </c>
      <c r="AJ45">
        <f t="shared" si="7"/>
        <v>-0.66222996003060075</v>
      </c>
      <c r="AK45">
        <f t="shared" si="22"/>
        <v>-8.0010581137026175</v>
      </c>
      <c r="AL45">
        <f t="shared" si="8"/>
        <v>-737.73501570892381</v>
      </c>
      <c r="AN45">
        <f t="shared" si="26"/>
        <v>0</v>
      </c>
      <c r="AO45">
        <f t="shared" si="26"/>
        <v>0</v>
      </c>
      <c r="AP45">
        <f t="shared" si="26"/>
        <v>-7.4483941315587133E-3</v>
      </c>
      <c r="AQ45">
        <f t="shared" si="26"/>
        <v>-9.7939884803028896</v>
      </c>
      <c r="AR45">
        <f t="shared" si="26"/>
        <v>-9.8014368744344491</v>
      </c>
      <c r="AS45">
        <f t="shared" si="26"/>
        <v>-8.9028348015258909E-3</v>
      </c>
      <c r="AT45">
        <f t="shared" si="26"/>
        <v>-0.10756399275624924</v>
      </c>
      <c r="AU45">
        <f t="shared" si="23"/>
        <v>-9.9179037019922234</v>
      </c>
      <c r="AW45">
        <v>42</v>
      </c>
      <c r="AX45">
        <f>IF(Z45&gt;0, (R45*SUMPRODUCT(K45:$K$98, X45:$X$98)-K45*$AZ$3)/Z45, 0)</f>
        <v>-10255.402749647372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</v>
      </c>
      <c r="S46">
        <f t="shared" si="1"/>
        <v>-16662.96316469368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-113.63860023572107</v>
      </c>
      <c r="AC46">
        <f t="shared" si="2"/>
        <v>-108.99705781387189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-442.8766489301251</v>
      </c>
      <c r="AI46">
        <f t="shared" si="25"/>
        <v>-443.2037127804636</v>
      </c>
      <c r="AJ46">
        <f t="shared" si="7"/>
        <v>-4.6415424218491808</v>
      </c>
      <c r="AK46">
        <f t="shared" si="22"/>
        <v>-7.9547020165004758</v>
      </c>
      <c r="AL46">
        <f t="shared" si="8"/>
        <v>-455.79995721881323</v>
      </c>
      <c r="AN46">
        <f t="shared" si="26"/>
        <v>0</v>
      </c>
      <c r="AO46">
        <f t="shared" si="26"/>
        <v>0</v>
      </c>
      <c r="AP46">
        <f t="shared" si="26"/>
        <v>-3.9258528069370325E-3</v>
      </c>
      <c r="AQ46">
        <f t="shared" si="26"/>
        <v>-5.3159911544172331</v>
      </c>
      <c r="AR46">
        <f t="shared" si="26"/>
        <v>-5.3199170072241708</v>
      </c>
      <c r="AS46">
        <f t="shared" si="26"/>
        <v>-5.5713929639346585E-2</v>
      </c>
      <c r="AT46">
        <f t="shared" si="26"/>
        <v>-9.5482852071555741E-2</v>
      </c>
      <c r="AU46">
        <f t="shared" si="23"/>
        <v>-5.4711137889350727</v>
      </c>
      <c r="AW46">
        <v>43</v>
      </c>
      <c r="AX46">
        <f>IF(Z46&gt;0, (R46*SUMPRODUCT(K46:$K$98, X46:$X$98)-K46*$AZ$3)/Z46, 0)</f>
        <v>-16662.96316469368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</v>
      </c>
      <c r="S47">
        <f t="shared" si="1"/>
        <v>-26605.458993826382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-108.99705781387189</v>
      </c>
      <c r="AC47">
        <f t="shared" si="2"/>
        <v>-101.42418209136767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-266.37074114848309</v>
      </c>
      <c r="AI47">
        <f t="shared" si="25"/>
        <v>-266.56134898974398</v>
      </c>
      <c r="AJ47">
        <f t="shared" si="7"/>
        <v>-7.5728757225042216</v>
      </c>
      <c r="AK47">
        <f t="shared" si="22"/>
        <v>-7.6297940469710328</v>
      </c>
      <c r="AL47">
        <f t="shared" si="8"/>
        <v>-281.7640187592192</v>
      </c>
      <c r="AN47">
        <f t="shared" si="26"/>
        <v>0</v>
      </c>
      <c r="AO47">
        <f t="shared" si="26"/>
        <v>0</v>
      </c>
      <c r="AP47">
        <f t="shared" si="26"/>
        <v>-2.0427922774749487E-3</v>
      </c>
      <c r="AQ47">
        <f t="shared" si="26"/>
        <v>-2.8547623715994983</v>
      </c>
      <c r="AR47">
        <f t="shared" si="26"/>
        <v>-2.8568051638769734</v>
      </c>
      <c r="AS47">
        <f t="shared" si="26"/>
        <v>-8.1160417860434111E-2</v>
      </c>
      <c r="AT47">
        <f t="shared" si="26"/>
        <v>-8.1770425890001316E-2</v>
      </c>
      <c r="AU47">
        <f t="shared" si="23"/>
        <v>-3.0197360076274085</v>
      </c>
      <c r="AW47">
        <v>44</v>
      </c>
      <c r="AX47">
        <f>IF(Z47&gt;0, (R47*SUMPRODUCT(K47:$K$98, X47:$X$98)-K47*$AZ$3)/Z47, 0)</f>
        <v>-26605.458993826382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</v>
      </c>
      <c r="S48">
        <f t="shared" si="1"/>
        <v>-42361.124904758013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-101.42418209136767</v>
      </c>
      <c r="AC48">
        <f t="shared" si="2"/>
        <v>-92.771027608573007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-158.40313839062279</v>
      </c>
      <c r="AI48">
        <f t="shared" si="25"/>
        <v>-158.51263858427575</v>
      </c>
      <c r="AJ48">
        <f t="shared" si="7"/>
        <v>-8.6531544827946618</v>
      </c>
      <c r="AK48">
        <f t="shared" si="22"/>
        <v>-7.0996927463957373</v>
      </c>
      <c r="AL48">
        <f t="shared" si="8"/>
        <v>-174.26548581346614</v>
      </c>
      <c r="AN48">
        <f t="shared" si="26"/>
        <v>0</v>
      </c>
      <c r="AO48">
        <f t="shared" si="26"/>
        <v>0</v>
      </c>
      <c r="AP48">
        <f t="shared" si="26"/>
        <v>-1.0478046204363131E-3</v>
      </c>
      <c r="AQ48">
        <f t="shared" si="26"/>
        <v>-1.515755678234872</v>
      </c>
      <c r="AR48">
        <f t="shared" si="26"/>
        <v>-1.5168034828553083</v>
      </c>
      <c r="AS48">
        <f t="shared" si="26"/>
        <v>-8.2801819302312479E-2</v>
      </c>
      <c r="AT48">
        <f t="shared" si="26"/>
        <v>-6.7936782714081184E-2</v>
      </c>
      <c r="AU48">
        <f t="shared" si="23"/>
        <v>-1.6675420848717017</v>
      </c>
      <c r="AW48">
        <v>45</v>
      </c>
      <c r="AX48">
        <f>IF(Z48&gt;0, (R48*SUMPRODUCT(K48:$K$98, X48:$X$98)-K48*$AZ$3)/Z48, 0)</f>
        <v>-42361.124904758013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</v>
      </c>
      <c r="S49">
        <f t="shared" si="1"/>
        <v>-67861.218241348994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-92.771027608573007</v>
      </c>
      <c r="AC49">
        <f t="shared" si="2"/>
        <v>-84.011857523955925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-93.010870690319564</v>
      </c>
      <c r="AI49">
        <f t="shared" si="25"/>
        <v>-93.072770446690839</v>
      </c>
      <c r="AJ49">
        <f t="shared" si="7"/>
        <v>-8.7591700846170824</v>
      </c>
      <c r="AK49">
        <f t="shared" si="22"/>
        <v>-6.4939719326001111</v>
      </c>
      <c r="AL49">
        <f t="shared" si="8"/>
        <v>-108.32591246390803</v>
      </c>
      <c r="AN49">
        <f t="shared" si="26"/>
        <v>0</v>
      </c>
      <c r="AO49">
        <f t="shared" si="26"/>
        <v>0</v>
      </c>
      <c r="AP49">
        <f t="shared" si="26"/>
        <v>-5.2885466426712496E-4</v>
      </c>
      <c r="AQ49">
        <f t="shared" si="26"/>
        <v>-0.79465955402280353</v>
      </c>
      <c r="AR49">
        <f t="shared" si="26"/>
        <v>-0.79518840868707064</v>
      </c>
      <c r="AS49">
        <f t="shared" si="26"/>
        <v>-7.4835964241501698E-2</v>
      </c>
      <c r="AT49">
        <f t="shared" si="26"/>
        <v>-5.5482728002606528E-2</v>
      </c>
      <c r="AU49">
        <f t="shared" si="23"/>
        <v>-0.92550710093117883</v>
      </c>
      <c r="AW49">
        <v>46</v>
      </c>
      <c r="AX49">
        <f>IF(Z49&gt;0, (R49*SUMPRODUCT(K49:$K$98, X49:$X$98)-K49*$AZ$3)/Z49, 0)</f>
        <v>-67861.218241348994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</v>
      </c>
      <c r="S50">
        <f t="shared" si="1"/>
        <v>-109845.22527701962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-84.011857523955925</v>
      </c>
      <c r="AC50">
        <f t="shared" si="2"/>
        <v>-75.632476218289497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-53.707840973705252</v>
      </c>
      <c r="AI50">
        <f t="shared" si="25"/>
        <v>-53.742267812025965</v>
      </c>
      <c r="AJ50">
        <f t="shared" si="7"/>
        <v>-8.3793813056664277</v>
      </c>
      <c r="AK50">
        <f t="shared" si="22"/>
        <v>-5.8808300266769153</v>
      </c>
      <c r="AL50">
        <f t="shared" si="8"/>
        <v>-68.002479144369303</v>
      </c>
      <c r="AN50">
        <f t="shared" si="26"/>
        <v>0</v>
      </c>
      <c r="AO50">
        <f t="shared" si="26"/>
        <v>0</v>
      </c>
      <c r="AP50">
        <f t="shared" si="26"/>
        <v>-2.6261922572779129E-4</v>
      </c>
      <c r="AQ50">
        <f t="shared" si="26"/>
        <v>-0.40970104430237048</v>
      </c>
      <c r="AR50">
        <f t="shared" si="26"/>
        <v>-0.40996366352809827</v>
      </c>
      <c r="AS50">
        <f t="shared" si="26"/>
        <v>-6.3920671717563063E-2</v>
      </c>
      <c r="AT50">
        <f t="shared" si="26"/>
        <v>-4.4860902237233394E-2</v>
      </c>
      <c r="AU50">
        <f t="shared" si="23"/>
        <v>-0.51874523748289469</v>
      </c>
      <c r="AW50">
        <v>47</v>
      </c>
      <c r="AX50">
        <f>IF(Z50&gt;0, (R50*SUMPRODUCT(K50:$K$98, X50:$X$98)-K50*$AZ$3)/Z50, 0)</f>
        <v>-109845.22527701962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</v>
      </c>
      <c r="S51">
        <f t="shared" si="1"/>
        <v>-180378.04517354901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-75.632476218289497</v>
      </c>
      <c r="AC51">
        <f t="shared" si="2"/>
        <v>-67.851069352155065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-30.549104460687605</v>
      </c>
      <c r="AI51">
        <f t="shared" si="25"/>
        <v>-30.567912478394771</v>
      </c>
      <c r="AJ51">
        <f t="shared" si="7"/>
        <v>-7.7814068661344322</v>
      </c>
      <c r="AK51">
        <f t="shared" si="22"/>
        <v>-5.2942733352802653</v>
      </c>
      <c r="AL51">
        <f t="shared" si="8"/>
        <v>-43.643592679809473</v>
      </c>
      <c r="AN51">
        <f t="shared" si="26"/>
        <v>0</v>
      </c>
      <c r="AO51">
        <f t="shared" si="26"/>
        <v>0</v>
      </c>
      <c r="AP51">
        <f t="shared" si="26"/>
        <v>-1.2810154831913392E-4</v>
      </c>
      <c r="AQ51">
        <f t="shared" si="26"/>
        <v>-0.20807017741622025</v>
      </c>
      <c r="AR51">
        <f t="shared" si="26"/>
        <v>-0.20819827896453941</v>
      </c>
      <c r="AS51">
        <f t="shared" si="26"/>
        <v>-5.299921996953829E-2</v>
      </c>
      <c r="AT51">
        <f t="shared" si="26"/>
        <v>-3.6059335015182124E-2</v>
      </c>
      <c r="AU51">
        <f t="shared" si="23"/>
        <v>-0.29725683394925984</v>
      </c>
      <c r="AW51">
        <v>48</v>
      </c>
      <c r="AX51">
        <f>IF(Z51&gt;0, (R51*SUMPRODUCT(K51:$K$98, X51:$X$98)-K51*$AZ$3)/Z51, 0)</f>
        <v>-180378.04517354901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</v>
      </c>
      <c r="S52">
        <f t="shared" si="1"/>
        <v>-301287.68959403248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-67.851069352155065</v>
      </c>
      <c r="AC52">
        <f t="shared" si="2"/>
        <v>-60.745650323824123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-17.077866315096326</v>
      </c>
      <c r="AI52">
        <f t="shared" si="25"/>
        <v>-17.087947319468871</v>
      </c>
      <c r="AJ52">
        <f t="shared" si="7"/>
        <v>-7.1054190283309424</v>
      </c>
      <c r="AK52">
        <f t="shared" si="22"/>
        <v>-4.7495748546508549</v>
      </c>
      <c r="AL52">
        <f t="shared" si="8"/>
        <v>-28.942941202450669</v>
      </c>
      <c r="AN52">
        <f t="shared" si="26"/>
        <v>0</v>
      </c>
      <c r="AO52">
        <f t="shared" si="26"/>
        <v>0</v>
      </c>
      <c r="AP52">
        <f t="shared" si="26"/>
        <v>-6.1305174703830419E-5</v>
      </c>
      <c r="AQ52">
        <f t="shared" si="26"/>
        <v>-0.10385488779937951</v>
      </c>
      <c r="AR52">
        <f t="shared" si="26"/>
        <v>-0.10391619297408335</v>
      </c>
      <c r="AS52">
        <f t="shared" si="26"/>
        <v>-4.3209876593458041E-2</v>
      </c>
      <c r="AT52">
        <f t="shared" si="26"/>
        <v>-2.8883383586887891E-2</v>
      </c>
      <c r="AU52">
        <f t="shared" si="23"/>
        <v>-0.17600945315442929</v>
      </c>
      <c r="AW52">
        <v>49</v>
      </c>
      <c r="AX52">
        <f>IF(Z52&gt;0, (R52*SUMPRODUCT(K52:$K$98, X52:$X$98)-K52*$AZ$3)/Z52, 0)</f>
        <v>-301287.68959403248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</v>
      </c>
      <c r="S53">
        <f t="shared" si="1"/>
        <v>-512851.58555553725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-60.745650323824123</v>
      </c>
      <c r="AC53">
        <f t="shared" si="2"/>
        <v>-54.31960413506355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-9.368707620672021</v>
      </c>
      <c r="AI53">
        <f t="shared" si="25"/>
        <v>-9.3740034611905045</v>
      </c>
      <c r="AJ53">
        <f t="shared" si="7"/>
        <v>-6.4260461887605729</v>
      </c>
      <c r="AK53">
        <f t="shared" si="22"/>
        <v>-4.2521955226676891</v>
      </c>
      <c r="AL53">
        <f t="shared" si="8"/>
        <v>-20.052245172618768</v>
      </c>
      <c r="AN53">
        <f t="shared" si="26"/>
        <v>0</v>
      </c>
      <c r="AO53">
        <f t="shared" si="26"/>
        <v>0</v>
      </c>
      <c r="AP53">
        <f t="shared" si="26"/>
        <v>-2.8754790426990295E-5</v>
      </c>
      <c r="AQ53">
        <f t="shared" si="26"/>
        <v>-5.0869210140291034E-2</v>
      </c>
      <c r="AR53">
        <f t="shared" si="26"/>
        <v>-5.0897964930718027E-2</v>
      </c>
      <c r="AS53">
        <f t="shared" si="26"/>
        <v>-3.4891460720366689E-2</v>
      </c>
      <c r="AT53">
        <f t="shared" si="26"/>
        <v>-2.308811805834449E-2</v>
      </c>
      <c r="AU53">
        <f t="shared" si="23"/>
        <v>-0.10887754370942922</v>
      </c>
      <c r="AW53">
        <v>50</v>
      </c>
      <c r="AX53">
        <f>IF(Z53&gt;0, (R53*SUMPRODUCT(K53:$K$98, X53:$X$98)-K53*$AZ$3)/Z53, 0)</f>
        <v>-512851.58555553725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</v>
      </c>
      <c r="S54">
        <f t="shared" si="1"/>
        <v>-891808.77029074775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-54.31960413506355</v>
      </c>
      <c r="AC54">
        <f t="shared" si="2"/>
        <v>-48.540204526846736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-5.0428703973480973</v>
      </c>
      <c r="AI54">
        <f t="shared" si="25"/>
        <v>-5.045591844262721</v>
      </c>
      <c r="AJ54">
        <f t="shared" si="7"/>
        <v>-5.7793996082168135</v>
      </c>
      <c r="AK54">
        <f t="shared" si="22"/>
        <v>-3.8023722894544489</v>
      </c>
      <c r="AL54">
        <f t="shared" si="8"/>
        <v>-14.627363741933983</v>
      </c>
      <c r="AN54">
        <f t="shared" si="26"/>
        <v>0</v>
      </c>
      <c r="AO54">
        <f t="shared" si="26"/>
        <v>0</v>
      </c>
      <c r="AP54">
        <f t="shared" si="26"/>
        <v>-1.3193412866575819E-5</v>
      </c>
      <c r="AQ54">
        <f t="shared" si="26"/>
        <v>-2.4447535914563352E-2</v>
      </c>
      <c r="AR54">
        <f t="shared" si="26"/>
        <v>-2.4460729327429924E-2</v>
      </c>
      <c r="AS54">
        <f t="shared" si="26"/>
        <v>-2.8018185746117013E-2</v>
      </c>
      <c r="AT54">
        <f t="shared" si="26"/>
        <v>-1.8433674828498947E-2</v>
      </c>
      <c r="AU54">
        <f t="shared" si="23"/>
        <v>-7.0912589902045881E-2</v>
      </c>
      <c r="AW54">
        <v>51</v>
      </c>
      <c r="AX54">
        <f>IF(Z54&gt;0, (R54*SUMPRODUCT(K54:$K$98, X54:$X$98)-K54*$AZ$3)/Z54, 0)</f>
        <v>-891808.77029074775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</v>
      </c>
      <c r="S55">
        <f t="shared" si="1"/>
        <v>-1586527.9011930355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-48.540204526846736</v>
      </c>
      <c r="AC55">
        <f t="shared" si="2"/>
        <v>-43.359054903513886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-2.6555123301521277</v>
      </c>
      <c r="AI55">
        <f t="shared" si="25"/>
        <v>-2.6568788064325295</v>
      </c>
      <c r="AJ55">
        <f t="shared" si="7"/>
        <v>-5.1811496233328498</v>
      </c>
      <c r="AK55">
        <f t="shared" si="22"/>
        <v>-3.397814316879272</v>
      </c>
      <c r="AL55">
        <f t="shared" si="8"/>
        <v>-11.235842746644652</v>
      </c>
      <c r="AN55">
        <f t="shared" si="26"/>
        <v>0</v>
      </c>
      <c r="AO55">
        <f t="shared" si="26"/>
        <v>0</v>
      </c>
      <c r="AP55">
        <f t="shared" si="26"/>
        <v>-5.9148176586178182E-6</v>
      </c>
      <c r="AQ55">
        <f t="shared" si="26"/>
        <v>-1.1494433857603754E-2</v>
      </c>
      <c r="AR55">
        <f t="shared" si="26"/>
        <v>-1.1500348675262371E-2</v>
      </c>
      <c r="AS55">
        <f t="shared" si="26"/>
        <v>-2.2426701234084016E-2</v>
      </c>
      <c r="AT55">
        <f t="shared" si="26"/>
        <v>-1.4707501630598889E-2</v>
      </c>
      <c r="AU55">
        <f t="shared" si="23"/>
        <v>-4.8634551539945274E-2</v>
      </c>
      <c r="AW55">
        <v>52</v>
      </c>
      <c r="AX55">
        <f>IF(Z55&gt;0, (R55*SUMPRODUCT(K55:$K$98, X55:$X$98)-K55*$AZ$3)/Z55, 0)</f>
        <v>-1586527.9011930355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</v>
      </c>
      <c r="S56">
        <f t="shared" si="1"/>
        <v>-2893675.3738432736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-43.359054903513886</v>
      </c>
      <c r="AC56">
        <f t="shared" si="2"/>
        <v>-38.722694730900578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-1.3674392471682584</v>
      </c>
      <c r="AI56">
        <f t="shared" si="25"/>
        <v>-1.3681083390622719</v>
      </c>
      <c r="AJ56">
        <f t="shared" si="7"/>
        <v>-4.6363601726133084</v>
      </c>
      <c r="AK56">
        <f t="shared" si="22"/>
        <v>-3.0351338432459722</v>
      </c>
      <c r="AL56">
        <f t="shared" si="8"/>
        <v>-9.0396023549215521</v>
      </c>
      <c r="AN56">
        <f t="shared" si="26"/>
        <v>0</v>
      </c>
      <c r="AO56">
        <f t="shared" si="26"/>
        <v>0</v>
      </c>
      <c r="AP56">
        <f t="shared" si="26"/>
        <v>-2.5858719134477206E-6</v>
      </c>
      <c r="AQ56">
        <f t="shared" si="26"/>
        <v>-5.2848088195896316E-3</v>
      </c>
      <c r="AR56">
        <f t="shared" si="26"/>
        <v>-5.2873946915030796E-3</v>
      </c>
      <c r="AS56">
        <f t="shared" si="26"/>
        <v>-1.791836615905321E-2</v>
      </c>
      <c r="AT56">
        <f t="shared" si="26"/>
        <v>-1.1730029057333041E-2</v>
      </c>
      <c r="AU56">
        <f t="shared" si="23"/>
        <v>-3.4935789907889328E-2</v>
      </c>
      <c r="AW56">
        <v>53</v>
      </c>
      <c r="AX56">
        <f>IF(Z56&gt;0, (R56*SUMPRODUCT(K56:$K$98, X56:$X$98)-K56*$AZ$3)/Z56, 0)</f>
        <v>-2893675.3738432736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</v>
      </c>
      <c r="S57">
        <f t="shared" si="1"/>
        <v>-5423348.8181288764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-38.722694730900578</v>
      </c>
      <c r="AC57">
        <f t="shared" si="2"/>
        <v>-34.57810935537114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-0.68722338909631531</v>
      </c>
      <c r="AI57">
        <f t="shared" si="25"/>
        <v>-0.68754217837684051</v>
      </c>
      <c r="AJ57">
        <f t="shared" si="7"/>
        <v>-4.144585375529438</v>
      </c>
      <c r="AK57">
        <f t="shared" si="22"/>
        <v>-2.7105886311630409</v>
      </c>
      <c r="AL57">
        <f t="shared" si="8"/>
        <v>-7.5427161850693203</v>
      </c>
      <c r="AN57">
        <f t="shared" si="26"/>
        <v>0</v>
      </c>
      <c r="AO57">
        <f t="shared" si="26"/>
        <v>0</v>
      </c>
      <c r="AP57">
        <f t="shared" si="26"/>
        <v>-1.1000360742057825E-6</v>
      </c>
      <c r="AQ57">
        <f t="shared" si="26"/>
        <v>-2.3713799842906545E-3</v>
      </c>
      <c r="AR57">
        <f t="shared" si="26"/>
        <v>-2.3724800203648606E-3</v>
      </c>
      <c r="AS57">
        <f t="shared" si="26"/>
        <v>-1.4301589495721913E-2</v>
      </c>
      <c r="AT57">
        <f t="shared" si="26"/>
        <v>-9.3533423448208183E-3</v>
      </c>
      <c r="AU57">
        <f t="shared" si="23"/>
        <v>-2.6027411860907592E-2</v>
      </c>
      <c r="AW57">
        <v>54</v>
      </c>
      <c r="AX57">
        <f>IF(Z57&gt;0, (R57*SUMPRODUCT(K57:$K$98, X57:$X$98)-K57*$AZ$3)/Z57, 0)</f>
        <v>-5423348.8181288764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</v>
      </c>
      <c r="S58">
        <f t="shared" si="1"/>
        <v>-10458903.450264759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-34.57810935537114</v>
      </c>
      <c r="AC58">
        <f t="shared" si="2"/>
        <v>-30.875239499329517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-0.3359974544791629</v>
      </c>
      <c r="AI58">
        <f t="shared" si="25"/>
        <v>-0.33614505713964327</v>
      </c>
      <c r="AJ58">
        <f t="shared" si="7"/>
        <v>-3.7028698560416231</v>
      </c>
      <c r="AK58">
        <f t="shared" si="22"/>
        <v>-2.42046765487598</v>
      </c>
      <c r="AL58">
        <f t="shared" si="8"/>
        <v>-6.459482568057247</v>
      </c>
      <c r="AN58">
        <f t="shared" si="26"/>
        <v>0</v>
      </c>
      <c r="AO58">
        <f t="shared" si="26"/>
        <v>0</v>
      </c>
      <c r="AP58">
        <f t="shared" si="26"/>
        <v>-4.5475698743041038E-7</v>
      </c>
      <c r="AQ58">
        <f t="shared" si="26"/>
        <v>-1.0351926563244016E-3</v>
      </c>
      <c r="AR58">
        <f t="shared" si="26"/>
        <v>-1.035647413311832E-3</v>
      </c>
      <c r="AS58">
        <f t="shared" si="26"/>
        <v>-1.1408371198053229E-2</v>
      </c>
      <c r="AT58">
        <f t="shared" si="26"/>
        <v>-7.4573491786788237E-3</v>
      </c>
      <c r="AU58">
        <f t="shared" si="23"/>
        <v>-1.9901367790043884E-2</v>
      </c>
      <c r="AW58">
        <v>55</v>
      </c>
      <c r="AX58">
        <f>IF(Z58&gt;0, (R58*SUMPRODUCT(K58:$K$98, X58:$X$98)-K58*$AZ$3)/Z58, 0)</f>
        <v>-10458903.450264759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</v>
      </c>
      <c r="S59">
        <f t="shared" si="1"/>
        <v>-20800313.541918974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-30.875239499329517</v>
      </c>
      <c r="AC59">
        <f t="shared" si="2"/>
        <v>-27.568023588391281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-0.15971669068064612</v>
      </c>
      <c r="AI59">
        <f t="shared" si="25"/>
        <v>-0.15978295896918138</v>
      </c>
      <c r="AJ59">
        <f t="shared" si="7"/>
        <v>-3.3072159109382362</v>
      </c>
      <c r="AK59">
        <f t="shared" si="22"/>
        <v>-2.1612667649530666</v>
      </c>
      <c r="AL59">
        <f t="shared" si="8"/>
        <v>-5.628265634860484</v>
      </c>
      <c r="AN59">
        <f t="shared" si="26"/>
        <v>0</v>
      </c>
      <c r="AO59">
        <f t="shared" si="26"/>
        <v>0</v>
      </c>
      <c r="AP59">
        <f t="shared" si="26"/>
        <v>-1.8229423192149114E-7</v>
      </c>
      <c r="AQ59">
        <f t="shared" si="26"/>
        <v>-4.3935692465006448E-4</v>
      </c>
      <c r="AR59">
        <f t="shared" si="26"/>
        <v>-4.3953921888198596E-4</v>
      </c>
      <c r="AS59">
        <f t="shared" si="26"/>
        <v>-9.0976603984924669E-3</v>
      </c>
      <c r="AT59">
        <f t="shared" si="26"/>
        <v>-5.945324281084908E-3</v>
      </c>
      <c r="AU59">
        <f t="shared" si="23"/>
        <v>-1.5482523898459361E-2</v>
      </c>
      <c r="AW59">
        <v>56</v>
      </c>
      <c r="AX59">
        <f>IF(Z59&gt;0, (R59*SUMPRODUCT(K59:$K$98, X59:$X$98)-K59*$AZ$3)/Z59, 0)</f>
        <v>-20800313.541918974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</v>
      </c>
      <c r="S60">
        <f t="shared" si="1"/>
        <v>-42711567.519945078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-27.568023588391281</v>
      </c>
      <c r="AC60">
        <f t="shared" si="2"/>
        <v>-24.614667317106498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-7.3581232475880914E-2</v>
      </c>
      <c r="AI60">
        <f t="shared" si="25"/>
        <v>-7.3610047465292872E-2</v>
      </c>
      <c r="AJ60">
        <f t="shared" si="7"/>
        <v>-2.9533562712847825</v>
      </c>
      <c r="AK60">
        <f t="shared" si="22"/>
        <v>-1.9297616511873898</v>
      </c>
      <c r="AL60">
        <f t="shared" si="8"/>
        <v>-4.9567279699374653</v>
      </c>
      <c r="AN60">
        <f t="shared" si="26"/>
        <v>0</v>
      </c>
      <c r="AO60">
        <f t="shared" si="26"/>
        <v>0</v>
      </c>
      <c r="AP60">
        <f t="shared" si="26"/>
        <v>-7.0773001455565525E-8</v>
      </c>
      <c r="AQ60">
        <f t="shared" si="26"/>
        <v>-1.8072415709293363E-4</v>
      </c>
      <c r="AR60">
        <f t="shared" si="26"/>
        <v>-1.8079493009438919E-4</v>
      </c>
      <c r="AS60">
        <f t="shared" si="26"/>
        <v>-7.2537901957272395E-3</v>
      </c>
      <c r="AT60">
        <f t="shared" si="26"/>
        <v>-4.7397214760628885E-3</v>
      </c>
      <c r="AU60">
        <f t="shared" si="23"/>
        <v>-1.2174306601884517E-2</v>
      </c>
      <c r="AW60">
        <v>57</v>
      </c>
      <c r="AX60">
        <f>IF(Z60&gt;0, (R60*SUMPRODUCT(K60:$K$98, X60:$X$98)-K60*$AZ$3)/Z60, 0)</f>
        <v>-42711567.519945078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</v>
      </c>
      <c r="S61">
        <f t="shared" si="1"/>
        <v>-90601877.387434393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-24.614667317106498</v>
      </c>
      <c r="AC61">
        <f t="shared" si="2"/>
        <v>-21.977530516076598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-3.2796421736143687E-2</v>
      </c>
      <c r="AI61">
        <f t="shared" si="25"/>
        <v>-3.2808550364793451E-2</v>
      </c>
      <c r="AJ61">
        <f t="shared" si="7"/>
        <v>-2.6371368010299001</v>
      </c>
      <c r="AK61">
        <f t="shared" si="22"/>
        <v>-1.723026712197455</v>
      </c>
      <c r="AL61">
        <f t="shared" si="8"/>
        <v>-4.3929720635921488</v>
      </c>
      <c r="AN61">
        <f t="shared" si="26"/>
        <v>0</v>
      </c>
      <c r="AO61">
        <f t="shared" si="26"/>
        <v>0</v>
      </c>
      <c r="AP61">
        <f t="shared" si="26"/>
        <v>-2.6597623029135465E-8</v>
      </c>
      <c r="AQ61">
        <f t="shared" si="26"/>
        <v>-7.1921310086389554E-5</v>
      </c>
      <c r="AR61">
        <f t="shared" si="26"/>
        <v>-7.1947907709418691E-5</v>
      </c>
      <c r="AS61">
        <f t="shared" si="26"/>
        <v>-5.7831410735298848E-3</v>
      </c>
      <c r="AT61">
        <f t="shared" si="26"/>
        <v>-3.7785322878231974E-3</v>
      </c>
      <c r="AU61">
        <f t="shared" si="23"/>
        <v>-9.6336212690625016E-3</v>
      </c>
      <c r="AW61">
        <v>58</v>
      </c>
      <c r="AX61">
        <f>IF(Z61&gt;0, (R61*SUMPRODUCT(K61:$K$98, X61:$X$98)-K61*$AZ$3)/Z61, 0)</f>
        <v>-90601877.387434393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</v>
      </c>
      <c r="S62">
        <f t="shared" si="1"/>
        <v>-198919022.58008534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-21.977530516076598</v>
      </c>
      <c r="AC62">
        <f t="shared" si="2"/>
        <v>-19.622854647041155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-1.4149939569174647E-2</v>
      </c>
      <c r="AI62">
        <f t="shared" si="25"/>
        <v>-1.4154871941753328E-2</v>
      </c>
      <c r="AJ62">
        <f t="shared" si="7"/>
        <v>-2.354675869035443</v>
      </c>
      <c r="AK62">
        <f t="shared" si="22"/>
        <v>-1.5384271361253621</v>
      </c>
      <c r="AL62">
        <f t="shared" si="8"/>
        <v>-3.9072578771025586</v>
      </c>
      <c r="AN62">
        <f t="shared" si="26"/>
        <v>0</v>
      </c>
      <c r="AO62">
        <f t="shared" si="26"/>
        <v>0</v>
      </c>
      <c r="AP62">
        <f t="shared" si="26"/>
        <v>-9.6575947845700932E-9</v>
      </c>
      <c r="AQ62">
        <f t="shared" si="26"/>
        <v>-2.7705608285938577E-5</v>
      </c>
      <c r="AR62">
        <f t="shared" si="26"/>
        <v>-2.7715265880723144E-5</v>
      </c>
      <c r="AS62">
        <f t="shared" si="26"/>
        <v>-4.6104597796281076E-3</v>
      </c>
      <c r="AT62">
        <f t="shared" si="26"/>
        <v>-3.0122432256036659E-3</v>
      </c>
      <c r="AU62">
        <f t="shared" si="23"/>
        <v>-7.650418271112497E-3</v>
      </c>
      <c r="AW62">
        <v>59</v>
      </c>
      <c r="AX62">
        <f>IF(Z62&gt;0, (R62*SUMPRODUCT(K62:$K$98, X62:$X$98)-K62*$AZ$3)/Z62, 0)</f>
        <v>-198919022.58008534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</v>
      </c>
      <c r="S63">
        <f t="shared" si="1"/>
        <v>-452869140.96969688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-19.622854647041155</v>
      </c>
      <c r="AC63">
        <f t="shared" si="2"/>
        <v>-17.520428968412361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-5.8973357647790466E-3</v>
      </c>
      <c r="AI63">
        <f t="shared" si="25"/>
        <v>-5.8992701457495512E-3</v>
      </c>
      <c r="AJ63">
        <f t="shared" si="7"/>
        <v>-2.1024256786287943</v>
      </c>
      <c r="AK63">
        <f t="shared" si="22"/>
        <v>-1.3735998252928809</v>
      </c>
      <c r="AL63">
        <f t="shared" si="8"/>
        <v>-3.4819247740674246</v>
      </c>
      <c r="AN63">
        <f t="shared" si="26"/>
        <v>0</v>
      </c>
      <c r="AO63">
        <f t="shared" si="26"/>
        <v>0</v>
      </c>
      <c r="AP63">
        <f t="shared" si="26"/>
        <v>-3.3817156945755618E-9</v>
      </c>
      <c r="AQ63">
        <f t="shared" si="26"/>
        <v>-1.0309816533571005E-5</v>
      </c>
      <c r="AR63">
        <f t="shared" si="26"/>
        <v>-1.031319824926558E-5</v>
      </c>
      <c r="AS63">
        <f t="shared" si="26"/>
        <v>-3.6754941361124109E-3</v>
      </c>
      <c r="AT63">
        <f t="shared" si="26"/>
        <v>-2.401349143776516E-3</v>
      </c>
      <c r="AU63">
        <f t="shared" si="23"/>
        <v>-6.0871564781381921E-3</v>
      </c>
      <c r="AW63">
        <v>60</v>
      </c>
      <c r="AX63">
        <f>IF(Z63&gt;0, (R63*SUMPRODUCT(K63:$K$98, X63:$X$98)-K63*$AZ$3)/Z63, 0)</f>
        <v>-452869140.96969688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</v>
      </c>
      <c r="S64">
        <f t="shared" si="1"/>
        <v>-1071024156.4910947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-17.520428968412361</v>
      </c>
      <c r="AC64">
        <f t="shared" si="2"/>
        <v>-15.643248756588646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-2.3694864663413935E-3</v>
      </c>
      <c r="AI64">
        <f t="shared" si="25"/>
        <v>-2.3702167602690227E-3</v>
      </c>
      <c r="AJ64">
        <f t="shared" si="7"/>
        <v>-1.8771802118237151</v>
      </c>
      <c r="AK64">
        <f t="shared" si="22"/>
        <v>-1.2264300277888653</v>
      </c>
      <c r="AL64">
        <f t="shared" si="8"/>
        <v>-3.1059804563728495</v>
      </c>
      <c r="AN64">
        <f t="shared" si="26"/>
        <v>0</v>
      </c>
      <c r="AO64">
        <f t="shared" si="26"/>
        <v>0</v>
      </c>
      <c r="AP64">
        <f t="shared" si="26"/>
        <v>-1.1399209850469231E-9</v>
      </c>
      <c r="AQ64">
        <f t="shared" si="26"/>
        <v>-3.6985482756736649E-6</v>
      </c>
      <c r="AR64">
        <f t="shared" si="26"/>
        <v>-3.699688196658712E-6</v>
      </c>
      <c r="AS64">
        <f t="shared" si="26"/>
        <v>-2.9301039420112931E-3</v>
      </c>
      <c r="AT64">
        <f t="shared" si="26"/>
        <v>-1.9143433520077207E-3</v>
      </c>
      <c r="AU64">
        <f t="shared" si="23"/>
        <v>-4.8481469822156727E-3</v>
      </c>
      <c r="AW64">
        <v>61</v>
      </c>
      <c r="AX64">
        <f>IF(Z64&gt;0, (R64*SUMPRODUCT(K64:$K$98, X64:$X$98)-K64*$AZ$3)/Z64, 0)</f>
        <v>-1071024156.4910947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</v>
      </c>
      <c r="S65">
        <f t="shared" si="1"/>
        <v>-2635639038.0167208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-15.643248756588646</v>
      </c>
      <c r="AC65">
        <f t="shared" si="2"/>
        <v>-13.967189489386699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-9.1604637900323538E-4</v>
      </c>
      <c r="AI65">
        <f t="shared" si="25"/>
        <v>-9.1631134680208645E-4</v>
      </c>
      <c r="AJ65">
        <f t="shared" si="7"/>
        <v>-1.6760592672019463</v>
      </c>
      <c r="AK65">
        <f t="shared" si="22"/>
        <v>-1.0950274129612052</v>
      </c>
      <c r="AL65">
        <f t="shared" si="8"/>
        <v>-2.7720029915099538</v>
      </c>
      <c r="AN65">
        <f t="shared" si="26"/>
        <v>0</v>
      </c>
      <c r="AO65">
        <f t="shared" si="26"/>
        <v>0</v>
      </c>
      <c r="AP65">
        <f t="shared" si="26"/>
        <v>-3.6927689421265389E-10</v>
      </c>
      <c r="AQ65">
        <f t="shared" si="26"/>
        <v>-1.2766636672826456E-6</v>
      </c>
      <c r="AR65">
        <f t="shared" si="26"/>
        <v>-1.2770329441768582E-6</v>
      </c>
      <c r="AS65">
        <f t="shared" si="26"/>
        <v>-2.3358685975893617E-3</v>
      </c>
      <c r="AT65">
        <f t="shared" si="26"/>
        <v>-1.5261036393454733E-3</v>
      </c>
      <c r="AU65">
        <f t="shared" si="23"/>
        <v>-3.863249269879012E-3</v>
      </c>
      <c r="AW65">
        <v>62</v>
      </c>
      <c r="AX65">
        <f>IF(Z65&gt;0, (R65*SUMPRODUCT(K65:$K$98, X65:$X$98)-K65*$AZ$3)/Z65, 0)</f>
        <v>-2635639038.0167208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</v>
      </c>
      <c r="S66">
        <f t="shared" si="1"/>
        <v>-6761526619.6317949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-13.967189489386699</v>
      </c>
      <c r="AC66">
        <f t="shared" si="2"/>
        <v>-12.470705975201954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-3.4019999416248846E-4</v>
      </c>
      <c r="AI66">
        <f t="shared" si="25"/>
        <v>-3.4029221228626979E-4</v>
      </c>
      <c r="AJ66">
        <f t="shared" si="7"/>
        <v>-1.4964835141847459</v>
      </c>
      <c r="AK66">
        <f t="shared" si="22"/>
        <v>-0.9777032642570691</v>
      </c>
      <c r="AL66">
        <f t="shared" si="8"/>
        <v>-2.4745270706541014</v>
      </c>
      <c r="AN66">
        <f t="shared" si="26"/>
        <v>0</v>
      </c>
      <c r="AO66">
        <f t="shared" si="26"/>
        <v>0</v>
      </c>
      <c r="AP66">
        <f t="shared" si="26"/>
        <v>-1.1475121588814791E-10</v>
      </c>
      <c r="AQ66">
        <f t="shared" si="26"/>
        <v>-4.2332636334964579E-7</v>
      </c>
      <c r="AR66">
        <f t="shared" si="26"/>
        <v>-4.2344111456553394E-7</v>
      </c>
      <c r="AS66">
        <f t="shared" si="26"/>
        <v>-1.8621426653227687E-3</v>
      </c>
      <c r="AT66">
        <f t="shared" si="26"/>
        <v>-1.2166007477805519E-3</v>
      </c>
      <c r="AU66">
        <f t="shared" si="23"/>
        <v>-3.079166854217886E-3</v>
      </c>
      <c r="AW66">
        <v>63</v>
      </c>
      <c r="AX66">
        <f>IF(Z66&gt;0, (R66*SUMPRODUCT(K66:$K$98, X66:$X$98)-K66*$AZ$3)/Z66, 0)</f>
        <v>-6761526619.6317949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-18121645785.181953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-12.470705975201954</v>
      </c>
      <c r="AC67">
        <f t="shared" ref="AC67:AC79" si="29">S67*Z67</f>
        <v>-11.134559263842233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-1.2114846324871569E-4</v>
      </c>
      <c r="AI67">
        <f t="shared" ref="AI67:AI79" si="33">SUM(AE67:AH67)</f>
        <v>-1.2117918495963486E-4</v>
      </c>
      <c r="AJ67">
        <f t="shared" ref="AJ67:AJ79" si="34">AB67-AC67</f>
        <v>-1.3361467113597207</v>
      </c>
      <c r="AK67">
        <f t="shared" si="22"/>
        <v>-0.87294941826413686</v>
      </c>
      <c r="AL67">
        <f t="shared" ref="AL67:AL79" si="35">SUM(AI67:AK67)</f>
        <v>-2.2092173088088174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-1.3459871098010924E-7</v>
      </c>
      <c r="AR67">
        <f t="shared" si="36"/>
        <v>-1.3463284350294887E-7</v>
      </c>
      <c r="AS67">
        <f t="shared" si="36"/>
        <v>-1.4844895280273977E-3</v>
      </c>
      <c r="AT67">
        <f t="shared" si="36"/>
        <v>-9.6986675107853389E-4</v>
      </c>
      <c r="AU67">
        <f t="shared" si="23"/>
        <v>-2.4544909119494345E-3</v>
      </c>
      <c r="AW67">
        <v>64</v>
      </c>
      <c r="AX67">
        <f>IF(Z67&gt;0, (R67*SUMPRODUCT(K67:$K$98, X67:$X$98)-K67*$AZ$3)/Z67, 0)</f>
        <v>-18121645785.181953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100000</v>
      </c>
      <c r="S68">
        <f t="shared" si="28"/>
        <v>-50844227493.935127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-11.134559263842233</v>
      </c>
      <c r="AC68">
        <f t="shared" si="29"/>
        <v>-9.9415708853283693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-4.1275989422657697E-5</v>
      </c>
      <c r="AI68">
        <f t="shared" si="33"/>
        <v>-4.1285765921756352E-5</v>
      </c>
      <c r="AJ68">
        <f t="shared" si="34"/>
        <v>-1.1929883785138635</v>
      </c>
      <c r="AK68">
        <f t="shared" si="22"/>
        <v>-0.77941914846895632</v>
      </c>
      <c r="AL68">
        <f t="shared" si="35"/>
        <v>-1.9724488127487416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-4.094514948949605E-8</v>
      </c>
      <c r="AR68">
        <f t="shared" si="36"/>
        <v>-4.0954847626904204E-8</v>
      </c>
      <c r="AS68">
        <f t="shared" si="36"/>
        <v>-1.1834262044526044E-3</v>
      </c>
      <c r="AT68">
        <f t="shared" si="36"/>
        <v>-7.7317186081840691E-4</v>
      </c>
      <c r="AU68">
        <f t="shared" si="23"/>
        <v>-1.9566390201186381E-3</v>
      </c>
      <c r="AW68">
        <v>65</v>
      </c>
      <c r="AX68">
        <f>IF(Z68&gt;0, (R68*SUMPRODUCT(K68:$K$98, X68:$X$98)-K68*$AZ$3)/Z68, 0)</f>
        <v>-50844227493.935127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100000</v>
      </c>
      <c r="S69">
        <f t="shared" si="28"/>
        <v>-149636375645.13226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-9.9415708853283693</v>
      </c>
      <c r="AC69">
        <f t="shared" si="29"/>
        <v>-8.8764026109944361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-1.3425486387578474E-5</v>
      </c>
      <c r="AI69">
        <f t="shared" si="33"/>
        <v>-1.3428452378492357E-5</v>
      </c>
      <c r="AJ69">
        <f t="shared" si="34"/>
        <v>-1.0651682743339332</v>
      </c>
      <c r="AK69">
        <f t="shared" si="22"/>
        <v>-0.69590996197298594</v>
      </c>
      <c r="AL69">
        <f t="shared" si="35"/>
        <v>-1.7610916647592978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-1.1890961540612018E-8</v>
      </c>
      <c r="AR69">
        <f t="shared" si="36"/>
        <v>-1.1893588520586421E-8</v>
      </c>
      <c r="AS69">
        <f t="shared" si="36"/>
        <v>-9.4342019489912791E-4</v>
      </c>
      <c r="AT69">
        <f t="shared" si="36"/>
        <v>-6.163678808095756E-4</v>
      </c>
      <c r="AU69">
        <f t="shared" si="23"/>
        <v>-1.5597999692972243E-3</v>
      </c>
      <c r="AW69">
        <v>66</v>
      </c>
      <c r="AX69">
        <f>IF(Z69&gt;0, (R69*SUMPRODUCT(K69:$K$98, X69:$X$98)-K69*$AZ$3)/Z69, 0)</f>
        <v>-149636375645.13226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100000</v>
      </c>
      <c r="S70">
        <f t="shared" si="28"/>
        <v>-466916003694.05273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-8.8764026109944361</v>
      </c>
      <c r="AC70">
        <f t="shared" si="29"/>
        <v>-7.9253594842433577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-4.1752775931160723E-6</v>
      </c>
      <c r="AI70">
        <f t="shared" si="33"/>
        <v>-4.1761262853242578E-6</v>
      </c>
      <c r="AJ70">
        <f t="shared" si="34"/>
        <v>-0.95104312675107838</v>
      </c>
      <c r="AK70">
        <f t="shared" si="22"/>
        <v>-0.62134818276961057</v>
      </c>
      <c r="AL70">
        <f t="shared" si="35"/>
        <v>-1.5723954856469744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-3.3018267223675053E-9</v>
      </c>
      <c r="AR70">
        <f t="shared" si="36"/>
        <v>-3.3024978716622665E-9</v>
      </c>
      <c r="AS70">
        <f t="shared" si="36"/>
        <v>-7.5208882283850592E-4</v>
      </c>
      <c r="AT70">
        <f t="shared" si="36"/>
        <v>-4.9136470282735403E-4</v>
      </c>
      <c r="AU70">
        <f t="shared" si="23"/>
        <v>-1.2434568281637318E-3</v>
      </c>
      <c r="AW70">
        <v>67</v>
      </c>
      <c r="AX70">
        <f>IF(Z70&gt;0, (R70*SUMPRODUCT(K70:$K$98, X70:$X$98)-K70*$AZ$3)/Z70, 0)</f>
        <v>-466916003694.05273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100000</v>
      </c>
      <c r="S71">
        <f t="shared" si="28"/>
        <v>-1549795090297.1523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-7.9253594842433577</v>
      </c>
      <c r="AC71">
        <f t="shared" si="29"/>
        <v>-7.0762138280433629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-1.2238202866688127E-6</v>
      </c>
      <c r="AI71">
        <f t="shared" si="33"/>
        <v>-1.2240485818115819E-6</v>
      </c>
      <c r="AJ71">
        <f t="shared" si="34"/>
        <v>-0.84914565619999482</v>
      </c>
      <c r="AK71">
        <f t="shared" si="22"/>
        <v>-0.55477516389703507</v>
      </c>
      <c r="AL71">
        <f t="shared" si="35"/>
        <v>-1.4039220441456117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-8.6410903992536462E-10</v>
      </c>
      <c r="AR71">
        <f t="shared" si="36"/>
        <v>-8.6427023344273537E-10</v>
      </c>
      <c r="AS71">
        <f t="shared" si="36"/>
        <v>-5.9956061010642335E-4</v>
      </c>
      <c r="AT71">
        <f t="shared" si="36"/>
        <v>-3.9171293323987373E-4</v>
      </c>
      <c r="AU71">
        <f t="shared" si="23"/>
        <v>-9.9127440761653048E-4</v>
      </c>
      <c r="AW71">
        <v>68</v>
      </c>
      <c r="AX71">
        <f>IF(Z71&gt;0, (R71*SUMPRODUCT(K71:$K$98, X71:$X$98)-K71*$AZ$3)/Z71, 0)</f>
        <v>-1549795090297.1523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100000</v>
      </c>
      <c r="S72">
        <f t="shared" si="28"/>
        <v>-5491784550036.4375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-7.0762138280433629</v>
      </c>
      <c r="AC72">
        <f t="shared" si="29"/>
        <v>-6.3180480614951318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-3.3697893609008597E-7</v>
      </c>
      <c r="AI72">
        <f t="shared" si="33"/>
        <v>-3.3703645881338231E-7</v>
      </c>
      <c r="AJ72">
        <f t="shared" si="34"/>
        <v>-0.75816576654823109</v>
      </c>
      <c r="AK72">
        <f t="shared" ref="AK72:AK79" si="49">G72*SUM(AB72:AB72, AE72:AF72)</f>
        <v>-0.49533496796303544</v>
      </c>
      <c r="AL72">
        <f t="shared" si="35"/>
        <v>-1.2535010715477255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-2.1243967712051593E-10</v>
      </c>
      <c r="AR72">
        <f t="shared" si="36"/>
        <v>-2.1247594083748874E-10</v>
      </c>
      <c r="AS72">
        <f t="shared" si="36"/>
        <v>-4.7796604891136766E-4</v>
      </c>
      <c r="AT72">
        <f t="shared" si="36"/>
        <v>-3.1227115226109298E-4</v>
      </c>
      <c r="AU72">
        <f t="shared" si="23"/>
        <v>-7.902374136484015E-4</v>
      </c>
      <c r="AW72">
        <v>69</v>
      </c>
      <c r="AX72">
        <f>IF(Z72&gt;0, (R72*SUMPRODUCT(K72:$K$98, X72:$X$98)-K72*$AZ$3)/Z72, 0)</f>
        <v>-5491784550036.4375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100000</v>
      </c>
      <c r="S73">
        <f t="shared" si="28"/>
        <v>-20858988427613.344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-6.3180480614951318</v>
      </c>
      <c r="AC73">
        <f t="shared" si="29"/>
        <v>-5.6411143408036963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-8.6850946532750243E-8</v>
      </c>
      <c r="AI73">
        <f t="shared" si="33"/>
        <v>-8.6864468555547225E-8</v>
      </c>
      <c r="AJ73">
        <f t="shared" si="34"/>
        <v>-0.67693372069143543</v>
      </c>
      <c r="AK73">
        <f t="shared" si="49"/>
        <v>-0.44226336430465929</v>
      </c>
      <c r="AL73">
        <f t="shared" si="35"/>
        <v>-1.1191971718605633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-4.8886552432167928E-11</v>
      </c>
      <c r="AR73">
        <f t="shared" si="36"/>
        <v>-4.8894163691490297E-11</v>
      </c>
      <c r="AS73">
        <f t="shared" si="36"/>
        <v>-3.8103160818409162E-4</v>
      </c>
      <c r="AT73">
        <f t="shared" si="36"/>
        <v>-2.489406507475868E-4</v>
      </c>
      <c r="AU73">
        <f t="shared" si="23"/>
        <v>-6.2997230782584209E-4</v>
      </c>
      <c r="AW73">
        <v>70</v>
      </c>
      <c r="AX73">
        <f>IF(Z73&gt;0, (R73*SUMPRODUCT(K73:$K$98, X73:$X$98)-K73*$AZ$3)/Z73, 0)</f>
        <v>-20858988427613.344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100000</v>
      </c>
      <c r="S74">
        <f t="shared" si="28"/>
        <v>-85300248147250.797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-5.6411143408036963</v>
      </c>
      <c r="AC74">
        <f t="shared" si="29"/>
        <v>-5.0367092329026946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-2.0868922159603343E-8</v>
      </c>
      <c r="AI74">
        <f t="shared" si="33"/>
        <v>-2.0871874501092555E-8</v>
      </c>
      <c r="AJ74">
        <f t="shared" si="34"/>
        <v>-0.60440510790100177</v>
      </c>
      <c r="AK74">
        <f t="shared" si="49"/>
        <v>-0.39487800385625876</v>
      </c>
      <c r="AL74">
        <f t="shared" si="35"/>
        <v>-0.99928313262913493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-1.0488100776664429E-11</v>
      </c>
      <c r="AR74">
        <f t="shared" si="36"/>
        <v>-1.0489584535855688E-11</v>
      </c>
      <c r="AS74">
        <f t="shared" si="36"/>
        <v>-3.0375606526853474E-4</v>
      </c>
      <c r="AT74">
        <f t="shared" si="36"/>
        <v>-1.9845396265598245E-4</v>
      </c>
      <c r="AU74">
        <f t="shared" si="23"/>
        <v>-5.0221003841410166E-4</v>
      </c>
      <c r="AW74">
        <v>71</v>
      </c>
      <c r="AX74">
        <f>IF(Z74&gt;0, (R74*SUMPRODUCT(K74:$K$98, X74:$X$98)-K74*$AZ$3)/Z74, 0)</f>
        <v>-85300248147250.797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100000</v>
      </c>
      <c r="S75">
        <f t="shared" si="28"/>
        <v>-377625298899883.81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-5.0367092329026946</v>
      </c>
      <c r="AC75">
        <f t="shared" si="29"/>
        <v>-4.4970618151007828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-4.6547567694752226E-9</v>
      </c>
      <c r="AI75">
        <f t="shared" si="33"/>
        <v>-4.6553522091648038E-9</v>
      </c>
      <c r="AJ75">
        <f t="shared" si="34"/>
        <v>-0.53964741780191172</v>
      </c>
      <c r="AK75">
        <f t="shared" si="49"/>
        <v>-0.35256964630318866</v>
      </c>
      <c r="AL75">
        <f t="shared" si="35"/>
        <v>-0.89221706876045259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-2.0886987271136523E-12</v>
      </c>
      <c r="AR75">
        <f t="shared" si="36"/>
        <v>-2.0889659148923689E-12</v>
      </c>
      <c r="AS75">
        <f t="shared" si="36"/>
        <v>-2.4215247551594377E-4</v>
      </c>
      <c r="AT75">
        <f t="shared" si="36"/>
        <v>-1.5820628400641521E-4</v>
      </c>
      <c r="AU75">
        <f t="shared" si="23"/>
        <v>-4.0035876161132486E-4</v>
      </c>
      <c r="AW75">
        <v>72</v>
      </c>
      <c r="AX75">
        <f>IF(Z75&gt;0, (R75*SUMPRODUCT(K75:$K$98, X75:$X$98)-K75*$AZ$3)/Z75, 0)</f>
        <v>-377625298899883.81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100000</v>
      </c>
      <c r="S76">
        <f t="shared" si="28"/>
        <v>-1822195313454186.3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-4.4970618151007828</v>
      </c>
      <c r="AC76">
        <f t="shared" si="29"/>
        <v>-4.015233763484658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-9.5861913710230033E-10</v>
      </c>
      <c r="AI76">
        <f t="shared" si="33"/>
        <v>-9.5872931282643488E-10</v>
      </c>
      <c r="AJ76">
        <f t="shared" si="34"/>
        <v>-0.48182805161612485</v>
      </c>
      <c r="AK76">
        <f t="shared" si="49"/>
        <v>-0.31479432705705485</v>
      </c>
      <c r="AL76">
        <f t="shared" si="35"/>
        <v>-0.79662237963190896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-3.8406690161532826E-13</v>
      </c>
      <c r="AR76">
        <f t="shared" si="36"/>
        <v>-3.8411104307606471E-13</v>
      </c>
      <c r="AS76">
        <f t="shared" si="36"/>
        <v>-1.9304247091804847E-4</v>
      </c>
      <c r="AT76">
        <f t="shared" si="36"/>
        <v>-1.2612108100026708E-4</v>
      </c>
      <c r="AU76">
        <f t="shared" si="23"/>
        <v>-3.1916355230242658E-4</v>
      </c>
      <c r="AW76">
        <v>73</v>
      </c>
      <c r="AX76">
        <f>IF(Z76&gt;0, (R76*SUMPRODUCT(K76:$K$98, X76:$X$98)-K76*$AZ$3)/Z76, 0)</f>
        <v>-1822195313454186.3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100000</v>
      </c>
      <c r="S77">
        <f t="shared" si="28"/>
        <v>-9662393863385702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-4.015233763484658</v>
      </c>
      <c r="AC77">
        <f t="shared" si="29"/>
        <v>-3.5850301459687786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-1.8104501502037613E-10</v>
      </c>
      <c r="AI77">
        <f t="shared" si="33"/>
        <v>-1.8106356647975906E-10</v>
      </c>
      <c r="AJ77">
        <f t="shared" si="34"/>
        <v>-0.43020361751587943</v>
      </c>
      <c r="AK77">
        <f t="shared" si="49"/>
        <v>-0.2810663634439261</v>
      </c>
      <c r="AL77">
        <f t="shared" si="35"/>
        <v>-0.71126998114086915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-6.4763354541297492E-14</v>
      </c>
      <c r="AR77">
        <f t="shared" si="36"/>
        <v>-6.4769990762356327E-14</v>
      </c>
      <c r="AS77">
        <f t="shared" si="36"/>
        <v>-1.5389227592371938E-4</v>
      </c>
      <c r="AT77">
        <f t="shared" si="36"/>
        <v>-1.0054295360357471E-4</v>
      </c>
      <c r="AU77">
        <f t="shared" si="23"/>
        <v>-2.5443522959206407E-4</v>
      </c>
      <c r="AW77">
        <v>74</v>
      </c>
      <c r="AX77">
        <f>IF(Z77&gt;0, (R77*SUMPRODUCT(K77:$K$98, X77:$X$98)-K77*$AZ$3)/Z77, 0)</f>
        <v>-9662393863385702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100000</v>
      </c>
      <c r="S78">
        <f t="shared" si="28"/>
        <v>-5.6858954287375032E+16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-3.5850301459687786</v>
      </c>
      <c r="AC78">
        <f t="shared" si="29"/>
        <v>-3.2009197731864654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-3.1102310537735224E-11</v>
      </c>
      <c r="AI78">
        <f t="shared" si="33"/>
        <v>-3.1105125327255456E-11</v>
      </c>
      <c r="AJ78">
        <f t="shared" si="34"/>
        <v>-0.38411037278231319</v>
      </c>
      <c r="AK78">
        <f t="shared" si="49"/>
        <v>-0.25095211021781455</v>
      </c>
      <c r="AL78">
        <f t="shared" si="35"/>
        <v>-0.63506248303123281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-9.9338453605337594E-15</v>
      </c>
      <c r="AR78">
        <f t="shared" si="36"/>
        <v>-9.9347443832537114E-15</v>
      </c>
      <c r="AS78">
        <f t="shared" si="36"/>
        <v>-1.2268198016887017E-4</v>
      </c>
      <c r="AT78">
        <f t="shared" si="36"/>
        <v>-8.0152227043673536E-5</v>
      </c>
      <c r="AU78">
        <f t="shared" si="23"/>
        <v>-2.0283420722247842E-4</v>
      </c>
      <c r="AW78">
        <v>75</v>
      </c>
      <c r="AX78">
        <f>IF(Z78&gt;0, (R78*SUMPRODUCT(K78:$K$98, X78:$X$98)-K78*$AZ$3)/Z78, 0)</f>
        <v>-5.6858954287375032E+16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-3.2009197731864654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-3.2009197731864654</v>
      </c>
      <c r="AK79">
        <f t="shared" si="49"/>
        <v>-0.2240643841230526</v>
      </c>
      <c r="AL79">
        <f t="shared" si="35"/>
        <v>-3.4249841573151478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-1.6053977141992224E-15</v>
      </c>
      <c r="AR79">
        <f t="shared" si="36"/>
        <v>-1.6053977141992224E-15</v>
      </c>
      <c r="AS79">
        <f t="shared" si="36"/>
        <v>-9.1281235244709954E-4</v>
      </c>
      <c r="AT79">
        <f t="shared" si="36"/>
        <v>-6.3896864671296978E-5</v>
      </c>
      <c r="AU79">
        <f t="shared" si="23"/>
        <v>-9.7670921712000197E-4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18944.841950092199</v>
      </c>
      <c r="AO81" s="8">
        <f t="shared" si="50"/>
        <v>-1894.48419500922</v>
      </c>
      <c r="AP81" s="8">
        <f t="shared" si="50"/>
        <v>-2922.7743270483088</v>
      </c>
      <c r="AQ81" s="8">
        <f t="shared" si="50"/>
        <v>-10021.899594647353</v>
      </c>
      <c r="AR81" s="8">
        <f t="shared" si="50"/>
        <v>4105.6838333873129</v>
      </c>
      <c r="AS81" s="8">
        <f t="shared" si="50"/>
        <v>-1898.8495764193615</v>
      </c>
      <c r="AT81" s="8">
        <f t="shared" si="50"/>
        <v>840.19021657358894</v>
      </c>
      <c r="AU81" s="8">
        <f t="shared" si="50"/>
        <v>3047.0244735415345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39269.068306856214</v>
      </c>
      <c r="K3">
        <v>1</v>
      </c>
      <c r="L3" s="2">
        <v>0</v>
      </c>
      <c r="O3">
        <f>$C$3</f>
        <v>39269.068306856214</v>
      </c>
      <c r="P3" s="2">
        <f>O3*C5</f>
        <v>3926.9068306856216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39269.068306856214</v>
      </c>
      <c r="AF3">
        <f t="shared" ref="AF3:AG34" si="4">-$Z3*P3</f>
        <v>-3926.9068306856216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32822.253272170594</v>
      </c>
      <c r="AJ3">
        <f t="shared" ref="AJ3:AJ66" si="7">AB3-AC3</f>
        <v>0</v>
      </c>
      <c r="AL3">
        <f t="shared" ref="AL3:AL66" si="8">SUM(AI3:AK3)</f>
        <v>32822.253272170594</v>
      </c>
      <c r="AN3">
        <f t="shared" ref="AN3:AU34" si="9">AE3*$K3</f>
        <v>39269.068306856214</v>
      </c>
      <c r="AO3">
        <f t="shared" si="9"/>
        <v>-3926.9068306856216</v>
      </c>
      <c r="AP3">
        <f t="shared" si="9"/>
        <v>-2519.9082039999998</v>
      </c>
      <c r="AQ3">
        <f t="shared" si="9"/>
        <v>0</v>
      </c>
      <c r="AR3">
        <f t="shared" si="9"/>
        <v>32822.253272170594</v>
      </c>
      <c r="AS3">
        <f t="shared" si="9"/>
        <v>0</v>
      </c>
      <c r="AT3">
        <f t="shared" si="9"/>
        <v>0</v>
      </c>
      <c r="AU3">
        <f t="shared" si="9"/>
        <v>32822.253272170594</v>
      </c>
      <c r="AW3">
        <v>0</v>
      </c>
      <c r="AX3">
        <f>IF(Z3&gt;0, (R3*SUMPRODUCT(K3:$K$98, X3:$X$98)-K3*$AZ$3)/Z3, 0)</f>
        <v>0</v>
      </c>
      <c r="AZ3">
        <f>C6*ABS(SUMPRODUCT(X4:X69, K4:K69))/1</f>
        <v>23276.878867835479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1594.1393431545894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1561.3467586504084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-1561.3467586504084</v>
      </c>
      <c r="AK4">
        <f>G4*SUM(AB4, AE4:AF4)</f>
        <v>0</v>
      </c>
      <c r="AL4">
        <f t="shared" si="8"/>
        <v>-2618.4181586504083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-1456.6160636723653</v>
      </c>
      <c r="AT4">
        <f t="shared" si="9"/>
        <v>0</v>
      </c>
      <c r="AU4">
        <f t="shared" si="9"/>
        <v>-2442.782123939181</v>
      </c>
      <c r="AW4">
        <v>1</v>
      </c>
      <c r="AX4">
        <f>IF(Z4&gt;0, (R4*SUMPRODUCT(K4:$K$98, X4:$X$98)-K4*$AZ$3)/Z4, 0)</f>
        <v>1594.1393431545894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</v>
      </c>
      <c r="S5">
        <f t="shared" si="1"/>
        <v>2492.1961896043476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1561.3467586504084</v>
      </c>
      <c r="AC5">
        <f t="shared" si="2"/>
        <v>2386.4670612945338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-1205.9072251764956</v>
      </c>
      <c r="AI5">
        <f t="shared" si="6"/>
        <v>-1253.7860212209073</v>
      </c>
      <c r="AJ5">
        <f t="shared" si="7"/>
        <v>-825.12030264412533</v>
      </c>
      <c r="AK5">
        <f>G5*SUM(AB5, AE5:AF5)</f>
        <v>64.015217104666746</v>
      </c>
      <c r="AL5">
        <f t="shared" si="8"/>
        <v>-2014.8911067603656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-1031.1809368174331</v>
      </c>
      <c r="AR5">
        <f t="shared" si="9"/>
        <v>-1072.1224791915085</v>
      </c>
      <c r="AS5">
        <f t="shared" si="9"/>
        <v>-705.56698633522456</v>
      </c>
      <c r="AT5">
        <f t="shared" si="9"/>
        <v>54.739925399236469</v>
      </c>
      <c r="AU5">
        <f t="shared" si="9"/>
        <v>-1722.9495401274964</v>
      </c>
      <c r="AW5">
        <v>2</v>
      </c>
      <c r="AX5">
        <f>IF(Z5&gt;0, (R5*SUMPRODUCT(K5:$K$98, X5:$X$98)-K5*$AZ$3)/Z5, 0)</f>
        <v>2492.1961896043476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</v>
      </c>
      <c r="S6">
        <f t="shared" si="1"/>
        <v>3535.1697687635988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2386.4670612945338</v>
      </c>
      <c r="AC6">
        <f t="shared" si="2"/>
        <v>3303.5140572427699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-1352.9040537651283</v>
      </c>
      <c r="AI6">
        <f t="shared" si="6"/>
        <v>-1399.6276098222133</v>
      </c>
      <c r="AJ6">
        <f t="shared" si="7"/>
        <v>-917.04699594823614</v>
      </c>
      <c r="AK6">
        <f>G6*SUM(AB6, AE6:AF6)</f>
        <v>139.60832308573023</v>
      </c>
      <c r="AL6">
        <f t="shared" si="8"/>
        <v>-2177.0662826847192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-1043.6437559909612</v>
      </c>
      <c r="AR6">
        <f t="shared" si="9"/>
        <v>-1079.6867757461048</v>
      </c>
      <c r="AS6">
        <f t="shared" si="9"/>
        <v>-707.41925017381732</v>
      </c>
      <c r="AT6">
        <f t="shared" si="9"/>
        <v>107.69526062643145</v>
      </c>
      <c r="AU6">
        <f t="shared" si="9"/>
        <v>-1679.4107652934906</v>
      </c>
      <c r="AW6">
        <v>3</v>
      </c>
      <c r="AX6">
        <f>IF(Z6&gt;0, (R6*SUMPRODUCT(K6:$K$98, X6:$X$98)-K6*$AZ$3)/Z6, 0)</f>
        <v>3535.1697687635988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</v>
      </c>
      <c r="S7">
        <f t="shared" si="1"/>
        <v>4261.9902568536054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3303.5140572427699</v>
      </c>
      <c r="AC7">
        <f t="shared" si="2"/>
        <v>3878.8689049445461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-1501.9002080858049</v>
      </c>
      <c r="AI7">
        <f t="shared" si="6"/>
        <v>-1547.4055784782763</v>
      </c>
      <c r="AJ7">
        <f t="shared" si="7"/>
        <v>-575.35484770177618</v>
      </c>
      <c r="AK7">
        <f>G7*SUM(AB7, AE7:AF7)</f>
        <v>162.20254021061999</v>
      </c>
      <c r="AL7">
        <f t="shared" si="8"/>
        <v>-1960.5578859694324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-1054.1178089227942</v>
      </c>
      <c r="AR7">
        <f t="shared" si="9"/>
        <v>-1086.0560303000109</v>
      </c>
      <c r="AS7">
        <f t="shared" si="9"/>
        <v>-403.81630427063294</v>
      </c>
      <c r="AT7">
        <f t="shared" si="9"/>
        <v>113.8428408012857</v>
      </c>
      <c r="AU7">
        <f t="shared" si="9"/>
        <v>-1376.0294937693579</v>
      </c>
      <c r="AW7">
        <v>4</v>
      </c>
      <c r="AX7">
        <f>IF(Z7&gt;0, (R7*SUMPRODUCT(K7:$K$98, X7:$X$98)-K7*$AZ$3)/Z7, 0)</f>
        <v>4261.9902568536054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</v>
      </c>
      <c r="S8">
        <f t="shared" si="1"/>
        <v>4423.2487385854911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3878.8689049445461</v>
      </c>
      <c r="AC8">
        <f t="shared" si="2"/>
        <v>3912.0557442620739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-1657.5912724091295</v>
      </c>
      <c r="AI8">
        <f t="shared" si="6"/>
        <v>-1701.8127934614715</v>
      </c>
      <c r="AJ8">
        <f t="shared" si="7"/>
        <v>-33.186839317527756</v>
      </c>
      <c r="AK8">
        <f t="shared" ref="AK8:AK69" si="22">G8*SUM(AB8:AB8, AE8:AF8)</f>
        <v>82.619907675318828</v>
      </c>
      <c r="AL8">
        <f t="shared" si="8"/>
        <v>-1652.3797251036804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-1085.961477375183</v>
      </c>
      <c r="AR8">
        <f t="shared" si="9"/>
        <v>-1114.9329549240381</v>
      </c>
      <c r="AS8">
        <f t="shared" si="9"/>
        <v>-21.742168684500584</v>
      </c>
      <c r="AT8">
        <f t="shared" si="9"/>
        <v>54.127961755788682</v>
      </c>
      <c r="AU8">
        <f t="shared" si="9"/>
        <v>-1082.5471618527499</v>
      </c>
      <c r="AW8">
        <v>5</v>
      </c>
      <c r="AX8">
        <f>IF(Z8&gt;0, (R8*SUMPRODUCT(K8:$K$98, X8:$X$98)-K8*$AZ$3)/Z8, 0)</f>
        <v>4423.2487385854911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</v>
      </c>
      <c r="S9">
        <f t="shared" si="1"/>
        <v>4238.6501727237655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3912.0557442620739</v>
      </c>
      <c r="AC9">
        <f t="shared" si="2"/>
        <v>3633.4236010966324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-1837.3689993940543</v>
      </c>
      <c r="AI9">
        <f t="shared" si="6"/>
        <v>-1880.229620736176</v>
      </c>
      <c r="AJ9">
        <f t="shared" si="7"/>
        <v>278.63214316544145</v>
      </c>
      <c r="AK9">
        <f t="shared" si="22"/>
        <v>23.081128891146236</v>
      </c>
      <c r="AL9">
        <f t="shared" si="8"/>
        <v>-1578.5163486795884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-1140.0149927633272</v>
      </c>
      <c r="AR9">
        <f t="shared" si="9"/>
        <v>-1166.6083177542707</v>
      </c>
      <c r="AS9">
        <f t="shared" si="9"/>
        <v>172.88025474422238</v>
      </c>
      <c r="AT9">
        <f t="shared" si="9"/>
        <v>14.320930087797935</v>
      </c>
      <c r="AU9">
        <f t="shared" si="9"/>
        <v>-979.40713292225041</v>
      </c>
      <c r="AW9">
        <v>6</v>
      </c>
      <c r="AX9">
        <f>IF(Z9&gt;0, (R9*SUMPRODUCT(K9:$K$98, X9:$X$98)-K9*$AZ$3)/Z9, 0)</f>
        <v>4238.6501727237655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</v>
      </c>
      <c r="S10">
        <f t="shared" si="1"/>
        <v>3904.258263001715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3633.4236010966324</v>
      </c>
      <c r="AC10">
        <f t="shared" si="2"/>
        <v>3234.6409779381647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-2014.9777602621057</v>
      </c>
      <c r="AI10">
        <f t="shared" si="6"/>
        <v>-2056.4022865106749</v>
      </c>
      <c r="AJ10">
        <f t="shared" si="7"/>
        <v>398.78262315846769</v>
      </c>
      <c r="AK10">
        <f t="shared" si="22"/>
        <v>14.897036764496194</v>
      </c>
      <c r="AL10">
        <f t="shared" si="8"/>
        <v>-1642.7226265877109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-1186.0489739665354</v>
      </c>
      <c r="AR10">
        <f t="shared" si="9"/>
        <v>-1210.4321298619009</v>
      </c>
      <c r="AS10">
        <f t="shared" si="9"/>
        <v>234.7299957153175</v>
      </c>
      <c r="AT10">
        <f t="shared" si="9"/>
        <v>8.7686402888010821</v>
      </c>
      <c r="AU10">
        <f t="shared" si="9"/>
        <v>-966.9334938577822</v>
      </c>
      <c r="AW10">
        <v>7</v>
      </c>
      <c r="AX10">
        <f>IF(Z10&gt;0, (R10*SUMPRODUCT(K10:$K$98, X10:$X$98)-K10*$AZ$3)/Z10, 0)</f>
        <v>3904.258263001715</v>
      </c>
    </row>
    <row r="11" spans="1:52" x14ac:dyDescent="0.25">
      <c r="A11" t="s">
        <v>33</v>
      </c>
      <c r="C11" s="12">
        <f>AU71</f>
        <v>8237.0209525884202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</v>
      </c>
      <c r="S11">
        <f t="shared" si="1"/>
        <v>3419.9915697085221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3234.6409779381647</v>
      </c>
      <c r="AC11">
        <f t="shared" si="2"/>
        <v>2730.7854757947625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-2172.8366157126347</v>
      </c>
      <c r="AI11">
        <f t="shared" si="6"/>
        <v>-2212.7604783908619</v>
      </c>
      <c r="AJ11">
        <f t="shared" si="7"/>
        <v>503.85550214340219</v>
      </c>
      <c r="AK11">
        <f t="shared" si="22"/>
        <v>7.7631383470515942</v>
      </c>
      <c r="AL11">
        <f t="shared" si="8"/>
        <v>-1701.1418379004081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-1215.2862852815776</v>
      </c>
      <c r="AR11">
        <f t="shared" si="9"/>
        <v>-1237.6160464874849</v>
      </c>
      <c r="AS11">
        <f t="shared" si="9"/>
        <v>281.81073399193946</v>
      </c>
      <c r="AT11">
        <f t="shared" si="9"/>
        <v>4.3419903253153924</v>
      </c>
      <c r="AU11">
        <f t="shared" si="9"/>
        <v>-951.46332217022996</v>
      </c>
      <c r="AW11">
        <v>8</v>
      </c>
      <c r="AX11">
        <f>IF(Z11&gt;0, (R11*SUMPRODUCT(K11:$K$98, X11:$X$98)-K11*$AZ$3)/Z11, 0)</f>
        <v>3419.9915697085221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</v>
      </c>
      <c r="S12">
        <f t="shared" si="1"/>
        <v>2818.899069334117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2730.7854757947625</v>
      </c>
      <c r="AC12">
        <f t="shared" si="2"/>
        <v>2162.5500086112006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-2333.1275387707019</v>
      </c>
      <c r="AI12">
        <f t="shared" si="6"/>
        <v>-2371.4855990527617</v>
      </c>
      <c r="AJ12">
        <f t="shared" si="7"/>
        <v>568.23546718356192</v>
      </c>
      <c r="AK12">
        <f t="shared" si="22"/>
        <v>6.2808065943279541</v>
      </c>
      <c r="AL12">
        <f t="shared" si="8"/>
        <v>-1796.9693252748718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-1240.0820896424618</v>
      </c>
      <c r="AR12">
        <f t="shared" si="9"/>
        <v>-1260.4698064555216</v>
      </c>
      <c r="AS12">
        <f t="shared" si="9"/>
        <v>302.02319155052646</v>
      </c>
      <c r="AT12">
        <f t="shared" si="9"/>
        <v>3.3383154742745647</v>
      </c>
      <c r="AU12">
        <f t="shared" si="9"/>
        <v>-955.10829943072065</v>
      </c>
      <c r="AW12">
        <v>9</v>
      </c>
      <c r="AX12">
        <f>IF(Z12&gt;0, (R12*SUMPRODUCT(K12:$K$98, X12:$X$98)-K12*$AZ$3)/Z12, 0)</f>
        <v>2818.899069334117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</v>
      </c>
      <c r="S13">
        <f t="shared" si="1"/>
        <v>2088.131931020052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2162.5500086112006</v>
      </c>
      <c r="AC13">
        <f t="shared" si="2"/>
        <v>1534.0071257440793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-2485.8269310784794</v>
      </c>
      <c r="AI13">
        <f t="shared" si="6"/>
        <v>-2522.5584972921793</v>
      </c>
      <c r="AJ13">
        <f t="shared" si="7"/>
        <v>628.54288286712131</v>
      </c>
      <c r="AK13">
        <f t="shared" si="22"/>
        <v>4.3251000172224012</v>
      </c>
      <c r="AL13">
        <f t="shared" si="8"/>
        <v>-1889.6905144078355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-1255.9348288554443</v>
      </c>
      <c r="AR13">
        <f t="shared" si="9"/>
        <v>-1274.4930207993141</v>
      </c>
      <c r="AS13">
        <f t="shared" si="9"/>
        <v>317.56390123247212</v>
      </c>
      <c r="AT13">
        <f t="shared" si="9"/>
        <v>2.1852059296646993</v>
      </c>
      <c r="AU13">
        <f t="shared" si="9"/>
        <v>-954.74391363717734</v>
      </c>
      <c r="AW13">
        <v>10</v>
      </c>
      <c r="AX13">
        <f>IF(Z13&gt;0, (R13*SUMPRODUCT(K13:$K$98, X13:$X$98)-K13*$AZ$3)/Z13, 0)</f>
        <v>2088.131931020052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</v>
      </c>
      <c r="S14">
        <f t="shared" si="1"/>
        <v>2194.5527656766135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1534.0071257440793</v>
      </c>
      <c r="AC14">
        <f t="shared" si="2"/>
        <v>1538.1118712883833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-2640.7868615335096</v>
      </c>
      <c r="AI14">
        <f t="shared" si="6"/>
        <v>-2675.8307186543057</v>
      </c>
      <c r="AJ14">
        <f t="shared" si="7"/>
        <v>-4.1047455443040235</v>
      </c>
      <c r="AK14">
        <f t="shared" si="22"/>
        <v>107.38049880208555</v>
      </c>
      <c r="AL14">
        <f t="shared" si="8"/>
        <v>-2572.554965396524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-1191.2736711754542</v>
      </c>
      <c r="AR14">
        <f t="shared" si="9"/>
        <v>-1207.0821504331086</v>
      </c>
      <c r="AS14">
        <f t="shared" si="9"/>
        <v>-1.8516735920764855</v>
      </c>
      <c r="AT14">
        <f t="shared" si="9"/>
        <v>48.439941474992345</v>
      </c>
      <c r="AU14">
        <f t="shared" si="9"/>
        <v>-1160.4938825501927</v>
      </c>
      <c r="AW14">
        <v>11</v>
      </c>
      <c r="AX14">
        <f>IF(Z14&gt;0, (R14*SUMPRODUCT(K14:$K$98, X14:$X$98)-K14*$AZ$3)/Z14, 0)</f>
        <v>2194.5527656766135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</v>
      </c>
      <c r="S15">
        <f t="shared" si="1"/>
        <v>2210.6540178041155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1538.1118712883833</v>
      </c>
      <c r="AC15">
        <f t="shared" si="2"/>
        <v>1471.8735343984172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-2805.928347997879</v>
      </c>
      <c r="AI15">
        <f t="shared" si="6"/>
        <v>-2839.218802373468</v>
      </c>
      <c r="AJ15">
        <f t="shared" si="7"/>
        <v>66.238336889966149</v>
      </c>
      <c r="AK15">
        <f t="shared" si="22"/>
        <v>107.66783099018684</v>
      </c>
      <c r="AL15">
        <f t="shared" si="8"/>
        <v>-2665.3126344933148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-1130.1517108081216</v>
      </c>
      <c r="AR15">
        <f t="shared" si="9"/>
        <v>-1143.5602014393942</v>
      </c>
      <c r="AS15">
        <f t="shared" si="9"/>
        <v>26.679002623390062</v>
      </c>
      <c r="AT15">
        <f t="shared" si="9"/>
        <v>43.36567734503366</v>
      </c>
      <c r="AU15">
        <f t="shared" si="9"/>
        <v>-1073.5155214709703</v>
      </c>
      <c r="AW15">
        <v>12</v>
      </c>
      <c r="AX15">
        <f>IF(Z15&gt;0, (R15*SUMPRODUCT(K15:$K$98, X15:$X$98)-K15*$AZ$3)/Z15, 0)</f>
        <v>2210.6540178041155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</v>
      </c>
      <c r="S16">
        <f t="shared" si="1"/>
        <v>2138.2611314385381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1471.8735343984172</v>
      </c>
      <c r="AC16">
        <f t="shared" si="2"/>
        <v>1346.21765777377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-2956.5751887776405</v>
      </c>
      <c r="AI16">
        <f t="shared" si="6"/>
        <v>-2988.0544510150849</v>
      </c>
      <c r="AJ16">
        <f t="shared" si="7"/>
        <v>125.65587662464714</v>
      </c>
      <c r="AK16">
        <f t="shared" si="22"/>
        <v>103.03114740788921</v>
      </c>
      <c r="AL16">
        <f t="shared" si="8"/>
        <v>-2759.3674269825483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-1063.2394336600619</v>
      </c>
      <c r="AR16">
        <f t="shared" si="9"/>
        <v>-1074.5599619119459</v>
      </c>
      <c r="AS16">
        <f t="shared" si="9"/>
        <v>45.188190581307232</v>
      </c>
      <c r="AT16">
        <f t="shared" si="9"/>
        <v>37.051917108389603</v>
      </c>
      <c r="AU16">
        <f t="shared" si="9"/>
        <v>-992.31985422224909</v>
      </c>
      <c r="AW16">
        <v>13</v>
      </c>
      <c r="AX16">
        <f>IF(Z16&gt;0, (R16*SUMPRODUCT(K16:$K$98, X16:$X$98)-K16*$AZ$3)/Z16, 0)</f>
        <v>2138.2611314385381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</v>
      </c>
      <c r="S17">
        <f t="shared" si="1"/>
        <v>1991.6126665538306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1346.21765777377</v>
      </c>
      <c r="AC17">
        <f t="shared" si="2"/>
        <v>1179.8495046346643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-3088.0273576419904</v>
      </c>
      <c r="AI17">
        <f t="shared" si="6"/>
        <v>-3117.6478135782395</v>
      </c>
      <c r="AJ17">
        <f t="shared" si="7"/>
        <v>166.36815313910574</v>
      </c>
      <c r="AK17">
        <f t="shared" si="22"/>
        <v>94.235236044163912</v>
      </c>
      <c r="AL17">
        <f t="shared" si="8"/>
        <v>-2857.0444243949696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-991.52864173983812</v>
      </c>
      <c r="AR17">
        <f t="shared" si="9"/>
        <v>-1001.0394157844729</v>
      </c>
      <c r="AS17">
        <f t="shared" si="9"/>
        <v>53.41882367154448</v>
      </c>
      <c r="AT17">
        <f t="shared" si="9"/>
        <v>30.25780693544473</v>
      </c>
      <c r="AU17">
        <f t="shared" si="9"/>
        <v>-917.36278517748372</v>
      </c>
      <c r="AW17">
        <v>14</v>
      </c>
      <c r="AX17">
        <f>IF(Z17&gt;0, (R17*SUMPRODUCT(K17:$K$98, X17:$X$98)-K17*$AZ$3)/Z17, 0)</f>
        <v>1991.6126665538306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</v>
      </c>
      <c r="S18">
        <f t="shared" si="1"/>
        <v>1784.3132437685408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1179.8495046346643</v>
      </c>
      <c r="AC18">
        <f t="shared" si="2"/>
        <v>989.09879193139477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-3215.4785700609227</v>
      </c>
      <c r="AI18">
        <f t="shared" si="6"/>
        <v>-3243.1950821527789</v>
      </c>
      <c r="AJ18">
        <f t="shared" si="7"/>
        <v>190.75071270326953</v>
      </c>
      <c r="AK18">
        <f t="shared" si="22"/>
        <v>82.589465324426513</v>
      </c>
      <c r="AL18">
        <f t="shared" si="8"/>
        <v>-2969.8549041250831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-921.8318761773819</v>
      </c>
      <c r="AR18">
        <f t="shared" si="9"/>
        <v>-929.77780515374729</v>
      </c>
      <c r="AS18">
        <f t="shared" si="9"/>
        <v>54.685510583295887</v>
      </c>
      <c r="AT18">
        <f t="shared" si="9"/>
        <v>23.67722257003269</v>
      </c>
      <c r="AU18">
        <f t="shared" si="9"/>
        <v>-851.41507200041872</v>
      </c>
      <c r="AW18">
        <v>15</v>
      </c>
      <c r="AX18">
        <f>IF(Z18&gt;0, (R18*SUMPRODUCT(K18:$K$98, X18:$X$98)-K18*$AZ$3)/Z18, 0)</f>
        <v>1784.3132437685408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</v>
      </c>
      <c r="S19">
        <f t="shared" si="1"/>
        <v>1517.6586776460333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989.09879193139477</v>
      </c>
      <c r="AC19">
        <f t="shared" si="2"/>
        <v>782.24720953666565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-3335.6677622355696</v>
      </c>
      <c r="AI19">
        <f t="shared" si="6"/>
        <v>-3361.4392753253892</v>
      </c>
      <c r="AJ19">
        <f t="shared" si="7"/>
        <v>206.85158239472912</v>
      </c>
      <c r="AK19">
        <f t="shared" si="22"/>
        <v>69.236915435197645</v>
      </c>
      <c r="AL19">
        <f t="shared" si="8"/>
        <v>-3085.3507774954624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-853.82893261664299</v>
      </c>
      <c r="AR19">
        <f t="shared" si="9"/>
        <v>-860.42565179908615</v>
      </c>
      <c r="AS19">
        <f t="shared" si="9"/>
        <v>52.947678964222419</v>
      </c>
      <c r="AT19">
        <f t="shared" si="9"/>
        <v>17.722532883216051</v>
      </c>
      <c r="AU19">
        <f t="shared" si="9"/>
        <v>-789.75543995164765</v>
      </c>
      <c r="AW19">
        <v>16</v>
      </c>
      <c r="AX19">
        <f>IF(Z19&gt;0, (R19*SUMPRODUCT(K19:$K$98, X19:$X$98)-K19*$AZ$3)/Z19, 0)</f>
        <v>1517.6586776460333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</v>
      </c>
      <c r="S20">
        <f t="shared" si="1"/>
        <v>1191.2897890239167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782.24720953666565</v>
      </c>
      <c r="AC20">
        <f t="shared" si="2"/>
        <v>566.79353922595965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-3449.4546084676704</v>
      </c>
      <c r="AI20">
        <f t="shared" si="6"/>
        <v>-3473.2436791223581</v>
      </c>
      <c r="AJ20">
        <f t="shared" si="7"/>
        <v>215.453670310706</v>
      </c>
      <c r="AK20">
        <f t="shared" si="22"/>
        <v>54.757304667566601</v>
      </c>
      <c r="AL20">
        <f t="shared" si="8"/>
        <v>-3203.0327041440855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-788.3525761751406</v>
      </c>
      <c r="AR20">
        <f t="shared" si="9"/>
        <v>-793.78942845010545</v>
      </c>
      <c r="AS20">
        <f t="shared" si="9"/>
        <v>49.240669994288581</v>
      </c>
      <c r="AT20">
        <f t="shared" si="9"/>
        <v>12.514460139036142</v>
      </c>
      <c r="AU20">
        <f t="shared" si="9"/>
        <v>-732.03429831678079</v>
      </c>
      <c r="AW20">
        <v>17</v>
      </c>
      <c r="AX20">
        <f>IF(Z20&gt;0, (R20*SUMPRODUCT(K20:$K$98, X20:$X$98)-K20*$AZ$3)/Z20, 0)</f>
        <v>1191.2897890239167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</v>
      </c>
      <c r="S21">
        <f t="shared" si="1"/>
        <v>800.08473413767695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566.79353922595965</v>
      </c>
      <c r="AC21">
        <f t="shared" si="2"/>
        <v>348.41887582397885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-3554.6128942718137</v>
      </c>
      <c r="AI21">
        <f t="shared" si="6"/>
        <v>-3576.3867677728185</v>
      </c>
      <c r="AJ21">
        <f t="shared" si="7"/>
        <v>218.3746634019808</v>
      </c>
      <c r="AK21">
        <f t="shared" si="22"/>
        <v>39.675547745817177</v>
      </c>
      <c r="AL21">
        <f t="shared" si="8"/>
        <v>-3318.3365566250204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-725.34453956698917</v>
      </c>
      <c r="AR21">
        <f t="shared" si="9"/>
        <v>-729.7876563616835</v>
      </c>
      <c r="AS21">
        <f t="shared" si="9"/>
        <v>44.560933747148482</v>
      </c>
      <c r="AT21">
        <f t="shared" si="9"/>
        <v>8.0960832494963739</v>
      </c>
      <c r="AU21">
        <f t="shared" si="9"/>
        <v>-677.13063936503863</v>
      </c>
      <c r="AW21">
        <v>18</v>
      </c>
      <c r="AX21">
        <f>IF(Z21&gt;0, (R21*SUMPRODUCT(K21:$K$98, X21:$X$98)-K21*$AZ$3)/Z21, 0)</f>
        <v>800.08473413767695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</v>
      </c>
      <c r="S22">
        <f t="shared" si="1"/>
        <v>334.40724779659217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348.41887582397885</v>
      </c>
      <c r="AC22">
        <f t="shared" si="2"/>
        <v>131.98318694730915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-3644.4685746403729</v>
      </c>
      <c r="AI22">
        <f t="shared" si="6"/>
        <v>-3664.2024751190474</v>
      </c>
      <c r="AJ22">
        <f t="shared" si="7"/>
        <v>216.4356888766697</v>
      </c>
      <c r="AK22">
        <f t="shared" si="22"/>
        <v>24.389321307678522</v>
      </c>
      <c r="AL22">
        <f t="shared" si="8"/>
        <v>-3423.3774649346992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-664.00021677737743</v>
      </c>
      <c r="AR22">
        <f t="shared" si="9"/>
        <v>-667.59561455001324</v>
      </c>
      <c r="AS22">
        <f t="shared" si="9"/>
        <v>39.433278512121888</v>
      </c>
      <c r="AT22">
        <f t="shared" si="9"/>
        <v>4.4435873992821255</v>
      </c>
      <c r="AU22">
        <f t="shared" si="9"/>
        <v>-623.71874863860921</v>
      </c>
      <c r="AW22">
        <v>19</v>
      </c>
      <c r="AX22">
        <f>IF(Z22&gt;0, (R22*SUMPRODUCT(K22:$K$98, X22:$X$98)-K22*$AZ$3)/Z22, 0)</f>
        <v>334.40724779659217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</v>
      </c>
      <c r="S23">
        <f t="shared" si="1"/>
        <v>-219.62827664452936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131.98318694730915</v>
      </c>
      <c r="AC23">
        <f t="shared" si="2"/>
        <v>-77.634127427995281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-3725.1574607785574</v>
      </c>
      <c r="AI23">
        <f t="shared" si="6"/>
        <v>-3742.8314435220559</v>
      </c>
      <c r="AJ23">
        <f t="shared" si="7"/>
        <v>209.61731437530443</v>
      </c>
      <c r="AK23">
        <f t="shared" si="22"/>
        <v>9.2388230863116405</v>
      </c>
      <c r="AL23">
        <f t="shared" si="8"/>
        <v>-3523.9753060604398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-605.98325508044218</v>
      </c>
      <c r="AR23">
        <f t="shared" si="9"/>
        <v>-608.85833826978535</v>
      </c>
      <c r="AS23">
        <f t="shared" si="9"/>
        <v>34.099117641008178</v>
      </c>
      <c r="AT23">
        <f t="shared" si="9"/>
        <v>1.5029088423514221</v>
      </c>
      <c r="AU23">
        <f t="shared" si="9"/>
        <v>-573.25631178642573</v>
      </c>
      <c r="AW23">
        <v>20</v>
      </c>
      <c r="AX23">
        <f>IF(Z23&gt;0, (R23*SUMPRODUCT(K23:$K$98, X23:$X$98)-K23*$AZ$3)/Z23, 0)</f>
        <v>-219.62827664452936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</v>
      </c>
      <c r="S24">
        <f t="shared" si="1"/>
        <v>-890.13119008751539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-77.634127427995281</v>
      </c>
      <c r="AC24">
        <f t="shared" si="2"/>
        <v>-277.91836250658662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-3772.3058207447257</v>
      </c>
      <c r="AI24">
        <f t="shared" si="6"/>
        <v>-3787.9169107504172</v>
      </c>
      <c r="AJ24">
        <f t="shared" si="7"/>
        <v>200.28423507859134</v>
      </c>
      <c r="AK24">
        <f t="shared" si="22"/>
        <v>-5.4343889199596704</v>
      </c>
      <c r="AL24">
        <f t="shared" si="8"/>
        <v>-3593.0670645917853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-547.90449044343961</v>
      </c>
      <c r="AR24">
        <f t="shared" si="9"/>
        <v>-550.17190637451245</v>
      </c>
      <c r="AS24">
        <f t="shared" si="9"/>
        <v>29.090067714320561</v>
      </c>
      <c r="AT24">
        <f t="shared" si="9"/>
        <v>-0.78931195760638428</v>
      </c>
      <c r="AU24">
        <f t="shared" si="9"/>
        <v>-521.87115061779821</v>
      </c>
      <c r="AW24">
        <v>21</v>
      </c>
      <c r="AX24">
        <f>IF(Z24&gt;0, (R24*SUMPRODUCT(K24:$K$98, X24:$X$98)-K24*$AZ$3)/Z24, 0)</f>
        <v>-890.13119008751539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</v>
      </c>
      <c r="S25">
        <f t="shared" si="1"/>
        <v>-1708.4209033650045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-277.91836250658662</v>
      </c>
      <c r="AC25">
        <f t="shared" si="2"/>
        <v>-463.59158509123245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-3774.2808042483457</v>
      </c>
      <c r="AI25">
        <f t="shared" si="6"/>
        <v>-3787.8486429518557</v>
      </c>
      <c r="AJ25">
        <f t="shared" si="7"/>
        <v>185.67322258464583</v>
      </c>
      <c r="AK25">
        <f t="shared" si="22"/>
        <v>-19.454285375461065</v>
      </c>
      <c r="AL25">
        <f t="shared" si="8"/>
        <v>-3621.6297057426709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-489.4565578503325</v>
      </c>
      <c r="AR25">
        <f t="shared" si="9"/>
        <v>-491.21606329619482</v>
      </c>
      <c r="AS25">
        <f t="shared" si="9"/>
        <v>24.078488359680506</v>
      </c>
      <c r="AT25">
        <f t="shared" si="9"/>
        <v>-2.5228720514364498</v>
      </c>
      <c r="AU25">
        <f t="shared" si="9"/>
        <v>-469.66044698795076</v>
      </c>
      <c r="AW25">
        <v>22</v>
      </c>
      <c r="AX25">
        <f>IF(Z25&gt;0, (R25*SUMPRODUCT(K25:$K$98, X25:$X$98)-K25*$AZ$3)/Z25, 0)</f>
        <v>-1708.4209033650045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</v>
      </c>
      <c r="S26">
        <f t="shared" si="1"/>
        <v>-2720.9456196099109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-463.59158509123245</v>
      </c>
      <c r="AC26">
        <f t="shared" si="2"/>
        <v>-629.62736806764133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-3724.300357281978</v>
      </c>
      <c r="AI26">
        <f t="shared" si="6"/>
        <v>-3735.8703674198123</v>
      </c>
      <c r="AJ26">
        <f t="shared" si="7"/>
        <v>166.03578297640888</v>
      </c>
      <c r="AK26">
        <f t="shared" si="22"/>
        <v>-32.451410956386276</v>
      </c>
      <c r="AL26">
        <f t="shared" si="8"/>
        <v>-3602.2859953997895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-431.22766954514782</v>
      </c>
      <c r="AR26">
        <f t="shared" si="9"/>
        <v>-432.56733284555719</v>
      </c>
      <c r="AS26">
        <f t="shared" si="9"/>
        <v>19.224879006878592</v>
      </c>
      <c r="AT26">
        <f t="shared" si="9"/>
        <v>-3.7574698541197189</v>
      </c>
      <c r="AU26">
        <f t="shared" si="9"/>
        <v>-417.09992369279826</v>
      </c>
      <c r="AW26">
        <v>23</v>
      </c>
      <c r="AX26">
        <f>IF(Z26&gt;0, (R26*SUMPRODUCT(K26:$K$98, X26:$X$98)-K26*$AZ$3)/Z26, 0)</f>
        <v>-2720.9456196099109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</v>
      </c>
      <c r="S27">
        <f t="shared" si="1"/>
        <v>-3998.5110055467817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-629.62736806764133</v>
      </c>
      <c r="AC27">
        <f t="shared" si="2"/>
        <v>-772.08648861821393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-3599.2699786598528</v>
      </c>
      <c r="AI27">
        <f t="shared" si="6"/>
        <v>-3608.9246537069785</v>
      </c>
      <c r="AJ27">
        <f t="shared" si="7"/>
        <v>142.45912055057261</v>
      </c>
      <c r="AK27">
        <f t="shared" si="22"/>
        <v>-44.073915764734899</v>
      </c>
      <c r="AL27">
        <f t="shared" si="8"/>
        <v>-3510.5394489211408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-372.09884505232657</v>
      </c>
      <c r="AR27">
        <f t="shared" si="9"/>
        <v>-373.09696229712648</v>
      </c>
      <c r="AS27">
        <f t="shared" si="9"/>
        <v>14.727673816726435</v>
      </c>
      <c r="AT27">
        <f t="shared" si="9"/>
        <v>-4.5564387362510894</v>
      </c>
      <c r="AU27">
        <f t="shared" si="9"/>
        <v>-362.92572721665113</v>
      </c>
      <c r="AW27">
        <v>24</v>
      </c>
      <c r="AX27">
        <f>IF(Z27&gt;0, (R27*SUMPRODUCT(K27:$K$98, X27:$X$98)-K27*$AZ$3)/Z27, 0)</f>
        <v>-3998.5110055467817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</v>
      </c>
      <c r="S28">
        <f t="shared" si="1"/>
        <v>-5638.5278395835403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-772.08648861821393</v>
      </c>
      <c r="AC28">
        <f t="shared" si="2"/>
        <v>-886.35627206824211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-3396.6166928754301</v>
      </c>
      <c r="AI28">
        <f t="shared" si="6"/>
        <v>-3404.4765128256472</v>
      </c>
      <c r="AJ28">
        <f t="shared" si="7"/>
        <v>114.26978345002817</v>
      </c>
      <c r="AK28">
        <f t="shared" si="22"/>
        <v>-54.046054203274977</v>
      </c>
      <c r="AL28">
        <f t="shared" si="8"/>
        <v>-3344.2527835788942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-313.52517216734094</v>
      </c>
      <c r="AR28">
        <f t="shared" si="9"/>
        <v>-314.2506739315715</v>
      </c>
      <c r="AS28">
        <f t="shared" si="9"/>
        <v>10.547688117073259</v>
      </c>
      <c r="AT28">
        <f t="shared" si="9"/>
        <v>-4.9887284851981599</v>
      </c>
      <c r="AU28">
        <f t="shared" si="9"/>
        <v>-308.6917142996964</v>
      </c>
      <c r="AW28">
        <v>25</v>
      </c>
      <c r="AX28">
        <f>IF(Z28&gt;0, (R28*SUMPRODUCT(K28:$K$98, X28:$X$98)-K28*$AZ$3)/Z28, 0)</f>
        <v>-5638.5278395835403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</v>
      </c>
      <c r="S29">
        <f t="shared" si="1"/>
        <v>-7789.8770087849707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-886.35627206824211</v>
      </c>
      <c r="AC29">
        <f t="shared" si="2"/>
        <v>-969.67692494781693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-3114.5329136978244</v>
      </c>
      <c r="AI29">
        <f t="shared" si="6"/>
        <v>-3120.7568689916902</v>
      </c>
      <c r="AJ29">
        <f t="shared" si="7"/>
        <v>83.320652879574823</v>
      </c>
      <c r="AK29">
        <f t="shared" si="22"/>
        <v>-62.044939044776953</v>
      </c>
      <c r="AL29">
        <f t="shared" si="8"/>
        <v>-3099.4811551568923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-256.68516967512966</v>
      </c>
      <c r="AR29">
        <f t="shared" si="9"/>
        <v>-257.19811882831726</v>
      </c>
      <c r="AS29">
        <f t="shared" si="9"/>
        <v>6.8668967432563308</v>
      </c>
      <c r="AT29">
        <f t="shared" si="9"/>
        <v>-5.1134523691011502</v>
      </c>
      <c r="AU29">
        <f t="shared" si="9"/>
        <v>-255.44467445416211</v>
      </c>
      <c r="AW29">
        <v>26</v>
      </c>
      <c r="AX29">
        <f>IF(Z29&gt;0, (R29*SUMPRODUCT(K29:$K$98, X29:$X$98)-K29*$AZ$3)/Z29, 0)</f>
        <v>-7789.8770087849707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</v>
      </c>
      <c r="S30">
        <f t="shared" si="1"/>
        <v>-10685.846119092699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-969.67692494781693</v>
      </c>
      <c r="AC30">
        <f t="shared" si="2"/>
        <v>-1020.8223452588692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-2770.3990510865092</v>
      </c>
      <c r="AI30">
        <f t="shared" si="6"/>
        <v>-2775.1755673018929</v>
      </c>
      <c r="AJ30">
        <f t="shared" si="7"/>
        <v>51.145420311052249</v>
      </c>
      <c r="AK30">
        <f t="shared" si="22"/>
        <v>-67.87738474634719</v>
      </c>
      <c r="AL30">
        <f t="shared" si="8"/>
        <v>-2791.907531737188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-203.86006568720219</v>
      </c>
      <c r="AR30">
        <f t="shared" si="9"/>
        <v>-204.21154606655122</v>
      </c>
      <c r="AS30">
        <f t="shared" si="9"/>
        <v>3.7635403968686587</v>
      </c>
      <c r="AT30">
        <f t="shared" si="9"/>
        <v>-4.9947635188652617</v>
      </c>
      <c r="AU30">
        <f t="shared" si="9"/>
        <v>-205.44276918854783</v>
      </c>
      <c r="AW30">
        <v>27</v>
      </c>
      <c r="AX30">
        <f>IF(Z30&gt;0, (R30*SUMPRODUCT(K30:$K$98, X30:$X$98)-K30*$AZ$3)/Z30, 0)</f>
        <v>-10685.846119092699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</v>
      </c>
      <c r="S31">
        <f t="shared" si="1"/>
        <v>-14728.918344257456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-1020.8223452588692</v>
      </c>
      <c r="AC31">
        <f t="shared" si="2"/>
        <v>-1041.164777585288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-2388.6545967499596</v>
      </c>
      <c r="AI31">
        <f t="shared" si="6"/>
        <v>-2392.1890205048148</v>
      </c>
      <c r="AJ31">
        <f t="shared" si="7"/>
        <v>20.342432326418816</v>
      </c>
      <c r="AK31">
        <f t="shared" si="22"/>
        <v>-71.457564168120854</v>
      </c>
      <c r="AL31">
        <f t="shared" si="8"/>
        <v>-2443.3041523465167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-156.9369333552292</v>
      </c>
      <c r="AR31">
        <f t="shared" si="9"/>
        <v>-157.16914843815479</v>
      </c>
      <c r="AS31">
        <f t="shared" si="9"/>
        <v>1.3365176156645613</v>
      </c>
      <c r="AT31">
        <f t="shared" si="9"/>
        <v>-4.6948315595054178</v>
      </c>
      <c r="AU31">
        <f t="shared" si="9"/>
        <v>-160.52746238199563</v>
      </c>
      <c r="AW31">
        <v>28</v>
      </c>
      <c r="AX31">
        <f>IF(Z31&gt;0, (R31*SUMPRODUCT(K31:$K$98, X31:$X$98)-K31*$AZ$3)/Z31, 0)</f>
        <v>-14728.918344257456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</v>
      </c>
      <c r="S32">
        <f t="shared" si="1"/>
        <v>-20634.029632156598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-1041.164777585288</v>
      </c>
      <c r="AC32">
        <f t="shared" si="2"/>
        <v>-1034.2466811541033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-1985.8240734268816</v>
      </c>
      <c r="AI32">
        <f t="shared" si="6"/>
        <v>-1988.3302409074747</v>
      </c>
      <c r="AJ32">
        <f t="shared" si="7"/>
        <v>-6.918096431184722</v>
      </c>
      <c r="AK32">
        <f t="shared" si="22"/>
        <v>-72.881534430970163</v>
      </c>
      <c r="AL32">
        <f t="shared" si="8"/>
        <v>-2068.1298717696295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-116.49158540164309</v>
      </c>
      <c r="AR32">
        <f t="shared" si="9"/>
        <v>-116.63860115545684</v>
      </c>
      <c r="AS32">
        <f t="shared" si="9"/>
        <v>-0.40582649390458742</v>
      </c>
      <c r="AT32">
        <f t="shared" si="9"/>
        <v>-4.2753462433945861</v>
      </c>
      <c r="AU32">
        <f t="shared" si="9"/>
        <v>-121.319773892756</v>
      </c>
      <c r="AW32">
        <v>29</v>
      </c>
      <c r="AX32">
        <f>IF(Z32&gt;0, (R32*SUMPRODUCT(K32:$K$98, X32:$X$98)-K32*$AZ$3)/Z32, 0)</f>
        <v>-20634.029632156598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</v>
      </c>
      <c r="S33">
        <f t="shared" si="1"/>
        <v>-29721.29033618591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-1034.2466811541033</v>
      </c>
      <c r="AC33">
        <f t="shared" si="2"/>
        <v>-1004.439132817877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-1582.6842712187035</v>
      </c>
      <c r="AI33">
        <f t="shared" si="6"/>
        <v>-1584.3740348888814</v>
      </c>
      <c r="AJ33">
        <f t="shared" si="7"/>
        <v>-29.807548336226318</v>
      </c>
      <c r="AK33">
        <f t="shared" si="22"/>
        <v>-72.397267680787238</v>
      </c>
      <c r="AL33">
        <f t="shared" si="8"/>
        <v>-1686.578850905895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-82.895326865823193</v>
      </c>
      <c r="AR33">
        <f t="shared" si="9"/>
        <v>-82.983830627636365</v>
      </c>
      <c r="AS33">
        <f t="shared" si="9"/>
        <v>-1.5612124966008853</v>
      </c>
      <c r="AT33">
        <f t="shared" si="9"/>
        <v>-3.7919092757332722</v>
      </c>
      <c r="AU33">
        <f t="shared" si="9"/>
        <v>-88.336952399970528</v>
      </c>
      <c r="AW33">
        <v>30</v>
      </c>
      <c r="AX33">
        <f>IF(Z33&gt;0, (R33*SUMPRODUCT(K33:$K$98, X33:$X$98)-K33*$AZ$3)/Z33, 0)</f>
        <v>-29721.29033618591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</v>
      </c>
      <c r="S34">
        <f t="shared" si="1"/>
        <v>-44467.953789299798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-1004.439132817877</v>
      </c>
      <c r="AC34">
        <f t="shared" si="2"/>
        <v>-956.71023313203102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-1194.2720792378559</v>
      </c>
      <c r="AI34">
        <f t="shared" si="6"/>
        <v>-1195.347809231713</v>
      </c>
      <c r="AJ34">
        <f t="shared" si="7"/>
        <v>-47.728899685845931</v>
      </c>
      <c r="AK34">
        <f t="shared" si="22"/>
        <v>-70.310739297251388</v>
      </c>
      <c r="AL34">
        <f t="shared" si="8"/>
        <v>-1313.3874482148101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-55.849722353406548</v>
      </c>
      <c r="AR34">
        <f t="shared" si="9"/>
        <v>-55.900028495975413</v>
      </c>
      <c r="AS34">
        <f t="shared" si="9"/>
        <v>-2.2320255509860143</v>
      </c>
      <c r="AT34">
        <f t="shared" si="9"/>
        <v>-3.2880575008671515</v>
      </c>
      <c r="AU34">
        <f t="shared" ref="AU34:AU69" si="23">AL34*$K34</f>
        <v>-61.420111547828569</v>
      </c>
      <c r="AW34">
        <v>31</v>
      </c>
      <c r="AX34">
        <f>IF(Z34&gt;0, (R34*SUMPRODUCT(K34:$K$98, X34:$X$98)-K34*$AZ$3)/Z34, 0)</f>
        <v>-44467.953789299798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</v>
      </c>
      <c r="S35">
        <f t="shared" si="1"/>
        <v>-69718.541211029689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-956.71023313203102</v>
      </c>
      <c r="AC35">
        <f t="shared" si="2"/>
        <v>-895.93118177859014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-844.8766439763607</v>
      </c>
      <c r="AI35">
        <f t="shared" ref="AI35:AI66" si="25">SUM(AE35:AH35)</f>
        <v>-845.51917834829101</v>
      </c>
      <c r="AJ35">
        <f t="shared" si="7"/>
        <v>-60.779051353440877</v>
      </c>
      <c r="AK35">
        <f t="shared" si="22"/>
        <v>-66.969716319242181</v>
      </c>
      <c r="AL35">
        <f t="shared" si="8"/>
        <v>-973.26794602097402</v>
      </c>
      <c r="AN35">
        <f t="shared" ref="AN35:AT69" si="26">AE35*$K35</f>
        <v>0</v>
      </c>
      <c r="AO35">
        <f t="shared" si="26"/>
        <v>0</v>
      </c>
      <c r="AP35">
        <f t="shared" si="26"/>
        <v>-2.6828480845817512E-2</v>
      </c>
      <c r="AQ35">
        <f t="shared" si="26"/>
        <v>-35.277111778317845</v>
      </c>
      <c r="AR35">
        <f t="shared" si="26"/>
        <v>-35.30394025916366</v>
      </c>
      <c r="AS35">
        <f t="shared" si="26"/>
        <v>-2.5377780338255458</v>
      </c>
      <c r="AT35">
        <f t="shared" si="26"/>
        <v>-2.7962640288376166</v>
      </c>
      <c r="AU35">
        <f t="shared" si="23"/>
        <v>-40.637982321826819</v>
      </c>
      <c r="AW35">
        <v>32</v>
      </c>
      <c r="AX35">
        <f>IF(Z35&gt;0, (R35*SUMPRODUCT(K35:$K$98, X35:$X$98)-K35*$AZ$3)/Z35, 0)</f>
        <v>-69718.541211029689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</v>
      </c>
      <c r="S36">
        <f t="shared" si="1"/>
        <v>-109025.82675488977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-895.93118177859014</v>
      </c>
      <c r="AC36">
        <f t="shared" si="2"/>
        <v>-827.07545989007997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-513.61297677478285</v>
      </c>
      <c r="AI36">
        <f t="shared" si="25"/>
        <v>-513.99227931460655</v>
      </c>
      <c r="AJ36">
        <f t="shared" si="7"/>
        <v>-68.855721888510175</v>
      </c>
      <c r="AK36">
        <f t="shared" si="22"/>
        <v>-62.715182724501318</v>
      </c>
      <c r="AL36">
        <f t="shared" si="8"/>
        <v>-645.56318392761807</v>
      </c>
      <c r="AN36">
        <f t="shared" si="26"/>
        <v>0</v>
      </c>
      <c r="AO36">
        <f t="shared" si="26"/>
        <v>0</v>
      </c>
      <c r="AP36">
        <f t="shared" si="26"/>
        <v>-1.4140587215726181E-2</v>
      </c>
      <c r="AQ36">
        <f t="shared" si="26"/>
        <v>-19.147747063832163</v>
      </c>
      <c r="AR36">
        <f t="shared" si="26"/>
        <v>-19.161887651047891</v>
      </c>
      <c r="AS36">
        <f t="shared" si="26"/>
        <v>-2.5669755365174343</v>
      </c>
      <c r="AT36">
        <f t="shared" si="26"/>
        <v>-2.3380531843480612</v>
      </c>
      <c r="AU36">
        <f t="shared" si="23"/>
        <v>-24.06691637191339</v>
      </c>
      <c r="AW36">
        <v>33</v>
      </c>
      <c r="AX36">
        <f>IF(Z36&gt;0, (R36*SUMPRODUCT(K36:$K$98, X36:$X$98)-K36*$AZ$3)/Z36, 0)</f>
        <v>-109025.82675488977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</v>
      </c>
      <c r="S37">
        <f t="shared" si="1"/>
        <v>-170378.07744816333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-827.07545989007997</v>
      </c>
      <c r="AC37">
        <f t="shared" si="2"/>
        <v>-753.2474626085301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-308.91551771238892</v>
      </c>
      <c r="AI37">
        <f t="shared" si="25"/>
        <v>-309.13656946795817</v>
      </c>
      <c r="AJ37">
        <f t="shared" si="7"/>
        <v>-73.82799728154987</v>
      </c>
      <c r="AK37">
        <f t="shared" si="22"/>
        <v>-57.895282192305601</v>
      </c>
      <c r="AL37">
        <f t="shared" si="8"/>
        <v>-440.85984894181365</v>
      </c>
      <c r="AN37">
        <f t="shared" si="26"/>
        <v>0</v>
      </c>
      <c r="AO37">
        <f t="shared" si="26"/>
        <v>0</v>
      </c>
      <c r="AP37">
        <f t="shared" si="26"/>
        <v>-7.3579636791792098E-3</v>
      </c>
      <c r="AQ37">
        <f t="shared" si="26"/>
        <v>-10.28261075515751</v>
      </c>
      <c r="AR37">
        <f t="shared" si="26"/>
        <v>-10.28996871883669</v>
      </c>
      <c r="AS37">
        <f t="shared" si="26"/>
        <v>-2.4574503880565626</v>
      </c>
      <c r="AT37">
        <f t="shared" si="26"/>
        <v>-1.9271115149927147</v>
      </c>
      <c r="AU37">
        <f t="shared" si="23"/>
        <v>-14.674530621885967</v>
      </c>
      <c r="AW37">
        <v>34</v>
      </c>
      <c r="AX37">
        <f>IF(Z37&gt;0, (R37*SUMPRODUCT(K37:$K$98, X37:$X$98)-K37*$AZ$3)/Z37, 0)</f>
        <v>-170378.07744816333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</v>
      </c>
      <c r="S38">
        <f t="shared" si="1"/>
        <v>-267941.67146372324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-753.2474626085301</v>
      </c>
      <c r="AC38">
        <f t="shared" si="2"/>
        <v>-680.51601591245344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-183.70331250431741</v>
      </c>
      <c r="AI38">
        <f t="shared" si="25"/>
        <v>-183.83030208607877</v>
      </c>
      <c r="AJ38">
        <f t="shared" si="7"/>
        <v>-72.731446696076659</v>
      </c>
      <c r="AK38">
        <f t="shared" si="22"/>
        <v>-52.727322382597109</v>
      </c>
      <c r="AL38">
        <f t="shared" si="8"/>
        <v>-309.2890711647525</v>
      </c>
      <c r="AN38">
        <f t="shared" si="26"/>
        <v>0</v>
      </c>
      <c r="AO38">
        <f t="shared" si="26"/>
        <v>0</v>
      </c>
      <c r="AP38">
        <f t="shared" si="26"/>
        <v>-3.7741029399114214E-3</v>
      </c>
      <c r="AQ38">
        <f t="shared" si="26"/>
        <v>-5.4596227672975468</v>
      </c>
      <c r="AR38">
        <f t="shared" si="26"/>
        <v>-5.4633968702374585</v>
      </c>
      <c r="AS38">
        <f t="shared" si="26"/>
        <v>-2.1615628856505009</v>
      </c>
      <c r="AT38">
        <f t="shared" si="26"/>
        <v>-1.56704463198996</v>
      </c>
      <c r="AU38">
        <f t="shared" si="23"/>
        <v>-9.1920043878779172</v>
      </c>
      <c r="AW38">
        <v>35</v>
      </c>
      <c r="AX38">
        <f>IF(Z38&gt;0, (R38*SUMPRODUCT(K38:$K$98, X38:$X$98)-K38*$AZ$3)/Z38, 0)</f>
        <v>-267941.67146372324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</v>
      </c>
      <c r="S39">
        <f t="shared" si="1"/>
        <v>-426164.27742422122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-680.51601591245344</v>
      </c>
      <c r="AC39">
        <f t="shared" si="2"/>
        <v>-611.85594452686348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-107.86658154832317</v>
      </c>
      <c r="AI39">
        <f t="shared" si="25"/>
        <v>-107.93836794349276</v>
      </c>
      <c r="AJ39">
        <f t="shared" si="7"/>
        <v>-68.660071385589958</v>
      </c>
      <c r="AK39">
        <f t="shared" si="22"/>
        <v>-47.636121113871745</v>
      </c>
      <c r="AL39">
        <f t="shared" si="8"/>
        <v>-224.23456044295449</v>
      </c>
      <c r="AN39">
        <f t="shared" si="26"/>
        <v>0</v>
      </c>
      <c r="AO39">
        <f t="shared" si="26"/>
        <v>0</v>
      </c>
      <c r="AP39">
        <f t="shared" si="26"/>
        <v>-1.9048894271579901E-3</v>
      </c>
      <c r="AQ39">
        <f t="shared" si="26"/>
        <v>-2.8622959858845669</v>
      </c>
      <c r="AR39">
        <f t="shared" si="26"/>
        <v>-2.8642008753117247</v>
      </c>
      <c r="AS39">
        <f t="shared" si="26"/>
        <v>-1.8219307954009878</v>
      </c>
      <c r="AT39">
        <f t="shared" si="26"/>
        <v>-1.2640493124950223</v>
      </c>
      <c r="AU39">
        <f t="shared" si="23"/>
        <v>-5.9501809832077353</v>
      </c>
      <c r="AW39">
        <v>36</v>
      </c>
      <c r="AX39">
        <f>IF(Z39&gt;0, (R39*SUMPRODUCT(K39:$K$98, X39:$X$98)-K39*$AZ$3)/Z39, 0)</f>
        <v>-426164.27742422122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</v>
      </c>
      <c r="S40">
        <f t="shared" si="1"/>
        <v>-686954.40882998845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-611.85594452686348</v>
      </c>
      <c r="AC40">
        <f t="shared" si="2"/>
        <v>-548.53994216195542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-62.286065759596276</v>
      </c>
      <c r="AI40">
        <f t="shared" si="25"/>
        <v>-62.325991257934383</v>
      </c>
      <c r="AJ40">
        <f t="shared" si="7"/>
        <v>-63.316002364908059</v>
      </c>
      <c r="AK40">
        <f t="shared" si="22"/>
        <v>-42.829916116880447</v>
      </c>
      <c r="AL40">
        <f t="shared" si="8"/>
        <v>-168.47190973972289</v>
      </c>
      <c r="AN40">
        <f t="shared" si="26"/>
        <v>0</v>
      </c>
      <c r="AO40">
        <f t="shared" si="26"/>
        <v>0</v>
      </c>
      <c r="AP40">
        <f t="shared" si="26"/>
        <v>-9.45932068407749E-4</v>
      </c>
      <c r="AQ40">
        <f t="shared" si="26"/>
        <v>-1.4757082433388056</v>
      </c>
      <c r="AR40">
        <f t="shared" si="26"/>
        <v>-1.4766541754072133</v>
      </c>
      <c r="AS40">
        <f t="shared" si="26"/>
        <v>-1.5001099441050931</v>
      </c>
      <c r="AT40">
        <f t="shared" si="26"/>
        <v>-1.0147447828722793</v>
      </c>
      <c r="AU40">
        <f t="shared" si="23"/>
        <v>-3.9915089023845858</v>
      </c>
      <c r="AW40">
        <v>37</v>
      </c>
      <c r="AX40">
        <f>IF(Z40&gt;0, (R40*SUMPRODUCT(K40:$K$98, X40:$X$98)-K40*$AZ$3)/Z40, 0)</f>
        <v>-686954.40882998845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</v>
      </c>
      <c r="S41">
        <f t="shared" si="1"/>
        <v>-1125359.998439915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-548.53994216195542</v>
      </c>
      <c r="AC41">
        <f t="shared" si="2"/>
        <v>-490.92788402065815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-35.428412217626573</v>
      </c>
      <c r="AI41">
        <f t="shared" si="25"/>
        <v>-35.450224254872488</v>
      </c>
      <c r="AJ41">
        <f t="shared" si="7"/>
        <v>-57.612058141297268</v>
      </c>
      <c r="AK41">
        <f t="shared" si="22"/>
        <v>-38.397795951336882</v>
      </c>
      <c r="AL41">
        <f t="shared" si="8"/>
        <v>-131.46007834750665</v>
      </c>
      <c r="AN41">
        <f t="shared" si="26"/>
        <v>0</v>
      </c>
      <c r="AO41">
        <f t="shared" si="26"/>
        <v>0</v>
      </c>
      <c r="AP41">
        <f t="shared" si="26"/>
        <v>-4.6141085913242941E-4</v>
      </c>
      <c r="AQ41">
        <f t="shared" si="26"/>
        <v>-0.74945104552741182</v>
      </c>
      <c r="AR41">
        <f t="shared" si="26"/>
        <v>-0.74991245638654436</v>
      </c>
      <c r="AS41">
        <f t="shared" si="26"/>
        <v>-1.2187228979880551</v>
      </c>
      <c r="AT41">
        <f t="shared" si="26"/>
        <v>-0.81226525605796684</v>
      </c>
      <c r="AU41">
        <f t="shared" si="23"/>
        <v>-2.7809006104325666</v>
      </c>
      <c r="AW41">
        <v>38</v>
      </c>
      <c r="AX41">
        <f>IF(Z41&gt;0, (R41*SUMPRODUCT(K41:$K$98, X41:$X$98)-K41*$AZ$3)/Z41, 0)</f>
        <v>-1125359.998439915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</v>
      </c>
      <c r="S42">
        <f t="shared" si="1"/>
        <v>-1877149.0703983838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-490.92788402065815</v>
      </c>
      <c r="AC42">
        <f t="shared" si="2"/>
        <v>-438.92040079418905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-19.805545802082527</v>
      </c>
      <c r="AI42">
        <f t="shared" si="25"/>
        <v>-19.81723694605494</v>
      </c>
      <c r="AJ42">
        <f t="shared" si="7"/>
        <v>-52.007483226469105</v>
      </c>
      <c r="AK42">
        <f t="shared" si="22"/>
        <v>-34.364951881446075</v>
      </c>
      <c r="AL42">
        <f t="shared" si="8"/>
        <v>-106.18967205397013</v>
      </c>
      <c r="AN42">
        <f t="shared" si="26"/>
        <v>0</v>
      </c>
      <c r="AO42">
        <f t="shared" si="26"/>
        <v>0</v>
      </c>
      <c r="AP42">
        <f t="shared" si="26"/>
        <v>-2.2081601433019516E-4</v>
      </c>
      <c r="AQ42">
        <f t="shared" si="26"/>
        <v>-0.37407645444872589</v>
      </c>
      <c r="AR42">
        <f t="shared" si="26"/>
        <v>-0.37429727046305611</v>
      </c>
      <c r="AS42">
        <f t="shared" si="26"/>
        <v>-0.9822892600169344</v>
      </c>
      <c r="AT42">
        <f t="shared" si="26"/>
        <v>-0.64906665464178837</v>
      </c>
      <c r="AU42">
        <f t="shared" si="23"/>
        <v>-2.0056531851217789</v>
      </c>
      <c r="AW42">
        <v>39</v>
      </c>
      <c r="AX42">
        <f>IF(Z42&gt;0, (R42*SUMPRODUCT(K42:$K$98, X42:$X$98)-K42*$AZ$3)/Z42, 0)</f>
        <v>-1877149.0703983838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</v>
      </c>
      <c r="S43">
        <f t="shared" si="1"/>
        <v>-3192849.8530203053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-438.92040079418905</v>
      </c>
      <c r="AC43">
        <f t="shared" si="2"/>
        <v>-392.19007164864081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-10.8650790715885</v>
      </c>
      <c r="AI43">
        <f t="shared" si="25"/>
        <v>-10.871220764585395</v>
      </c>
      <c r="AJ43">
        <f t="shared" si="7"/>
        <v>-46.730329145548239</v>
      </c>
      <c r="AK43">
        <f t="shared" si="22"/>
        <v>-30.724428055593236</v>
      </c>
      <c r="AL43">
        <f t="shared" si="8"/>
        <v>-88.325977965726878</v>
      </c>
      <c r="AN43">
        <f t="shared" si="26"/>
        <v>0</v>
      </c>
      <c r="AO43">
        <f t="shared" si="26"/>
        <v>0</v>
      </c>
      <c r="AP43">
        <f t="shared" si="26"/>
        <v>-1.0357230438805554E-4</v>
      </c>
      <c r="AQ43">
        <f t="shared" si="26"/>
        <v>-0.18322655941476959</v>
      </c>
      <c r="AR43">
        <f t="shared" si="26"/>
        <v>-0.18333013171915763</v>
      </c>
      <c r="AS43">
        <f t="shared" si="26"/>
        <v>-0.78805109224177172</v>
      </c>
      <c r="AT43">
        <f t="shared" si="26"/>
        <v>-0.51813072003625249</v>
      </c>
      <c r="AU43">
        <f t="shared" si="23"/>
        <v>-1.489511943997182</v>
      </c>
      <c r="AW43">
        <v>40</v>
      </c>
      <c r="AX43">
        <f>IF(Z43&gt;0, (R43*SUMPRODUCT(K43:$K$98, X43:$X$98)-K43*$AZ$3)/Z43, 0)</f>
        <v>-3192849.8530203053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</v>
      </c>
      <c r="S44">
        <f t="shared" si="1"/>
        <v>-5549791.2571170684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-392.19007164864081</v>
      </c>
      <c r="AC44">
        <f t="shared" si="2"/>
        <v>-350.31579320805832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-5.8483184483272197</v>
      </c>
      <c r="AI44">
        <f t="shared" si="25"/>
        <v>-5.8514745651699824</v>
      </c>
      <c r="AJ44">
        <f t="shared" si="7"/>
        <v>-41.874278440582486</v>
      </c>
      <c r="AK44">
        <f t="shared" si="22"/>
        <v>-27.453305015404858</v>
      </c>
      <c r="AL44">
        <f t="shared" si="8"/>
        <v>-75.179058021157317</v>
      </c>
      <c r="AN44">
        <f t="shared" si="26"/>
        <v>0</v>
      </c>
      <c r="AO44">
        <f t="shared" si="26"/>
        <v>0</v>
      </c>
      <c r="AP44">
        <f t="shared" si="26"/>
        <v>-4.7521548689558809E-5</v>
      </c>
      <c r="AQ44">
        <f t="shared" si="26"/>
        <v>-8.8057940735480553E-2</v>
      </c>
      <c r="AR44">
        <f t="shared" si="26"/>
        <v>-8.8105462284170113E-2</v>
      </c>
      <c r="AS44">
        <f t="shared" si="26"/>
        <v>-0.63049964906006628</v>
      </c>
      <c r="AT44">
        <f t="shared" si="26"/>
        <v>-0.41336352105297181</v>
      </c>
      <c r="AU44">
        <f t="shared" si="23"/>
        <v>-1.131968632397208</v>
      </c>
      <c r="AW44">
        <v>41</v>
      </c>
      <c r="AX44">
        <f>IF(Z44&gt;0, (R44*SUMPRODUCT(K44:$K$98, X44:$X$98)-K44*$AZ$3)/Z44, 0)</f>
        <v>-5549791.2571170684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</v>
      </c>
      <c r="S45">
        <f t="shared" si="1"/>
        <v>-9870845.2028486095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-350.31579320805832</v>
      </c>
      <c r="AC45">
        <f t="shared" si="2"/>
        <v>-312.85250739879632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-3.0796511761150995</v>
      </c>
      <c r="AI45">
        <f t="shared" si="25"/>
        <v>-3.081235906201377</v>
      </c>
      <c r="AJ45">
        <f t="shared" si="7"/>
        <v>-37.463285809262004</v>
      </c>
      <c r="AK45">
        <f t="shared" si="22"/>
        <v>-24.522105524564086</v>
      </c>
      <c r="AL45">
        <f t="shared" si="8"/>
        <v>-65.066627240027472</v>
      </c>
      <c r="AN45">
        <f t="shared" si="26"/>
        <v>0</v>
      </c>
      <c r="AO45">
        <f t="shared" si="26"/>
        <v>0</v>
      </c>
      <c r="AP45">
        <f t="shared" si="26"/>
        <v>-2.1304669094829893E-5</v>
      </c>
      <c r="AQ45">
        <f t="shared" si="26"/>
        <v>-4.1401971100810238E-2</v>
      </c>
      <c r="AR45">
        <f t="shared" si="26"/>
        <v>-4.1423275769905073E-2</v>
      </c>
      <c r="AS45">
        <f t="shared" si="26"/>
        <v>-0.50364596109000703</v>
      </c>
      <c r="AT45">
        <f t="shared" si="26"/>
        <v>-0.32966834430247066</v>
      </c>
      <c r="AU45">
        <f t="shared" si="23"/>
        <v>-0.87473758116238276</v>
      </c>
      <c r="AW45">
        <v>42</v>
      </c>
      <c r="AX45">
        <f>IF(Z45&gt;0, (R45*SUMPRODUCT(K45:$K$98, X45:$X$98)-K45*$AZ$3)/Z45, 0)</f>
        <v>-9870845.2028486095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</v>
      </c>
      <c r="S46">
        <f t="shared" si="1"/>
        <v>-18001324.529041801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-312.85250739879632</v>
      </c>
      <c r="AC46">
        <f t="shared" si="2"/>
        <v>-279.36592387882786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-1.5858468582469063</v>
      </c>
      <c r="AI46">
        <f t="shared" si="25"/>
        <v>-1.5866228176031973</v>
      </c>
      <c r="AJ46">
        <f t="shared" si="7"/>
        <v>-33.486583519968462</v>
      </c>
      <c r="AK46">
        <f t="shared" si="22"/>
        <v>-21.899675517915746</v>
      </c>
      <c r="AL46">
        <f t="shared" si="8"/>
        <v>-56.972881855487408</v>
      </c>
      <c r="AN46">
        <f t="shared" si="26"/>
        <v>0</v>
      </c>
      <c r="AO46">
        <f t="shared" si="26"/>
        <v>0</v>
      </c>
      <c r="AP46">
        <f t="shared" si="26"/>
        <v>-9.3140902420467921E-6</v>
      </c>
      <c r="AQ46">
        <f t="shared" si="26"/>
        <v>-1.9035430951409256E-2</v>
      </c>
      <c r="AR46">
        <f t="shared" si="26"/>
        <v>-1.9044745041651302E-2</v>
      </c>
      <c r="AS46">
        <f t="shared" si="26"/>
        <v>-0.40195025457730216</v>
      </c>
      <c r="AT46">
        <f t="shared" si="26"/>
        <v>-0.26286886341622334</v>
      </c>
      <c r="AU46">
        <f t="shared" si="23"/>
        <v>-0.68386386303517688</v>
      </c>
      <c r="AW46">
        <v>43</v>
      </c>
      <c r="AX46">
        <f>IF(Z46&gt;0, (R46*SUMPRODUCT(K46:$K$98, X46:$X$98)-K46*$AZ$3)/Z46, 0)</f>
        <v>-18001324.529041801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</v>
      </c>
      <c r="S47">
        <f t="shared" si="1"/>
        <v>-33736133.419815861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-279.36592387882786</v>
      </c>
      <c r="AC47">
        <f t="shared" si="2"/>
        <v>-249.4492579784675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-0.79698681661290893</v>
      </c>
      <c r="AI47">
        <f t="shared" si="25"/>
        <v>-0.79735652296733062</v>
      </c>
      <c r="AJ47">
        <f t="shared" si="7"/>
        <v>-29.916665900360357</v>
      </c>
      <c r="AK47">
        <f t="shared" si="22"/>
        <v>-19.555614671517951</v>
      </c>
      <c r="AL47">
        <f t="shared" si="8"/>
        <v>-50.269637094845635</v>
      </c>
      <c r="AN47">
        <f t="shared" si="26"/>
        <v>0</v>
      </c>
      <c r="AO47">
        <f t="shared" si="26"/>
        <v>0</v>
      </c>
      <c r="AP47">
        <f t="shared" si="26"/>
        <v>-3.9622361847763979E-6</v>
      </c>
      <c r="AQ47">
        <f t="shared" si="26"/>
        <v>-8.5415085940656402E-3</v>
      </c>
      <c r="AR47">
        <f t="shared" si="26"/>
        <v>-8.5454708302504165E-3</v>
      </c>
      <c r="AS47">
        <f t="shared" si="26"/>
        <v>-0.32062444894597214</v>
      </c>
      <c r="AT47">
        <f t="shared" si="26"/>
        <v>-0.20958245142483228</v>
      </c>
      <c r="AU47">
        <f t="shared" si="23"/>
        <v>-0.53875237120105479</v>
      </c>
      <c r="AW47">
        <v>44</v>
      </c>
      <c r="AX47">
        <f>IF(Z47&gt;0, (R47*SUMPRODUCT(K47:$K$98, X47:$X$98)-K47*$AZ$3)/Z47, 0)</f>
        <v>-33736133.419815861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</v>
      </c>
      <c r="S48">
        <f t="shared" si="1"/>
        <v>-65057945.6013638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-249.4492579784675</v>
      </c>
      <c r="AC48">
        <f t="shared" si="2"/>
        <v>-222.72949472696172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-0.38966302061913421</v>
      </c>
      <c r="AI48">
        <f t="shared" si="25"/>
        <v>-0.38983419839970213</v>
      </c>
      <c r="AJ48">
        <f t="shared" si="7"/>
        <v>-26.719763251505782</v>
      </c>
      <c r="AK48">
        <f t="shared" si="22"/>
        <v>-17.461448058492728</v>
      </c>
      <c r="AL48">
        <f t="shared" si="8"/>
        <v>-44.571045508398214</v>
      </c>
      <c r="AN48">
        <f t="shared" si="26"/>
        <v>0</v>
      </c>
      <c r="AO48">
        <f t="shared" si="26"/>
        <v>0</v>
      </c>
      <c r="AP48">
        <f t="shared" si="26"/>
        <v>-1.63799591043194E-6</v>
      </c>
      <c r="AQ48">
        <f t="shared" si="26"/>
        <v>-3.7286757200801096E-3</v>
      </c>
      <c r="AR48">
        <f t="shared" si="26"/>
        <v>-3.7303137159905419E-3</v>
      </c>
      <c r="AS48">
        <f t="shared" si="26"/>
        <v>-0.25568074774936989</v>
      </c>
      <c r="AT48">
        <f t="shared" si="26"/>
        <v>-0.16708816071304844</v>
      </c>
      <c r="AU48">
        <f t="shared" si="23"/>
        <v>-0.42649922217840891</v>
      </c>
      <c r="AW48">
        <v>45</v>
      </c>
      <c r="AX48">
        <f>IF(Z48&gt;0, (R48*SUMPRODUCT(K48:$K$98, X48:$X$98)-K48*$AZ$3)/Z48, 0)</f>
        <v>-65057945.6013638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</v>
      </c>
      <c r="S49">
        <f t="shared" si="1"/>
        <v>-129383055.6849476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-222.72949472696172</v>
      </c>
      <c r="AC49">
        <f t="shared" si="2"/>
        <v>-198.86866558116412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-0.18522666557217049</v>
      </c>
      <c r="AI49">
        <f t="shared" si="25"/>
        <v>-0.18530351824214661</v>
      </c>
      <c r="AJ49">
        <f t="shared" si="7"/>
        <v>-23.860829145797595</v>
      </c>
      <c r="AK49">
        <f t="shared" si="22"/>
        <v>-15.591064630887322</v>
      </c>
      <c r="AL49">
        <f t="shared" si="8"/>
        <v>-39.637197294927063</v>
      </c>
      <c r="AN49">
        <f t="shared" si="26"/>
        <v>0</v>
      </c>
      <c r="AO49">
        <f t="shared" si="26"/>
        <v>0</v>
      </c>
      <c r="AP49">
        <f t="shared" si="26"/>
        <v>-6.5660828670263647E-7</v>
      </c>
      <c r="AQ49">
        <f t="shared" si="26"/>
        <v>-1.5825261968226208E-3</v>
      </c>
      <c r="AR49">
        <f t="shared" si="26"/>
        <v>-1.5831828051093232E-3</v>
      </c>
      <c r="AS49">
        <f t="shared" si="26"/>
        <v>-0.20386042735526491</v>
      </c>
      <c r="AT49">
        <f t="shared" si="26"/>
        <v>-0.1332058110451719</v>
      </c>
      <c r="AU49">
        <f t="shared" si="23"/>
        <v>-0.33864942120554614</v>
      </c>
      <c r="AW49">
        <v>46</v>
      </c>
      <c r="AX49">
        <f>IF(Z49&gt;0, (R49*SUMPRODUCT(K49:$K$98, X49:$X$98)-K49*$AZ$3)/Z49, 0)</f>
        <v>-129383055.6849476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</v>
      </c>
      <c r="S50">
        <f t="shared" si="1"/>
        <v>-265674485.15029067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-198.86866558116412</v>
      </c>
      <c r="AC50">
        <f t="shared" si="2"/>
        <v>-177.56260719529158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-8.5333638470194415E-2</v>
      </c>
      <c r="AI50">
        <f t="shared" si="25"/>
        <v>-8.5367055794235688E-2</v>
      </c>
      <c r="AJ50">
        <f t="shared" si="7"/>
        <v>-21.306058385872547</v>
      </c>
      <c r="AK50">
        <f t="shared" si="22"/>
        <v>-13.92080659068149</v>
      </c>
      <c r="AL50">
        <f t="shared" si="8"/>
        <v>-35.312232032348277</v>
      </c>
      <c r="AN50">
        <f t="shared" si="26"/>
        <v>0</v>
      </c>
      <c r="AO50">
        <f t="shared" si="26"/>
        <v>0</v>
      </c>
      <c r="AP50">
        <f t="shared" si="26"/>
        <v>-2.5491831936051284E-7</v>
      </c>
      <c r="AQ50">
        <f t="shared" si="26"/>
        <v>-6.5095301098542081E-4</v>
      </c>
      <c r="AR50">
        <f t="shared" si="26"/>
        <v>-6.5120792930478135E-4</v>
      </c>
      <c r="AS50">
        <f t="shared" si="26"/>
        <v>-0.16252960857117557</v>
      </c>
      <c r="AT50">
        <f t="shared" si="26"/>
        <v>-0.10619248315205657</v>
      </c>
      <c r="AU50">
        <f t="shared" si="23"/>
        <v>-0.26937329965253698</v>
      </c>
      <c r="AW50">
        <v>47</v>
      </c>
      <c r="AX50">
        <f>IF(Z50&gt;0, (R50*SUMPRODUCT(K50:$K$98, X50:$X$98)-K50*$AZ$3)/Z50, 0)</f>
        <v>-265674485.15029067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</v>
      </c>
      <c r="S51">
        <f t="shared" si="1"/>
        <v>-563559869.81646454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-177.56260719529158</v>
      </c>
      <c r="AC51">
        <f t="shared" si="2"/>
        <v>-158.53857876252636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-3.8034671360872796E-2</v>
      </c>
      <c r="AI51">
        <f t="shared" si="25"/>
        <v>-3.8048737175993219E-2</v>
      </c>
      <c r="AJ51">
        <f t="shared" si="7"/>
        <v>-19.02402843276522</v>
      </c>
      <c r="AK51">
        <f t="shared" si="22"/>
        <v>-12.429382503670412</v>
      </c>
      <c r="AL51">
        <f t="shared" si="8"/>
        <v>-31.491459673611629</v>
      </c>
      <c r="AN51">
        <f t="shared" si="26"/>
        <v>0</v>
      </c>
      <c r="AO51">
        <f t="shared" si="26"/>
        <v>0</v>
      </c>
      <c r="AP51">
        <f t="shared" si="26"/>
        <v>-9.5802371273297082E-8</v>
      </c>
      <c r="AQ51">
        <f t="shared" si="26"/>
        <v>-2.5905442918002669E-4</v>
      </c>
      <c r="AR51">
        <f t="shared" si="26"/>
        <v>-2.5915023155129998E-4</v>
      </c>
      <c r="AS51">
        <f t="shared" si="26"/>
        <v>-0.12957279897584215</v>
      </c>
      <c r="AT51">
        <f t="shared" si="26"/>
        <v>-8.4656616564352027E-2</v>
      </c>
      <c r="AU51">
        <f t="shared" si="23"/>
        <v>-0.21448856577174549</v>
      </c>
      <c r="AW51">
        <v>48</v>
      </c>
      <c r="AX51">
        <f>IF(Z51&gt;0, (R51*SUMPRODUCT(K51:$K$98, X51:$X$98)-K51*$AZ$3)/Z51, 0)</f>
        <v>-563559869.81646454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</v>
      </c>
      <c r="S52">
        <f t="shared" si="1"/>
        <v>-1237309991.6698442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-158.53857876252636</v>
      </c>
      <c r="AC52">
        <f t="shared" si="2"/>
        <v>-141.55251693679818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-1.6409970136975361E-2</v>
      </c>
      <c r="AI52">
        <f t="shared" si="25"/>
        <v>-1.6415690308876088E-2</v>
      </c>
      <c r="AJ52">
        <f t="shared" si="7"/>
        <v>-16.986061825728171</v>
      </c>
      <c r="AK52">
        <f t="shared" si="22"/>
        <v>-11.097700513376846</v>
      </c>
      <c r="AL52">
        <f t="shared" si="8"/>
        <v>-28.100178029413893</v>
      </c>
      <c r="AN52">
        <f t="shared" si="26"/>
        <v>0</v>
      </c>
      <c r="AO52">
        <f t="shared" si="26"/>
        <v>0</v>
      </c>
      <c r="AP52">
        <f t="shared" si="26"/>
        <v>-3.4785833310929338E-8</v>
      </c>
      <c r="AQ52">
        <f t="shared" si="26"/>
        <v>-9.9793239736291499E-5</v>
      </c>
      <c r="AR52">
        <f t="shared" si="26"/>
        <v>-9.9828025569602419E-5</v>
      </c>
      <c r="AS52">
        <f t="shared" si="26"/>
        <v>-0.10329660113950674</v>
      </c>
      <c r="AT52">
        <f t="shared" si="26"/>
        <v>-6.7487964853609875E-2</v>
      </c>
      <c r="AU52">
        <f t="shared" si="23"/>
        <v>-0.17088439401868621</v>
      </c>
      <c r="AW52">
        <v>49</v>
      </c>
      <c r="AX52">
        <f>IF(Z52&gt;0, (R52*SUMPRODUCT(K52:$K$98, X52:$X$98)-K52*$AZ$3)/Z52, 0)</f>
        <v>-1237309991.6698442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</v>
      </c>
      <c r="S53">
        <f t="shared" si="1"/>
        <v>-2816920860.2616348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-141.55251693679818</v>
      </c>
      <c r="AC53">
        <f t="shared" si="2"/>
        <v>-126.38625880132601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-6.8392591582909302E-3</v>
      </c>
      <c r="AI53">
        <f t="shared" si="25"/>
        <v>-6.8415024988935057E-3</v>
      </c>
      <c r="AJ53">
        <f t="shared" si="7"/>
        <v>-15.166258135472177</v>
      </c>
      <c r="AK53">
        <f t="shared" si="22"/>
        <v>-9.9086761855758745</v>
      </c>
      <c r="AL53">
        <f t="shared" si="8"/>
        <v>-25.081775823546945</v>
      </c>
      <c r="AN53">
        <f t="shared" si="26"/>
        <v>0</v>
      </c>
      <c r="AO53">
        <f t="shared" si="26"/>
        <v>0</v>
      </c>
      <c r="AP53">
        <f t="shared" si="26"/>
        <v>-1.2180651713033709E-8</v>
      </c>
      <c r="AQ53">
        <f t="shared" si="26"/>
        <v>-3.7135080462896948E-5</v>
      </c>
      <c r="AR53">
        <f t="shared" si="26"/>
        <v>-3.7147261114609977E-5</v>
      </c>
      <c r="AS53">
        <f t="shared" si="26"/>
        <v>-8.2348132034020388E-2</v>
      </c>
      <c r="AT53">
        <f t="shared" si="26"/>
        <v>-5.3801073905218218E-2</v>
      </c>
      <c r="AU53">
        <f t="shared" si="23"/>
        <v>-0.13618635320035322</v>
      </c>
      <c r="AW53">
        <v>50</v>
      </c>
      <c r="AX53">
        <f>IF(Z53&gt;0, (R53*SUMPRODUCT(K53:$K$98, X53:$X$98)-K53*$AZ$3)/Z53, 0)</f>
        <v>-2816920860.2616348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</v>
      </c>
      <c r="S54">
        <f t="shared" si="1"/>
        <v>-6661945326.5614223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-126.38625880132601</v>
      </c>
      <c r="AC54">
        <f t="shared" si="2"/>
        <v>-112.84490492862797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-2.747941216465391E-3</v>
      </c>
      <c r="AI54">
        <f t="shared" si="25"/>
        <v>-2.748788153053708E-3</v>
      </c>
      <c r="AJ54">
        <f t="shared" si="7"/>
        <v>-13.541353872698039</v>
      </c>
      <c r="AK54">
        <f t="shared" si="22"/>
        <v>-8.847038116092822</v>
      </c>
      <c r="AL54">
        <f t="shared" si="8"/>
        <v>-22.391140776943914</v>
      </c>
      <c r="AN54">
        <f t="shared" si="26"/>
        <v>0</v>
      </c>
      <c r="AO54">
        <f t="shared" si="26"/>
        <v>0</v>
      </c>
      <c r="AP54">
        <f t="shared" si="26"/>
        <v>-4.105898234291862E-9</v>
      </c>
      <c r="AQ54">
        <f t="shared" si="26"/>
        <v>-1.3321855666958011E-5</v>
      </c>
      <c r="AR54">
        <f t="shared" si="26"/>
        <v>-1.3325961565192303E-5</v>
      </c>
      <c r="AS54">
        <f t="shared" si="26"/>
        <v>-6.5647678613491245E-2</v>
      </c>
      <c r="AT54">
        <f t="shared" si="26"/>
        <v>-4.2889914877532846E-2</v>
      </c>
      <c r="AU54">
        <f t="shared" si="23"/>
        <v>-0.10855091945258928</v>
      </c>
      <c r="AW54">
        <v>51</v>
      </c>
      <c r="AX54">
        <f>IF(Z54&gt;0, (R54*SUMPRODUCT(K54:$K$98, X54:$X$98)-K54*$AZ$3)/Z54, 0)</f>
        <v>-6661945326.5614223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</v>
      </c>
      <c r="S55">
        <f t="shared" si="1"/>
        <v>-16394103825.274115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-112.84490492862797</v>
      </c>
      <c r="AC55">
        <f t="shared" si="2"/>
        <v>-100.75439056496714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-1.0623574503650216E-3</v>
      </c>
      <c r="AI55">
        <f t="shared" si="25"/>
        <v>-1.0626647388622729E-3</v>
      </c>
      <c r="AJ55">
        <f t="shared" si="7"/>
        <v>-12.09051436366083</v>
      </c>
      <c r="AK55">
        <f t="shared" si="22"/>
        <v>-7.8991433450039583</v>
      </c>
      <c r="AL55">
        <f t="shared" si="8"/>
        <v>-19.990720373403651</v>
      </c>
      <c r="AN55">
        <f t="shared" si="26"/>
        <v>0</v>
      </c>
      <c r="AO55">
        <f t="shared" si="26"/>
        <v>0</v>
      </c>
      <c r="AP55">
        <f t="shared" si="26"/>
        <v>-1.3301039000085654E-9</v>
      </c>
      <c r="AQ55">
        <f t="shared" si="26"/>
        <v>-4.5984337213202671E-6</v>
      </c>
      <c r="AR55">
        <f t="shared" si="26"/>
        <v>-4.5997638252202759E-6</v>
      </c>
      <c r="AS55">
        <f t="shared" si="26"/>
        <v>-5.2334013319963041E-2</v>
      </c>
      <c r="AT55">
        <f t="shared" si="26"/>
        <v>-3.4191586941596831E-2</v>
      </c>
      <c r="AU55">
        <f t="shared" si="23"/>
        <v>-8.6530200025385098E-2</v>
      </c>
      <c r="AW55">
        <v>52</v>
      </c>
      <c r="AX55">
        <f>IF(Z55&gt;0, (R55*SUMPRODUCT(K55:$K$98, X55:$X$98)-K55*$AZ$3)/Z55, 0)</f>
        <v>-16394103825.274115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</v>
      </c>
      <c r="S56">
        <f t="shared" si="1"/>
        <v>-42057794349.338577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-100.75439056496714</v>
      </c>
      <c r="AC56">
        <f t="shared" si="2"/>
        <v>-89.95928115847542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-3.9453679059996583E-4</v>
      </c>
      <c r="AI56">
        <f t="shared" si="25"/>
        <v>-3.946437378169445E-4</v>
      </c>
      <c r="AJ56">
        <f t="shared" si="7"/>
        <v>-10.795109406491719</v>
      </c>
      <c r="AK56">
        <f t="shared" si="22"/>
        <v>-7.0528073395477007</v>
      </c>
      <c r="AL56">
        <f t="shared" si="8"/>
        <v>-17.848311389777237</v>
      </c>
      <c r="AN56">
        <f t="shared" si="26"/>
        <v>0</v>
      </c>
      <c r="AO56">
        <f t="shared" si="26"/>
        <v>0</v>
      </c>
      <c r="AP56">
        <f t="shared" si="26"/>
        <v>-4.1332409954589639E-10</v>
      </c>
      <c r="AQ56">
        <f t="shared" si="26"/>
        <v>-1.5247854812804924E-6</v>
      </c>
      <c r="AR56">
        <f t="shared" si="26"/>
        <v>-1.5251988053800383E-6</v>
      </c>
      <c r="AS56">
        <f t="shared" si="26"/>
        <v>-4.1720383203863551E-2</v>
      </c>
      <c r="AT56">
        <f t="shared" si="26"/>
        <v>-2.7257326793928054E-2</v>
      </c>
      <c r="AU56">
        <f t="shared" si="23"/>
        <v>-6.8979235196596989E-2</v>
      </c>
      <c r="AW56">
        <v>53</v>
      </c>
      <c r="AX56">
        <f>IF(Z56&gt;0, (R56*SUMPRODUCT(K56:$K$98, X56:$X$98)-K56*$AZ$3)/Z56, 0)</f>
        <v>-42057794349.338577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</v>
      </c>
      <c r="S57">
        <f t="shared" si="1"/>
        <v>-112719579812.47124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-89.95928115847542</v>
      </c>
      <c r="AC57">
        <f t="shared" si="2"/>
        <v>-80.320788036006022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-1.4049831480431141E-4</v>
      </c>
      <c r="AI57">
        <f t="shared" si="25"/>
        <v>-1.4053394339171816E-4</v>
      </c>
      <c r="AJ57">
        <f t="shared" si="7"/>
        <v>-9.6384931224693986</v>
      </c>
      <c r="AK57">
        <f t="shared" si="22"/>
        <v>-6.2971496810932797</v>
      </c>
      <c r="AL57">
        <f t="shared" si="8"/>
        <v>-15.93578333750607</v>
      </c>
      <c r="AN57">
        <f t="shared" si="26"/>
        <v>0</v>
      </c>
      <c r="AO57">
        <f t="shared" si="26"/>
        <v>0</v>
      </c>
      <c r="AP57">
        <f t="shared" si="26"/>
        <v>-1.2294243820194838E-10</v>
      </c>
      <c r="AQ57">
        <f t="shared" si="26"/>
        <v>-4.8481308529331282E-7</v>
      </c>
      <c r="AR57">
        <f t="shared" si="26"/>
        <v>-4.8493602773151485E-7</v>
      </c>
      <c r="AS57">
        <f t="shared" si="26"/>
        <v>-3.3259242965235705E-2</v>
      </c>
      <c r="AT57">
        <f t="shared" si="26"/>
        <v>-2.1729374972908569E-2</v>
      </c>
      <c r="AU57">
        <f t="shared" si="23"/>
        <v>-5.4989102874172011E-2</v>
      </c>
      <c r="AW57">
        <v>54</v>
      </c>
      <c r="AX57">
        <f>IF(Z57&gt;0, (R57*SUMPRODUCT(K57:$K$98, X57:$X$98)-K57*$AZ$3)/Z57, 0)</f>
        <v>-112719579812.47124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</v>
      </c>
      <c r="S58">
        <f t="shared" si="1"/>
        <v>-316259350504.27136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-80.320788036006022</v>
      </c>
      <c r="AC58">
        <f t="shared" si="2"/>
        <v>-71.714989728627259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-4.7868596928533197E-5</v>
      </c>
      <c r="AI58">
        <f t="shared" si="25"/>
        <v>-4.7879934931601606E-5</v>
      </c>
      <c r="AJ58">
        <f t="shared" si="7"/>
        <v>-8.6057983073787625</v>
      </c>
      <c r="AK58">
        <f t="shared" si="22"/>
        <v>-5.6224551625204224</v>
      </c>
      <c r="AL58">
        <f t="shared" si="8"/>
        <v>-14.228301349834117</v>
      </c>
      <c r="AN58">
        <f t="shared" si="26"/>
        <v>0</v>
      </c>
      <c r="AO58">
        <f t="shared" si="26"/>
        <v>0</v>
      </c>
      <c r="AP58">
        <f t="shared" si="26"/>
        <v>-3.493186438569088E-11</v>
      </c>
      <c r="AQ58">
        <f t="shared" si="26"/>
        <v>-1.4748093876420557E-7</v>
      </c>
      <c r="AR58">
        <f t="shared" si="26"/>
        <v>-1.4751587062859126E-7</v>
      </c>
      <c r="AS58">
        <f t="shared" si="26"/>
        <v>-2.6514067564639653E-2</v>
      </c>
      <c r="AT58">
        <f t="shared" si="26"/>
        <v>-1.7322524969055422E-2</v>
      </c>
      <c r="AU58">
        <f t="shared" si="23"/>
        <v>-4.3836740049565705E-2</v>
      </c>
      <c r="AW58">
        <v>55</v>
      </c>
      <c r="AX58">
        <f>IF(Z58&gt;0, (R58*SUMPRODUCT(K58:$K$98, X58:$X$98)-K58*$AZ$3)/Z58, 0)</f>
        <v>-316259350504.27136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</v>
      </c>
      <c r="S59">
        <f t="shared" si="1"/>
        <v>-930762550892.76587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-71.714989728627259</v>
      </c>
      <c r="AC59">
        <f t="shared" si="2"/>
        <v>-64.03124095450832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-1.5569807179563989E-5</v>
      </c>
      <c r="AI59">
        <f t="shared" si="25"/>
        <v>-1.5573246899011935E-5</v>
      </c>
      <c r="AJ59">
        <f t="shared" si="7"/>
        <v>-7.6837487741189392</v>
      </c>
      <c r="AK59">
        <f t="shared" si="22"/>
        <v>-5.0200492810039083</v>
      </c>
      <c r="AL59">
        <f t="shared" si="8"/>
        <v>-12.703813628369748</v>
      </c>
      <c r="AN59">
        <f t="shared" si="26"/>
        <v>0</v>
      </c>
      <c r="AO59">
        <f t="shared" si="26"/>
        <v>0</v>
      </c>
      <c r="AP59">
        <f t="shared" si="26"/>
        <v>-9.4621579740230559E-12</v>
      </c>
      <c r="AQ59">
        <f t="shared" si="26"/>
        <v>-4.2830230019514542E-8</v>
      </c>
      <c r="AR59">
        <f t="shared" si="26"/>
        <v>-4.2839692177488567E-8</v>
      </c>
      <c r="AS59">
        <f t="shared" si="26"/>
        <v>-2.1136853116564606E-2</v>
      </c>
      <c r="AT59">
        <f t="shared" si="26"/>
        <v>-1.3809410928152358E-2</v>
      </c>
      <c r="AU59">
        <f t="shared" si="23"/>
        <v>-3.4946306884409147E-2</v>
      </c>
      <c r="AW59">
        <v>56</v>
      </c>
      <c r="AX59">
        <f>IF(Z59&gt;0, (R59*SUMPRODUCT(K59:$K$98, X59:$X$98)-K59*$AZ$3)/Z59, 0)</f>
        <v>-930762550892.76587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</v>
      </c>
      <c r="S60">
        <f t="shared" si="1"/>
        <v>-2904293347782.9473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-64.03124095450832</v>
      </c>
      <c r="AC60">
        <f t="shared" si="2"/>
        <v>-57.170750888767266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-4.8421535852971583E-6</v>
      </c>
      <c r="AI60">
        <f t="shared" si="25"/>
        <v>-4.8431378307579764E-6</v>
      </c>
      <c r="AJ60">
        <f t="shared" si="7"/>
        <v>-6.8604900657410539</v>
      </c>
      <c r="AK60">
        <f t="shared" si="22"/>
        <v>-4.4821868668155824</v>
      </c>
      <c r="AL60">
        <f t="shared" si="8"/>
        <v>-11.342681775694466</v>
      </c>
      <c r="AN60">
        <f t="shared" si="26"/>
        <v>0</v>
      </c>
      <c r="AO60">
        <f t="shared" si="26"/>
        <v>0</v>
      </c>
      <c r="AP60">
        <f t="shared" si="26"/>
        <v>-2.4174225586276786E-12</v>
      </c>
      <c r="AQ60">
        <f t="shared" si="26"/>
        <v>-1.1892898443963971E-8</v>
      </c>
      <c r="AR60">
        <f t="shared" si="26"/>
        <v>-1.1895315866522601E-8</v>
      </c>
      <c r="AS60">
        <f t="shared" si="26"/>
        <v>-1.6850170113444449E-2</v>
      </c>
      <c r="AT60">
        <f t="shared" si="26"/>
        <v>-1.1008777866065031E-2</v>
      </c>
      <c r="AU60">
        <f t="shared" si="23"/>
        <v>-2.7858959874825343E-2</v>
      </c>
      <c r="AW60">
        <v>57</v>
      </c>
      <c r="AX60">
        <f>IF(Z60&gt;0, (R60*SUMPRODUCT(K60:$K$98, X60:$X$98)-K60*$AZ$3)/Z60, 0)</f>
        <v>-2904293347782.9473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</v>
      </c>
      <c r="S61">
        <f t="shared" si="1"/>
        <v>-9639977072248.6973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-57.170750888767266</v>
      </c>
      <c r="AC61">
        <f t="shared" si="2"/>
        <v>-51.045313303721493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-1.4192890548458556E-6</v>
      </c>
      <c r="AI61">
        <f t="shared" si="25"/>
        <v>-1.4195538133246421E-6</v>
      </c>
      <c r="AJ61">
        <f t="shared" si="7"/>
        <v>-6.1254375850457734</v>
      </c>
      <c r="AK61">
        <f t="shared" si="22"/>
        <v>-4.0019525622137087</v>
      </c>
      <c r="AL61">
        <f t="shared" si="8"/>
        <v>-10.127391566813294</v>
      </c>
      <c r="AN61">
        <f t="shared" si="26"/>
        <v>0</v>
      </c>
      <c r="AO61">
        <f t="shared" si="26"/>
        <v>0</v>
      </c>
      <c r="AP61">
        <f t="shared" si="26"/>
        <v>-5.8060531127471136E-13</v>
      </c>
      <c r="AQ61">
        <f t="shared" si="26"/>
        <v>-3.1124471150245094E-9</v>
      </c>
      <c r="AR61">
        <f t="shared" si="26"/>
        <v>-3.1130277203357842E-9</v>
      </c>
      <c r="AS61">
        <f t="shared" si="26"/>
        <v>-1.343285250791215E-2</v>
      </c>
      <c r="AT61">
        <f t="shared" si="26"/>
        <v>-8.7761303197534998E-3</v>
      </c>
      <c r="AU61">
        <f t="shared" si="23"/>
        <v>-2.2208985940693367E-2</v>
      </c>
      <c r="AW61">
        <v>58</v>
      </c>
      <c r="AX61">
        <f>IF(Z61&gt;0, (R61*SUMPRODUCT(K61:$K$98, X61:$X$98)-K61*$AZ$3)/Z61, 0)</f>
        <v>-9639977072248.6973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</v>
      </c>
      <c r="S62">
        <f t="shared" si="1"/>
        <v>-34159791495285.18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-51.045313303721493</v>
      </c>
      <c r="AC62">
        <f t="shared" si="2"/>
        <v>-45.576172595281562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-3.9080126462692689E-7</v>
      </c>
      <c r="AI62">
        <f t="shared" si="25"/>
        <v>-3.9086797488861217E-7</v>
      </c>
      <c r="AJ62">
        <f t="shared" si="7"/>
        <v>-5.4691407084399302</v>
      </c>
      <c r="AK62">
        <f t="shared" si="22"/>
        <v>-3.573171931260505</v>
      </c>
      <c r="AL62">
        <f t="shared" si="8"/>
        <v>-9.0423130305684101</v>
      </c>
      <c r="AN62">
        <f t="shared" si="26"/>
        <v>0</v>
      </c>
      <c r="AO62">
        <f t="shared" si="26"/>
        <v>0</v>
      </c>
      <c r="AP62">
        <f t="shared" si="26"/>
        <v>-1.3061881783088218E-13</v>
      </c>
      <c r="AQ62">
        <f t="shared" si="26"/>
        <v>-7.6518961105602875E-10</v>
      </c>
      <c r="AR62">
        <f t="shared" si="26"/>
        <v>-7.653202298738597E-10</v>
      </c>
      <c r="AS62">
        <f t="shared" si="26"/>
        <v>-1.0708587792050597E-2</v>
      </c>
      <c r="AT62">
        <f t="shared" si="26"/>
        <v>-6.9962773608925445E-3</v>
      </c>
      <c r="AU62">
        <f t="shared" si="23"/>
        <v>-1.7704865918263372E-2</v>
      </c>
      <c r="AW62">
        <v>59</v>
      </c>
      <c r="AX62">
        <f>IF(Z62&gt;0, (R62*SUMPRODUCT(K62:$K$98, X62:$X$98)-K62*$AZ$3)/Z62, 0)</f>
        <v>-34159791495285.18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</v>
      </c>
      <c r="S63">
        <f t="shared" si="1"/>
        <v>-129746294485193.25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-45.576172595281562</v>
      </c>
      <c r="AC63">
        <f t="shared" si="2"/>
        <v>-40.69301124644641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-1.0072279333795124E-7</v>
      </c>
      <c r="AI63">
        <f t="shared" si="25"/>
        <v>-1.0073847510035067E-7</v>
      </c>
      <c r="AJ63">
        <f t="shared" si="7"/>
        <v>-4.8831613488351522</v>
      </c>
      <c r="AK63">
        <f t="shared" si="22"/>
        <v>-3.1903320816697098</v>
      </c>
      <c r="AL63">
        <f t="shared" si="8"/>
        <v>-8.0734935312433365</v>
      </c>
      <c r="AN63">
        <f t="shared" si="26"/>
        <v>0</v>
      </c>
      <c r="AO63">
        <f t="shared" si="26"/>
        <v>0</v>
      </c>
      <c r="AP63">
        <f t="shared" si="26"/>
        <v>-2.741510738233456E-14</v>
      </c>
      <c r="AQ63">
        <f t="shared" si="26"/>
        <v>-1.7608519532921184E-10</v>
      </c>
      <c r="AR63">
        <f t="shared" si="26"/>
        <v>-1.7611261043659417E-10</v>
      </c>
      <c r="AS63">
        <f t="shared" si="26"/>
        <v>-8.5368206285608671E-3</v>
      </c>
      <c r="AT63">
        <f t="shared" si="26"/>
        <v>-5.5773894780794669E-3</v>
      </c>
      <c r="AU63">
        <f t="shared" si="23"/>
        <v>-1.4114210282752943E-2</v>
      </c>
      <c r="AW63">
        <v>60</v>
      </c>
      <c r="AX63">
        <f>IF(Z63&gt;0, (R63*SUMPRODUCT(K63:$K$98, X63:$X$98)-K63*$AZ$3)/Z63, 0)</f>
        <v>-129746294485193.25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</v>
      </c>
      <c r="S64">
        <f t="shared" si="1"/>
        <v>-530581392004400.56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-40.69301124644641</v>
      </c>
      <c r="AC64">
        <f t="shared" si="2"/>
        <v>-36.333045755907911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-2.4202109680806926E-8</v>
      </c>
      <c r="AI64">
        <f t="shared" si="25"/>
        <v>-2.4205533570741952E-8</v>
      </c>
      <c r="AJ64">
        <f t="shared" si="7"/>
        <v>-4.3599654905384995</v>
      </c>
      <c r="AK64">
        <f t="shared" si="22"/>
        <v>-2.8485107872512492</v>
      </c>
      <c r="AL64">
        <f t="shared" si="8"/>
        <v>-7.2084763019952822</v>
      </c>
      <c r="AN64">
        <f t="shared" si="26"/>
        <v>0</v>
      </c>
      <c r="AO64">
        <f t="shared" si="26"/>
        <v>0</v>
      </c>
      <c r="AP64">
        <f t="shared" si="26"/>
        <v>-5.3443741482245784E-15</v>
      </c>
      <c r="AQ64">
        <f t="shared" si="26"/>
        <v>-3.7777245111606585E-11</v>
      </c>
      <c r="AR64">
        <f t="shared" si="26"/>
        <v>-3.7782589485754809E-11</v>
      </c>
      <c r="AS64">
        <f t="shared" si="26"/>
        <v>-6.805501139631534E-3</v>
      </c>
      <c r="AT64">
        <f t="shared" si="26"/>
        <v>-4.4462607447144694E-3</v>
      </c>
      <c r="AU64">
        <f t="shared" si="23"/>
        <v>-1.1251761922128593E-2</v>
      </c>
      <c r="AW64">
        <v>61</v>
      </c>
      <c r="AX64">
        <f>IF(Z64&gt;0, (R64*SUMPRODUCT(K64:$K$98, X64:$X$98)-K64*$AZ$3)/Z64, 0)</f>
        <v>-530581392004400.56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</v>
      </c>
      <c r="S65">
        <f t="shared" si="1"/>
        <v>-2348890666769214.5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-36.333045755907911</v>
      </c>
      <c r="AC65">
        <f t="shared" si="2"/>
        <v>-32.440219424950527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-5.3982152509240639E-9</v>
      </c>
      <c r="AI65">
        <f t="shared" si="25"/>
        <v>-5.3989057943342767E-9</v>
      </c>
      <c r="AJ65">
        <f t="shared" si="7"/>
        <v>-3.8928263309573836</v>
      </c>
      <c r="AK65">
        <f t="shared" si="22"/>
        <v>-2.5433132029135539</v>
      </c>
      <c r="AL65">
        <f t="shared" si="8"/>
        <v>-6.4361395392698437</v>
      </c>
      <c r="AN65">
        <f t="shared" si="26"/>
        <v>0</v>
      </c>
      <c r="AO65">
        <f t="shared" si="26"/>
        <v>0</v>
      </c>
      <c r="AP65">
        <f t="shared" si="26"/>
        <v>-9.6238760690178792E-16</v>
      </c>
      <c r="AQ65">
        <f t="shared" si="26"/>
        <v>-7.5233147982363032E-12</v>
      </c>
      <c r="AR65">
        <f t="shared" si="26"/>
        <v>-7.5242771858432052E-12</v>
      </c>
      <c r="AS65">
        <f t="shared" si="26"/>
        <v>-5.425303842347207E-3</v>
      </c>
      <c r="AT65">
        <f t="shared" si="26"/>
        <v>-3.5445318436966621E-3</v>
      </c>
      <c r="AU65">
        <f t="shared" si="23"/>
        <v>-8.9698356935681463E-3</v>
      </c>
      <c r="AW65">
        <v>62</v>
      </c>
      <c r="AX65">
        <f>IF(Z65&gt;0, (R65*SUMPRODUCT(K65:$K$98, X65:$X$98)-K65*$AZ$3)/Z65, 0)</f>
        <v>-2348890666769214.5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</v>
      </c>
      <c r="S66">
        <f t="shared" si="1"/>
        <v>-1.1334350683789654E+16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-32.440219424950527</v>
      </c>
      <c r="AC66">
        <f t="shared" si="2"/>
        <v>-28.96448162942665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-1.1117299360663943E-9</v>
      </c>
      <c r="AI66">
        <f t="shared" si="25"/>
        <v>-1.1118577090744716E-9</v>
      </c>
      <c r="AJ66">
        <f t="shared" si="7"/>
        <v>-3.4757377955238766</v>
      </c>
      <c r="AK66">
        <f t="shared" si="22"/>
        <v>-2.2708153597465373</v>
      </c>
      <c r="AL66">
        <f t="shared" si="8"/>
        <v>-5.7465531563822712</v>
      </c>
      <c r="AN66">
        <f t="shared" si="26"/>
        <v>0</v>
      </c>
      <c r="AO66">
        <f t="shared" si="26"/>
        <v>0</v>
      </c>
      <c r="AP66">
        <f t="shared" si="26"/>
        <v>-1.5899377945842446E-16</v>
      </c>
      <c r="AQ66">
        <f t="shared" si="26"/>
        <v>-1.3833762461416689E-12</v>
      </c>
      <c r="AR66">
        <f t="shared" si="26"/>
        <v>-1.3835352399211272E-12</v>
      </c>
      <c r="AS66">
        <f t="shared" si="26"/>
        <v>-4.3250190070058371E-3</v>
      </c>
      <c r="AT66">
        <f t="shared" si="26"/>
        <v>-2.8256790845824619E-3</v>
      </c>
      <c r="AU66">
        <f t="shared" si="23"/>
        <v>-7.1506980929718338E-3</v>
      </c>
      <c r="AW66">
        <v>63</v>
      </c>
      <c r="AX66">
        <f>IF(Z66&gt;0, (R66*SUMPRODUCT(K66:$K$98, X66:$X$98)-K66*$AZ$3)/Z66, 0)</f>
        <v>-1.1334350683789654E+16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-6.0101658523587832E+16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-28.96448162942665</v>
      </c>
      <c r="AC67">
        <f t="shared" ref="AC67:AC69" si="29">S67*Z67</f>
        <v>-25.861144311989285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-2.0996155322138435E-10</v>
      </c>
      <c r="AI67">
        <f t="shared" ref="AI67:AI69" si="32">SUM(AE67:AH67)</f>
        <v>-2.0998306772277023E-10</v>
      </c>
      <c r="AJ67">
        <f t="shared" ref="AJ67:AJ69" si="33">AB67-AC67</f>
        <v>-3.1033373174373651</v>
      </c>
      <c r="AK67">
        <f t="shared" si="22"/>
        <v>-2.0275137140598658</v>
      </c>
      <c r="AL67">
        <f t="shared" ref="AL67:AL69" si="34">SUM(AI67:AK67)</f>
        <v>-5.1308510317072145</v>
      </c>
      <c r="AN67">
        <f t="shared" si="26"/>
        <v>0</v>
      </c>
      <c r="AO67">
        <f t="shared" si="26"/>
        <v>0</v>
      </c>
      <c r="AP67">
        <f t="shared" si="26"/>
        <v>-2.3903102658217388E-17</v>
      </c>
      <c r="AQ67">
        <f t="shared" si="26"/>
        <v>-2.332720833689942E-13</v>
      </c>
      <c r="AR67">
        <f t="shared" si="26"/>
        <v>-2.3329598647165242E-13</v>
      </c>
      <c r="AS67">
        <f t="shared" si="26"/>
        <v>-3.4478786726827716E-3</v>
      </c>
      <c r="AT67">
        <f t="shared" si="26"/>
        <v>-2.252614066153619E-3</v>
      </c>
      <c r="AU67">
        <f t="shared" si="23"/>
        <v>-5.7004927390696871E-3</v>
      </c>
      <c r="AW67">
        <v>64</v>
      </c>
      <c r="AX67">
        <f>IF(Z67&gt;0, (R67*SUMPRODUCT(K67:$K$98, X67:$X$98)-K67*$AZ$3)/Z67, 0)</f>
        <v>-6.0101658523587832E+16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100000</v>
      </c>
      <c r="S68">
        <f t="shared" si="28"/>
        <v>-3.5367192674038278E+17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-25.861144311989285</v>
      </c>
      <c r="AC68">
        <f t="shared" si="29"/>
        <v>-23.090307421419205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-3.6069976456086074E-11</v>
      </c>
      <c r="AI68">
        <f t="shared" si="32"/>
        <v>-3.6073240824230054E-11</v>
      </c>
      <c r="AJ68">
        <f t="shared" si="33"/>
        <v>-2.7708368905700809</v>
      </c>
      <c r="AK68">
        <f t="shared" si="22"/>
        <v>-1.8102801018392503</v>
      </c>
      <c r="AL68">
        <f t="shared" si="34"/>
        <v>-4.5811169924454047</v>
      </c>
      <c r="AN68">
        <f t="shared" si="26"/>
        <v>0</v>
      </c>
      <c r="AO68">
        <f t="shared" si="26"/>
        <v>0</v>
      </c>
      <c r="AP68">
        <f t="shared" si="26"/>
        <v>-3.2382032148355088E-18</v>
      </c>
      <c r="AQ68">
        <f t="shared" si="26"/>
        <v>-3.5780864341106146E-14</v>
      </c>
      <c r="AR68">
        <f t="shared" si="26"/>
        <v>-3.5784102544320985E-14</v>
      </c>
      <c r="AS68">
        <f t="shared" si="26"/>
        <v>-2.7486277684024406E-3</v>
      </c>
      <c r="AT68">
        <f t="shared" si="26"/>
        <v>-1.7957701420230577E-3</v>
      </c>
      <c r="AU68">
        <f t="shared" si="23"/>
        <v>-4.5443979104612831E-3</v>
      </c>
      <c r="AW68">
        <v>65</v>
      </c>
      <c r="AX68">
        <f>IF(Z68&gt;0, (R68*SUMPRODUCT(K68:$K$98, X68:$X$98)-K68*$AZ$3)/Z68, 0)</f>
        <v>-3.5367192674038278E+17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-23.090307421419205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-23.090307421419205</v>
      </c>
      <c r="AK69">
        <f t="shared" si="22"/>
        <v>-1.6163215194993446</v>
      </c>
      <c r="AL69">
        <f t="shared" si="34"/>
        <v>-24.706628940925079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-5.7825057407776939E-15</v>
      </c>
      <c r="AR69">
        <f t="shared" si="26"/>
        <v>-5.7825057407776939E-15</v>
      </c>
      <c r="AS69">
        <f t="shared" si="26"/>
        <v>-2.0451099467281714E-2</v>
      </c>
      <c r="AT69">
        <f t="shared" si="26"/>
        <v>-1.4315769627097203E-3</v>
      </c>
      <c r="AU69">
        <f t="shared" si="23"/>
        <v>-2.1882676429997219E-2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39269.068306856214</v>
      </c>
      <c r="AO71" s="8">
        <f t="shared" si="47"/>
        <v>-3926.9068306856216</v>
      </c>
      <c r="AP71" s="8">
        <f t="shared" si="47"/>
        <v>-2859.5244827965744</v>
      </c>
      <c r="AQ71" s="8">
        <f t="shared" si="47"/>
        <v>-23276.878867835469</v>
      </c>
      <c r="AR71" s="8">
        <f t="shared" si="47"/>
        <v>9205.7581255385485</v>
      </c>
      <c r="AS71" s="8">
        <f t="shared" si="47"/>
        <v>-1501.4766995098598</v>
      </c>
      <c r="AT71" s="8">
        <f t="shared" si="47"/>
        <v>532.73952655973915</v>
      </c>
      <c r="AU71" s="8">
        <f t="shared" si="47"/>
        <v>8237.0209525884202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9142.9836197868299</v>
      </c>
      <c r="K3">
        <v>1</v>
      </c>
      <c r="L3" s="2">
        <v>0</v>
      </c>
      <c r="O3">
        <f>$C$3</f>
        <v>9142.9836197868299</v>
      </c>
      <c r="P3">
        <f>O3*C5</f>
        <v>914.29836197868303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9142.9836197868299</v>
      </c>
      <c r="AF3">
        <f t="shared" ref="AF3:AG34" si="4">-$Z3*P3</f>
        <v>-914.29836197868303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5708.7770538081477</v>
      </c>
      <c r="AJ3">
        <f t="shared" ref="AJ3:AJ66" si="7">AB3-AC3</f>
        <v>0</v>
      </c>
      <c r="AL3">
        <f t="shared" ref="AL3:AL66" si="8">SUM(AI3:AK3)</f>
        <v>5708.7770538081477</v>
      </c>
      <c r="AN3">
        <f t="shared" ref="AN3:AU34" si="9">AE3*$K3</f>
        <v>9142.9836197868299</v>
      </c>
      <c r="AO3">
        <f t="shared" si="9"/>
        <v>-914.29836197868303</v>
      </c>
      <c r="AP3">
        <f t="shared" si="9"/>
        <v>-2519.9082039999998</v>
      </c>
      <c r="AQ3">
        <f t="shared" si="9"/>
        <v>0</v>
      </c>
      <c r="AR3">
        <f t="shared" si="9"/>
        <v>5708.7770538081477</v>
      </c>
      <c r="AS3">
        <f t="shared" si="9"/>
        <v>0</v>
      </c>
      <c r="AT3">
        <f t="shared" si="9"/>
        <v>0</v>
      </c>
      <c r="AU3">
        <f t="shared" si="9"/>
        <v>5708.7770538081477</v>
      </c>
      <c r="AW3">
        <v>0</v>
      </c>
      <c r="AX3">
        <f>IF(Z3&gt;0, (R3*SUMPRODUCT(K3:$K$98, X3:$X$98)-K3*$AZ$3)/Z3, 0)</f>
        <v>0</v>
      </c>
      <c r="AZ3">
        <f>C6*SUMPRODUCT(X4:X98, K4:K98)/1</f>
        <v>6451.1564105013176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437.8455052730003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432.7252037643857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-432.7252037643857</v>
      </c>
      <c r="AK4">
        <f>G4*SUM(AB4, AE4:AF4)</f>
        <v>0</v>
      </c>
      <c r="AL4">
        <f t="shared" si="8"/>
        <v>-856.30295376438562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-403.69922918591817</v>
      </c>
      <c r="AT4">
        <f t="shared" si="9"/>
        <v>0</v>
      </c>
      <c r="AU4">
        <f t="shared" si="9"/>
        <v>-798.86458976059851</v>
      </c>
      <c r="AW4">
        <v>1</v>
      </c>
      <c r="AX4">
        <f>IF(Z4&gt;0, (R4*SUMPRODUCT(K4:$K$98, X4:$X$98)-K4*$AZ$3)/Z4, 0)</f>
        <v>437.8455052730003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250000</v>
      </c>
      <c r="S5">
        <f t="shared" si="1"/>
        <v>552.40383912207142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432.7252037643857</v>
      </c>
      <c r="AC5">
        <f t="shared" si="2"/>
        <v>539.55548004860611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-420.40720352177573</v>
      </c>
      <c r="AI5">
        <f t="shared" si="6"/>
        <v>-469.24425368657137</v>
      </c>
      <c r="AJ5">
        <f t="shared" si="7"/>
        <v>-106.83027628422042</v>
      </c>
      <c r="AK5">
        <f>G5*SUM(AB5, AE5:AF5)</f>
        <v>17.741733354339814</v>
      </c>
      <c r="AL5">
        <f t="shared" si="8"/>
        <v>-558.33279661645201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-359.49357041868035</v>
      </c>
      <c r="AR5">
        <f t="shared" si="9"/>
        <v>-401.25452357406368</v>
      </c>
      <c r="AS5">
        <f t="shared" si="9"/>
        <v>-91.351425780788801</v>
      </c>
      <c r="AT5">
        <f t="shared" si="9"/>
        <v>15.171098438700868</v>
      </c>
      <c r="AU5">
        <f t="shared" si="9"/>
        <v>-477.43485091615167</v>
      </c>
      <c r="AW5">
        <v>2</v>
      </c>
      <c r="AX5">
        <f>IF(Z5&gt;0, (R5*SUMPRODUCT(K5:$K$98, X5:$X$98)-K5*$AZ$3)/Z5, 0)</f>
        <v>552.40383912207142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250000</v>
      </c>
      <c r="S6">
        <f t="shared" si="1"/>
        <v>745.89068804814724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539.55548004860611</v>
      </c>
      <c r="AC6">
        <f t="shared" si="2"/>
        <v>720.01072273932368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-417.57997650783108</v>
      </c>
      <c r="AI6">
        <f t="shared" si="6"/>
        <v>-465.84514017567722</v>
      </c>
      <c r="AJ6">
        <f t="shared" si="7"/>
        <v>-180.45524269071757</v>
      </c>
      <c r="AK6">
        <f>G6*SUM(AB6, AE6:AF6)</f>
        <v>31.563995582843461</v>
      </c>
      <c r="AL6">
        <f t="shared" si="8"/>
        <v>-614.73638728355127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-322.12538198581541</v>
      </c>
      <c r="AR6">
        <f t="shared" si="9"/>
        <v>-359.35761331341422</v>
      </c>
      <c r="AS6">
        <f t="shared" si="9"/>
        <v>-139.20498408285221</v>
      </c>
      <c r="AT6">
        <f t="shared" si="9"/>
        <v>24.348782762890366</v>
      </c>
      <c r="AU6">
        <f t="shared" si="9"/>
        <v>-474.21381463337605</v>
      </c>
      <c r="AW6">
        <v>3</v>
      </c>
      <c r="AX6">
        <f>IF(Z6&gt;0, (R6*SUMPRODUCT(K6:$K$98, X6:$X$98)-K6*$AZ$3)/Z6, 0)</f>
        <v>745.89068804814724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250000</v>
      </c>
      <c r="S7">
        <f t="shared" si="1"/>
        <v>887.41850309970187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720.01072273932368</v>
      </c>
      <c r="AC7">
        <f t="shared" si="2"/>
        <v>846.58867766167896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-414.97567213831746</v>
      </c>
      <c r="AI7">
        <f t="shared" si="6"/>
        <v>-462.67518903505749</v>
      </c>
      <c r="AJ7">
        <f t="shared" si="7"/>
        <v>-126.57795492235527</v>
      </c>
      <c r="AK7">
        <f>G7*SUM(AB7, AE7:AF7)</f>
        <v>35.352526486500793</v>
      </c>
      <c r="AL7">
        <f t="shared" si="8"/>
        <v>-553.90061747091193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-291.25320305283299</v>
      </c>
      <c r="AR7">
        <f t="shared" si="9"/>
        <v>-324.73139951832997</v>
      </c>
      <c r="AS7">
        <f t="shared" si="9"/>
        <v>-88.839508632026565</v>
      </c>
      <c r="AT7">
        <f t="shared" si="9"/>
        <v>24.812386042166551</v>
      </c>
      <c r="AU7">
        <f t="shared" si="9"/>
        <v>-388.75852210818994</v>
      </c>
      <c r="AW7">
        <v>4</v>
      </c>
      <c r="AX7">
        <f>IF(Z7&gt;0, (R7*SUMPRODUCT(K7:$K$98, X7:$X$98)-K7*$AZ$3)/Z7, 0)</f>
        <v>887.41850309970187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250000</v>
      </c>
      <c r="S8">
        <f t="shared" si="1"/>
        <v>908.65678993561392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846.58867766167896</v>
      </c>
      <c r="AC8">
        <f t="shared" si="2"/>
        <v>856.68052999580505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-412.9089600359539</v>
      </c>
      <c r="AI8">
        <f t="shared" si="6"/>
        <v>-460.04889997171932</v>
      </c>
      <c r="AJ8">
        <f t="shared" si="7"/>
        <v>-10.091852334126088</v>
      </c>
      <c r="AK8">
        <f>G8*SUM(AB8, AE8:AF8)</f>
        <v>18.032338834193762</v>
      </c>
      <c r="AL8">
        <f t="shared" si="8"/>
        <v>-452.10841347165166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-270.51495246496404</v>
      </c>
      <c r="AR8">
        <f t="shared" si="9"/>
        <v>-301.39841551651529</v>
      </c>
      <c r="AS8">
        <f t="shared" si="9"/>
        <v>-6.6116195546152392</v>
      </c>
      <c r="AT8">
        <f t="shared" si="9"/>
        <v>11.813784041255241</v>
      </c>
      <c r="AU8">
        <f t="shared" si="9"/>
        <v>-296.19625102987533</v>
      </c>
      <c r="AW8">
        <v>5</v>
      </c>
      <c r="AX8">
        <f>IF(Z8&gt;0, (R8*SUMPRODUCT(K8:$K$98, X8:$X$98)-K8*$AZ$3)/Z8, 0)</f>
        <v>908.65678993561392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250000</v>
      </c>
      <c r="S9">
        <f t="shared" si="1"/>
        <v>869.26852591766874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856.68052999580505</v>
      </c>
      <c r="AC9">
        <f t="shared" si="2"/>
        <v>809.91584230408444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-412.423327603117</v>
      </c>
      <c r="AI9">
        <f t="shared" si="6"/>
        <v>-459.00938347400415</v>
      </c>
      <c r="AJ9">
        <f t="shared" si="7"/>
        <v>46.76468769172061</v>
      </c>
      <c r="AK9">
        <f t="shared" ref="AK9:AK72" si="22">G9*SUM(AB9:AB9, AE9:AF9)</f>
        <v>5.0544151269752495</v>
      </c>
      <c r="AL9">
        <f t="shared" si="8"/>
        <v>-407.1902806553083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-255.89240756100253</v>
      </c>
      <c r="AR9">
        <f t="shared" si="9"/>
        <v>-284.79721773469987</v>
      </c>
      <c r="AS9">
        <f t="shared" si="9"/>
        <v>29.015644172748114</v>
      </c>
      <c r="AT9">
        <f t="shared" si="9"/>
        <v>3.1360652249503644</v>
      </c>
      <c r="AU9">
        <f t="shared" si="9"/>
        <v>-252.64550833700139</v>
      </c>
      <c r="AW9">
        <v>6</v>
      </c>
      <c r="AX9">
        <f>IF(Z9&gt;0, (R9*SUMPRODUCT(K9:$K$98, X9:$X$98)-K9*$AZ$3)/Z9, 0)</f>
        <v>869.26852591766874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250000</v>
      </c>
      <c r="S10">
        <f t="shared" si="1"/>
        <v>824.81909910930858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809.91584230408444</v>
      </c>
      <c r="AC10">
        <f t="shared" si="2"/>
        <v>759.45501257610113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-412.61968475682806</v>
      </c>
      <c r="AI10">
        <f t="shared" si="6"/>
        <v>-458.65735613205499</v>
      </c>
      <c r="AJ10">
        <f t="shared" si="7"/>
        <v>50.46082972798331</v>
      </c>
      <c r="AK10">
        <f t="shared" si="22"/>
        <v>3.3206549534467467</v>
      </c>
      <c r="AL10">
        <f t="shared" si="8"/>
        <v>-404.87587145062491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-242.87471722793228</v>
      </c>
      <c r="AR10">
        <f t="shared" si="9"/>
        <v>-269.97324604310575</v>
      </c>
      <c r="AS10">
        <f t="shared" si="9"/>
        <v>29.702072402322479</v>
      </c>
      <c r="AT10">
        <f t="shared" si="9"/>
        <v>1.9545919950600832</v>
      </c>
      <c r="AU10">
        <f t="shared" si="9"/>
        <v>-238.3165816457232</v>
      </c>
      <c r="AW10">
        <v>7</v>
      </c>
      <c r="AX10">
        <f>IF(Z10&gt;0, (R10*SUMPRODUCT(K10:$K$98, X10:$X$98)-K10*$AZ$3)/Z10, 0)</f>
        <v>824.81909910930858</v>
      </c>
    </row>
    <row r="11" spans="1:52" x14ac:dyDescent="0.25">
      <c r="A11" t="s">
        <v>33</v>
      </c>
      <c r="C11" s="12">
        <f>AU100</f>
        <v>-1604.2193562450318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250000</v>
      </c>
      <c r="S11">
        <f t="shared" si="1"/>
        <v>775.5283737026582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759.45501257610113</v>
      </c>
      <c r="AC11">
        <f t="shared" si="2"/>
        <v>705.64932019218622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-412.7456785707455</v>
      </c>
      <c r="AI11">
        <f t="shared" si="6"/>
        <v>-458.24042409650599</v>
      </c>
      <c r="AJ11">
        <f t="shared" si="7"/>
        <v>53.805692383914902</v>
      </c>
      <c r="AK11">
        <f t="shared" si="22"/>
        <v>1.8226920301826426</v>
      </c>
      <c r="AL11">
        <f t="shared" si="8"/>
        <v>-402.61203968240847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-230.85222278056654</v>
      </c>
      <c r="AR11">
        <f t="shared" si="9"/>
        <v>-256.29782687708013</v>
      </c>
      <c r="AS11">
        <f t="shared" si="9"/>
        <v>30.09398845334038</v>
      </c>
      <c r="AT11">
        <f t="shared" si="9"/>
        <v>1.019447394504859</v>
      </c>
      <c r="AU11">
        <f t="shared" si="9"/>
        <v>-225.18439102923492</v>
      </c>
      <c r="AW11">
        <v>8</v>
      </c>
      <c r="AX11">
        <f>IF(Z11&gt;0, (R11*SUMPRODUCT(K11:$K$98, X11:$X$98)-K11*$AZ$3)/Z11, 0)</f>
        <v>775.5283737026582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250000</v>
      </c>
      <c r="S12">
        <f t="shared" si="1"/>
        <v>727.50239900755719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705.64932019218622</v>
      </c>
      <c r="AC12">
        <f t="shared" si="2"/>
        <v>654.12638192584063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-414.03334818510552</v>
      </c>
      <c r="AI12">
        <f t="shared" si="6"/>
        <v>-458.99033958597136</v>
      </c>
      <c r="AJ12">
        <f t="shared" si="7"/>
        <v>51.522938266345591</v>
      </c>
      <c r="AK12">
        <f t="shared" si="22"/>
        <v>1.6229934364420282</v>
      </c>
      <c r="AL12">
        <f t="shared" si="8"/>
        <v>-405.84440788318375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-220.06312602592391</v>
      </c>
      <c r="AR12">
        <f t="shared" si="9"/>
        <v>-243.95824487990569</v>
      </c>
      <c r="AS12">
        <f t="shared" si="9"/>
        <v>27.384989413615045</v>
      </c>
      <c r="AT12">
        <f t="shared" si="9"/>
        <v>0.8626382650300678</v>
      </c>
      <c r="AU12">
        <f t="shared" si="9"/>
        <v>-215.71061720126056</v>
      </c>
      <c r="AW12">
        <v>9</v>
      </c>
      <c r="AX12">
        <f>IF(Z12&gt;0, (R12*SUMPRODUCT(K12:$K$98, X12:$X$98)-K12*$AZ$3)/Z12, 0)</f>
        <v>727.50239900755719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250000</v>
      </c>
      <c r="S13">
        <f t="shared" si="1"/>
        <v>679.30200737877135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654.12638192584063</v>
      </c>
      <c r="AC13">
        <f t="shared" si="2"/>
        <v>603.55054397070398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-415.52623227035292</v>
      </c>
      <c r="AI13">
        <f t="shared" si="6"/>
        <v>-459.95054851075605</v>
      </c>
      <c r="AJ13">
        <f t="shared" si="7"/>
        <v>50.575837955136649</v>
      </c>
      <c r="AK13">
        <f t="shared" si="22"/>
        <v>1.3082527638516812</v>
      </c>
      <c r="AL13">
        <f t="shared" si="8"/>
        <v>-408.06645779176773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-209.93974314414461</v>
      </c>
      <c r="AR13">
        <f t="shared" si="9"/>
        <v>-232.38460658852145</v>
      </c>
      <c r="AS13">
        <f t="shared" si="9"/>
        <v>25.552847461849247</v>
      </c>
      <c r="AT13">
        <f t="shared" si="9"/>
        <v>0.66097932664800219</v>
      </c>
      <c r="AU13">
        <f t="shared" si="9"/>
        <v>-206.17077980002421</v>
      </c>
      <c r="AW13">
        <v>10</v>
      </c>
      <c r="AX13">
        <f>IF(Z13&gt;0, (R13*SUMPRODUCT(K13:$K$98, X13:$X$98)-K13*$AZ$3)/Z13, 0)</f>
        <v>679.30200737877135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250000</v>
      </c>
      <c r="S14">
        <f t="shared" si="1"/>
        <v>846.11447823289575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603.55054397070398</v>
      </c>
      <c r="AC14">
        <f t="shared" si="2"/>
        <v>742.82911415922581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-417.91553562731877</v>
      </c>
      <c r="AI14">
        <f t="shared" si="6"/>
        <v>-461.81202559819241</v>
      </c>
      <c r="AJ14">
        <f t="shared" si="7"/>
        <v>-139.27857018852183</v>
      </c>
      <c r="AK14">
        <f t="shared" si="22"/>
        <v>42.248538077949284</v>
      </c>
      <c r="AL14">
        <f t="shared" si="8"/>
        <v>-558.84205770876486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-188.52402729651152</v>
      </c>
      <c r="AR14">
        <f t="shared" si="9"/>
        <v>-208.32597857134962</v>
      </c>
      <c r="AS14">
        <f t="shared" si="9"/>
        <v>-62.829339255421459</v>
      </c>
      <c r="AT14">
        <f t="shared" si="9"/>
        <v>19.058550991384493</v>
      </c>
      <c r="AU14">
        <f t="shared" si="9"/>
        <v>-252.09676683538655</v>
      </c>
      <c r="AW14">
        <v>11</v>
      </c>
      <c r="AX14">
        <f>IF(Z14&gt;0, (R14*SUMPRODUCT(K14:$K$98, X14:$X$98)-K14*$AZ$3)/Z14, 0)</f>
        <v>846.11447823289575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250000</v>
      </c>
      <c r="S15">
        <f t="shared" si="1"/>
        <v>998.4419327060557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742.82911415922581</v>
      </c>
      <c r="AC15">
        <f t="shared" si="2"/>
        <v>866.10715233830842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-422.94750948326435</v>
      </c>
      <c r="AI15">
        <f t="shared" si="6"/>
        <v>-466.32044505253259</v>
      </c>
      <c r="AJ15">
        <f t="shared" si="7"/>
        <v>-123.27803817908261</v>
      </c>
      <c r="AK15">
        <f t="shared" si="22"/>
        <v>51.998037991145814</v>
      </c>
      <c r="AL15">
        <f t="shared" si="8"/>
        <v>-537.60044524046941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-170.35176673902251</v>
      </c>
      <c r="AR15">
        <f t="shared" si="9"/>
        <v>-187.82120688754051</v>
      </c>
      <c r="AS15">
        <f t="shared" si="9"/>
        <v>-49.653044723173544</v>
      </c>
      <c r="AT15">
        <f t="shared" si="9"/>
        <v>20.943397088628569</v>
      </c>
      <c r="AU15">
        <f t="shared" si="9"/>
        <v>-216.53085452208549</v>
      </c>
      <c r="AW15">
        <v>12</v>
      </c>
      <c r="AX15">
        <f>IF(Z15&gt;0, (R15*SUMPRODUCT(K15:$K$98, X15:$X$98)-K15*$AZ$3)/Z15, 0)</f>
        <v>998.4419327060557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250000</v>
      </c>
      <c r="S16">
        <f t="shared" si="1"/>
        <v>1136.609370687843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866.10715233830842</v>
      </c>
      <c r="AC16">
        <f t="shared" si="2"/>
        <v>974.15008691678167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-429.34630368873013</v>
      </c>
      <c r="AI16">
        <f t="shared" si="6"/>
        <v>-472.19964064156795</v>
      </c>
      <c r="AJ16">
        <f t="shared" si="7"/>
        <v>-108.04293457847325</v>
      </c>
      <c r="AK16">
        <f t="shared" si="22"/>
        <v>60.627500663681595</v>
      </c>
      <c r="AL16">
        <f t="shared" si="8"/>
        <v>-519.61507455635956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-154.40091715265316</v>
      </c>
      <c r="AR16">
        <f t="shared" si="9"/>
        <v>-169.81177424335908</v>
      </c>
      <c r="AS16">
        <f t="shared" si="9"/>
        <v>-38.854249000067163</v>
      </c>
      <c r="AT16">
        <f t="shared" si="9"/>
        <v>21.802776981473851</v>
      </c>
      <c r="AU16">
        <f t="shared" si="9"/>
        <v>-186.86324626195238</v>
      </c>
      <c r="AW16">
        <v>13</v>
      </c>
      <c r="AX16">
        <f>IF(Z16&gt;0, (R16*SUMPRODUCT(K16:$K$98, X16:$X$98)-K16*$AZ$3)/Z16, 0)</f>
        <v>1136.609370687843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250000</v>
      </c>
      <c r="S17">
        <f t="shared" si="1"/>
        <v>1261.661352443741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974.15008691678167</v>
      </c>
      <c r="AC17">
        <f t="shared" si="2"/>
        <v>1068.3158673690345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-435.70209000053364</v>
      </c>
      <c r="AI17">
        <f t="shared" si="6"/>
        <v>-478.03975316584297</v>
      </c>
      <c r="AJ17">
        <f t="shared" si="7"/>
        <v>-94.165780452252875</v>
      </c>
      <c r="AK17">
        <f t="shared" si="22"/>
        <v>68.190506084174729</v>
      </c>
      <c r="AL17">
        <f t="shared" si="8"/>
        <v>-504.01502753392111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-139.89872869239099</v>
      </c>
      <c r="AR17">
        <f t="shared" si="9"/>
        <v>-153.49284583933004</v>
      </c>
      <c r="AS17">
        <f t="shared" si="9"/>
        <v>-30.23550557579571</v>
      </c>
      <c r="AT17">
        <f t="shared" si="9"/>
        <v>21.895155724534423</v>
      </c>
      <c r="AU17">
        <f t="shared" si="9"/>
        <v>-161.83319569059134</v>
      </c>
      <c r="AW17">
        <v>14</v>
      </c>
      <c r="AX17">
        <f>IF(Z17&gt;0, (R17*SUMPRODUCT(K17:$K$98, X17:$X$98)-K17*$AZ$3)/Z17, 0)</f>
        <v>1261.661352443741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250000</v>
      </c>
      <c r="S18">
        <f t="shared" si="1"/>
        <v>1375.1697154252818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1068.3158673690345</v>
      </c>
      <c r="AC18">
        <f t="shared" si="2"/>
        <v>1150.3516901095963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-442.39259306379205</v>
      </c>
      <c r="AI18">
        <f t="shared" si="6"/>
        <v>-484.21840107883554</v>
      </c>
      <c r="AJ18">
        <f t="shared" si="7"/>
        <v>-82.035822740561798</v>
      </c>
      <c r="AK18">
        <f t="shared" si="22"/>
        <v>74.782110715832431</v>
      </c>
      <c r="AL18">
        <f t="shared" si="8"/>
        <v>-491.47211310356488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-126.82765105887357</v>
      </c>
      <c r="AR18">
        <f t="shared" si="9"/>
        <v>-138.81851407818829</v>
      </c>
      <c r="AS18">
        <f t="shared" si="9"/>
        <v>-23.51850113224496</v>
      </c>
      <c r="AT18">
        <f t="shared" si="9"/>
        <v>21.438965281107251</v>
      </c>
      <c r="AU18">
        <f t="shared" si="9"/>
        <v>-140.89804992932599</v>
      </c>
      <c r="AW18">
        <v>15</v>
      </c>
      <c r="AX18">
        <f>IF(Z18&gt;0, (R18*SUMPRODUCT(K18:$K$98, X18:$X$98)-K18*$AZ$3)/Z18, 0)</f>
        <v>1375.1697154252818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250000</v>
      </c>
      <c r="S19">
        <f t="shared" si="1"/>
        <v>1478.4089395532758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1150.3516901095963</v>
      </c>
      <c r="AC19">
        <f t="shared" si="2"/>
        <v>1221.6798885444298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-450.81424346414434</v>
      </c>
      <c r="AI19">
        <f t="shared" si="6"/>
        <v>-492.13163055034454</v>
      </c>
      <c r="AJ19">
        <f t="shared" si="7"/>
        <v>-71.328198434833439</v>
      </c>
      <c r="AK19">
        <f t="shared" si="22"/>
        <v>80.524618307671759</v>
      </c>
      <c r="AL19">
        <f t="shared" si="8"/>
        <v>-482.93521067750623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-115.39465910339854</v>
      </c>
      <c r="AR19">
        <f t="shared" si="9"/>
        <v>-125.9706465904364</v>
      </c>
      <c r="AS19">
        <f t="shared" si="9"/>
        <v>-18.257837373547439</v>
      </c>
      <c r="AT19">
        <f t="shared" si="9"/>
        <v>20.611839607468209</v>
      </c>
      <c r="AU19">
        <f t="shared" si="9"/>
        <v>-123.61664435651564</v>
      </c>
      <c r="AW19">
        <v>16</v>
      </c>
      <c r="AX19">
        <f>IF(Z19&gt;0, (R19*SUMPRODUCT(K19:$K$98, X19:$X$98)-K19*$AZ$3)/Z19, 0)</f>
        <v>1478.4089395532758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250000</v>
      </c>
      <c r="S20">
        <f t="shared" si="1"/>
        <v>1572.0811709973852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1221.6798885444298</v>
      </c>
      <c r="AC20">
        <f t="shared" si="2"/>
        <v>1283.210095060412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-458.75066738291889</v>
      </c>
      <c r="AI20">
        <f t="shared" si="6"/>
        <v>-499.56313046478056</v>
      </c>
      <c r="AJ20">
        <f t="shared" si="7"/>
        <v>-61.530206515982172</v>
      </c>
      <c r="AK20">
        <f t="shared" si="22"/>
        <v>85.517592198110094</v>
      </c>
      <c r="AL20">
        <f t="shared" si="8"/>
        <v>-475.57574478265263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-104.84476866737084</v>
      </c>
      <c r="AR20">
        <f t="shared" si="9"/>
        <v>-114.17221722450121</v>
      </c>
      <c r="AS20">
        <f t="shared" si="9"/>
        <v>-14.062367047934906</v>
      </c>
      <c r="AT20">
        <f t="shared" si="9"/>
        <v>19.544543056800471</v>
      </c>
      <c r="AU20">
        <f t="shared" si="9"/>
        <v>-108.69004121563565</v>
      </c>
      <c r="AW20">
        <v>17</v>
      </c>
      <c r="AX20">
        <f>IF(Z20&gt;0, (R20*SUMPRODUCT(K20:$K$98, X20:$X$98)-K20*$AZ$3)/Z20, 0)</f>
        <v>1572.0811709973852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250000</v>
      </c>
      <c r="S21">
        <f t="shared" si="1"/>
        <v>1657.5436133061482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1283.210095060412</v>
      </c>
      <c r="AC21">
        <f t="shared" si="2"/>
        <v>1336.3339564103471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-468.32954385845534</v>
      </c>
      <c r="AI21">
        <f t="shared" si="6"/>
        <v>-508.64021640072667</v>
      </c>
      <c r="AJ21">
        <f t="shared" si="7"/>
        <v>-53.123861349935169</v>
      </c>
      <c r="AK21">
        <f t="shared" si="22"/>
        <v>89.824706654228848</v>
      </c>
      <c r="AL21">
        <f t="shared" si="8"/>
        <v>-471.93937109643298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-95.566039807892849</v>
      </c>
      <c r="AR21">
        <f t="shared" si="9"/>
        <v>-103.79172487810899</v>
      </c>
      <c r="AS21">
        <f t="shared" si="9"/>
        <v>-10.840309169244451</v>
      </c>
      <c r="AT21">
        <f t="shared" si="9"/>
        <v>18.32938281263921</v>
      </c>
      <c r="AU21">
        <f t="shared" si="9"/>
        <v>-96.302651234714233</v>
      </c>
      <c r="AW21">
        <v>18</v>
      </c>
      <c r="AX21">
        <f>IF(Z21&gt;0, (R21*SUMPRODUCT(K21:$K$98, X21:$X$98)-K21*$AZ$3)/Z21, 0)</f>
        <v>1657.5436133061482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250000</v>
      </c>
      <c r="S22">
        <f t="shared" si="1"/>
        <v>1735.4286874846071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1336.3339564103471</v>
      </c>
      <c r="AC22">
        <f t="shared" si="2"/>
        <v>1381.8113362607619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-478.75131487518712</v>
      </c>
      <c r="AI22">
        <f t="shared" si="6"/>
        <v>-518.56313042906072</v>
      </c>
      <c r="AJ22">
        <f t="shared" si="7"/>
        <v>-45.477379850414763</v>
      </c>
      <c r="AK22">
        <f t="shared" si="22"/>
        <v>93.543376948724301</v>
      </c>
      <c r="AL22">
        <f t="shared" si="8"/>
        <v>-470.49713333075118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-87.22560514627223</v>
      </c>
      <c r="AR22">
        <f t="shared" si="9"/>
        <v>-94.479078078380468</v>
      </c>
      <c r="AS22">
        <f t="shared" si="9"/>
        <v>-8.2857046125366303</v>
      </c>
      <c r="AT22">
        <f t="shared" si="9"/>
        <v>17.043039691505641</v>
      </c>
      <c r="AU22">
        <f t="shared" si="9"/>
        <v>-85.721742999411447</v>
      </c>
      <c r="AW22">
        <v>19</v>
      </c>
      <c r="AX22">
        <f>IF(Z22&gt;0, (R22*SUMPRODUCT(K22:$K$98, X22:$X$98)-K22*$AZ$3)/Z22, 0)</f>
        <v>1735.4286874846071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250000</v>
      </c>
      <c r="S23">
        <f t="shared" si="1"/>
        <v>1806.5546397857274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1381.8113362607619</v>
      </c>
      <c r="AC23">
        <f t="shared" si="2"/>
        <v>1420.5173558094075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-490.24289578947707</v>
      </c>
      <c r="AI23">
        <f t="shared" si="6"/>
        <v>-529.55854460865407</v>
      </c>
      <c r="AJ23">
        <f t="shared" si="7"/>
        <v>-38.7060195486456</v>
      </c>
      <c r="AK23">
        <f t="shared" si="22"/>
        <v>96.726793538253347</v>
      </c>
      <c r="AL23">
        <f t="shared" si="8"/>
        <v>-471.53777061904634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-79.749376744058452</v>
      </c>
      <c r="AR23">
        <f t="shared" si="9"/>
        <v>-86.144978835483883</v>
      </c>
      <c r="AS23">
        <f t="shared" si="9"/>
        <v>-6.296431752013337</v>
      </c>
      <c r="AT23">
        <f t="shared" si="9"/>
        <v>15.734856262842149</v>
      </c>
      <c r="AU23">
        <f t="shared" si="9"/>
        <v>-76.706554324655073</v>
      </c>
      <c r="AW23">
        <v>20</v>
      </c>
      <c r="AX23">
        <f>IF(Z23&gt;0, (R23*SUMPRODUCT(K23:$K$98, X23:$X$98)-K23*$AZ$3)/Z23, 0)</f>
        <v>1806.5546397857274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250000</v>
      </c>
      <c r="S24">
        <f t="shared" si="1"/>
        <v>1871.6274769067711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1420.5173558094075</v>
      </c>
      <c r="AC24">
        <f t="shared" si="2"/>
        <v>1453.2069296858115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-502.39600132707324</v>
      </c>
      <c r="AI24">
        <f t="shared" si="6"/>
        <v>-541.21801445779306</v>
      </c>
      <c r="AJ24">
        <f t="shared" si="7"/>
        <v>-32.689573876403983</v>
      </c>
      <c r="AK24">
        <f t="shared" si="22"/>
        <v>99.436214906658535</v>
      </c>
      <c r="AL24">
        <f t="shared" si="8"/>
        <v>-474.47137342753854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-72.969965370832284</v>
      </c>
      <c r="AR24">
        <f t="shared" si="9"/>
        <v>-78.608626797857383</v>
      </c>
      <c r="AS24">
        <f t="shared" si="9"/>
        <v>-4.7479619014633263</v>
      </c>
      <c r="AT24">
        <f t="shared" si="9"/>
        <v>14.442505790609891</v>
      </c>
      <c r="AU24">
        <f t="shared" si="9"/>
        <v>-68.914082908710824</v>
      </c>
      <c r="AW24">
        <v>21</v>
      </c>
      <c r="AX24">
        <f>IF(Z24&gt;0, (R24*SUMPRODUCT(K24:$K$98, X24:$X$98)-K24*$AZ$3)/Z24, 0)</f>
        <v>1871.6274769067711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250000</v>
      </c>
      <c r="S25">
        <f t="shared" si="1"/>
        <v>1931.4059674105158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1453.2069296858115</v>
      </c>
      <c r="AC25">
        <f t="shared" si="2"/>
        <v>1480.6288845118202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-517.27323790666458</v>
      </c>
      <c r="AI25">
        <f t="shared" si="6"/>
        <v>-555.60357625849576</v>
      </c>
      <c r="AJ25">
        <f t="shared" si="7"/>
        <v>-27.421954826008687</v>
      </c>
      <c r="AK25">
        <f t="shared" si="22"/>
        <v>101.72448507800681</v>
      </c>
      <c r="AL25">
        <f t="shared" si="8"/>
        <v>-481.30104600649764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-67.081065671878108</v>
      </c>
      <c r="AR25">
        <f t="shared" si="9"/>
        <v>-72.051823398703405</v>
      </c>
      <c r="AS25">
        <f t="shared" si="9"/>
        <v>-3.5561359408017101</v>
      </c>
      <c r="AT25">
        <f t="shared" si="9"/>
        <v>13.191842074743146</v>
      </c>
      <c r="AU25">
        <f t="shared" si="9"/>
        <v>-62.416117264761972</v>
      </c>
      <c r="AW25">
        <v>22</v>
      </c>
      <c r="AX25">
        <f>IF(Z25&gt;0, (R25*SUMPRODUCT(K25:$K$98, X25:$X$98)-K25*$AZ$3)/Z25, 0)</f>
        <v>1931.4059674105158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250000</v>
      </c>
      <c r="S26">
        <f t="shared" si="1"/>
        <v>1986.2316214408338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1480.6288845118202</v>
      </c>
      <c r="AC26">
        <f t="shared" si="2"/>
        <v>1503.1834618728358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-534.75057503192454</v>
      </c>
      <c r="AI26">
        <f t="shared" si="6"/>
        <v>-572.59065988523105</v>
      </c>
      <c r="AJ26">
        <f t="shared" si="7"/>
        <v>-22.554577361015617</v>
      </c>
      <c r="AK26">
        <f t="shared" si="22"/>
        <v>103.64402191582742</v>
      </c>
      <c r="AL26">
        <f t="shared" si="8"/>
        <v>-491.50121533041926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-61.917466943304639</v>
      </c>
      <c r="AR26">
        <f t="shared" si="9"/>
        <v>-66.298878226306201</v>
      </c>
      <c r="AS26">
        <f t="shared" si="9"/>
        <v>-2.6115395913085639</v>
      </c>
      <c r="AT26">
        <f t="shared" si="9"/>
        <v>12.000688920177916</v>
      </c>
      <c r="AU26">
        <f t="shared" si="9"/>
        <v>-56.909728897436857</v>
      </c>
      <c r="AW26">
        <v>23</v>
      </c>
      <c r="AX26">
        <f>IF(Z26&gt;0, (R26*SUMPRODUCT(K26:$K$98, X26:$X$98)-K26*$AZ$3)/Z26, 0)</f>
        <v>1986.2316214408338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250000</v>
      </c>
      <c r="S27">
        <f t="shared" si="1"/>
        <v>2037.8442678674478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1503.1834618728358</v>
      </c>
      <c r="AC27">
        <f t="shared" si="2"/>
        <v>1521.297819066044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-677.64515876404448</v>
      </c>
      <c r="AI27">
        <f t="shared" si="6"/>
        <v>-714.9713137370652</v>
      </c>
      <c r="AJ27">
        <f t="shared" si="7"/>
        <v>-18.114357193208207</v>
      </c>
      <c r="AK27">
        <f t="shared" si="22"/>
        <v>105.22284233109852</v>
      </c>
      <c r="AL27">
        <f t="shared" si="8"/>
        <v>-627.86282859917492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-70.056145392373978</v>
      </c>
      <c r="AR27">
        <f t="shared" si="9"/>
        <v>-73.914988779520101</v>
      </c>
      <c r="AS27">
        <f t="shared" si="9"/>
        <v>-1.8726940269614794</v>
      </c>
      <c r="AT27">
        <f t="shared" si="9"/>
        <v>10.87812204604421</v>
      </c>
      <c r="AU27">
        <f t="shared" si="9"/>
        <v>-64.909560760437387</v>
      </c>
      <c r="AW27">
        <v>24</v>
      </c>
      <c r="AX27">
        <f>IF(Z27&gt;0, (R27*SUMPRODUCT(K27:$K$98, X27:$X$98)-K27*$AZ$3)/Z27, 0)</f>
        <v>2037.8442678674478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250000</v>
      </c>
      <c r="S28">
        <f t="shared" si="1"/>
        <v>2069.628200112742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1521.297819066044</v>
      </c>
      <c r="AC28">
        <f t="shared" si="2"/>
        <v>1522.6986595098419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-830.62583195329898</v>
      </c>
      <c r="AI28">
        <f t="shared" si="6"/>
        <v>-867.41260021019878</v>
      </c>
      <c r="AJ28">
        <f t="shared" si="7"/>
        <v>-1.4008404437979607</v>
      </c>
      <c r="AK28">
        <f t="shared" si="22"/>
        <v>106.49084733462308</v>
      </c>
      <c r="AL28">
        <f t="shared" si="8"/>
        <v>-762.32259331937371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-76.671031946597623</v>
      </c>
      <c r="AR28">
        <f t="shared" si="9"/>
        <v>-80.066639662774961</v>
      </c>
      <c r="AS28">
        <f t="shared" si="9"/>
        <v>-0.12930477031511114</v>
      </c>
      <c r="AT28">
        <f t="shared" si="9"/>
        <v>9.8296523463674212</v>
      </c>
      <c r="AU28">
        <f t="shared" si="9"/>
        <v>-70.366292086722652</v>
      </c>
      <c r="AW28">
        <v>25</v>
      </c>
      <c r="AX28">
        <f>IF(Z28&gt;0, (R28*SUMPRODUCT(K28:$K$98, X28:$X$98)-K28*$AZ$3)/Z28, 0)</f>
        <v>2069.628200112742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250000</v>
      </c>
      <c r="S29">
        <f t="shared" si="1"/>
        <v>2084.1980055608137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1522.6986595098419</v>
      </c>
      <c r="AC29">
        <f t="shared" si="2"/>
        <v>1509.8285077741118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-990.24793213250064</v>
      </c>
      <c r="AI29">
        <f t="shared" si="6"/>
        <v>-1026.4687831204049</v>
      </c>
      <c r="AJ29">
        <f t="shared" si="7"/>
        <v>12.870151735730133</v>
      </c>
      <c r="AK29">
        <f t="shared" si="22"/>
        <v>106.58890616568894</v>
      </c>
      <c r="AL29">
        <f t="shared" si="8"/>
        <v>-907.00972521898575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-81.611582064834209</v>
      </c>
      <c r="AR29">
        <f t="shared" si="9"/>
        <v>-84.596734426113699</v>
      </c>
      <c r="AS29">
        <f t="shared" si="9"/>
        <v>1.0606974379693681</v>
      </c>
      <c r="AT29">
        <f t="shared" si="9"/>
        <v>8.78455685740132</v>
      </c>
      <c r="AU29">
        <f t="shared" si="9"/>
        <v>-74.751480130743019</v>
      </c>
      <c r="AW29">
        <v>26</v>
      </c>
      <c r="AX29">
        <f>IF(Z29&gt;0, (R29*SUMPRODUCT(K29:$K$98, X29:$X$98)-K29*$AZ$3)/Z29, 0)</f>
        <v>2084.1980055608137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250000</v>
      </c>
      <c r="S30">
        <f t="shared" si="1"/>
        <v>2084.4809605035657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1509.8285077741118</v>
      </c>
      <c r="AC30">
        <f t="shared" si="2"/>
        <v>1485.1819973261242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-1169.4941279868258</v>
      </c>
      <c r="AI30">
        <f t="shared" si="6"/>
        <v>-1205.1188716392537</v>
      </c>
      <c r="AJ30">
        <f t="shared" si="7"/>
        <v>24.646510447987566</v>
      </c>
      <c r="AK30">
        <f t="shared" si="22"/>
        <v>105.68799554418784</v>
      </c>
      <c r="AL30">
        <f t="shared" si="8"/>
        <v>-1074.7843656470784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-86.057331581415852</v>
      </c>
      <c r="AR30">
        <f t="shared" si="9"/>
        <v>-88.67878157730199</v>
      </c>
      <c r="AS30">
        <f t="shared" si="9"/>
        <v>1.8136157088692872</v>
      </c>
      <c r="AT30">
        <f t="shared" si="9"/>
        <v>7.7770607470923787</v>
      </c>
      <c r="AU30">
        <f t="shared" si="9"/>
        <v>-79.088105121340334</v>
      </c>
      <c r="AW30">
        <v>27</v>
      </c>
      <c r="AX30">
        <f>IF(Z30&gt;0, (R30*SUMPRODUCT(K30:$K$98, X30:$X$98)-K30*$AZ$3)/Z30, 0)</f>
        <v>2084.4809605035657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250000</v>
      </c>
      <c r="S31">
        <f t="shared" si="1"/>
        <v>2071.7117254972441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1485.1819973261242</v>
      </c>
      <c r="AC31">
        <f t="shared" si="2"/>
        <v>1449.9863368311774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-1368.0482245853848</v>
      </c>
      <c r="AI31">
        <f t="shared" si="6"/>
        <v>-1403.0431111563714</v>
      </c>
      <c r="AJ31">
        <f t="shared" si="7"/>
        <v>35.195660494946878</v>
      </c>
      <c r="AK31">
        <f t="shared" si="22"/>
        <v>103.9627398128287</v>
      </c>
      <c r="AL31">
        <f t="shared" si="8"/>
        <v>-1263.8847108485959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-89.882100719215174</v>
      </c>
      <c r="AR31">
        <f t="shared" si="9"/>
        <v>-92.18129884900641</v>
      </c>
      <c r="AS31">
        <f t="shared" si="9"/>
        <v>2.3123891721323417</v>
      </c>
      <c r="AT31">
        <f t="shared" si="9"/>
        <v>6.8304532566710066</v>
      </c>
      <c r="AU31">
        <f t="shared" si="9"/>
        <v>-83.038456420203062</v>
      </c>
      <c r="AW31">
        <v>28</v>
      </c>
      <c r="AX31">
        <f>IF(Z31&gt;0, (R31*SUMPRODUCT(K31:$K$98, X31:$X$98)-K31*$AZ$3)/Z31, 0)</f>
        <v>2071.7117254972441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250000</v>
      </c>
      <c r="S32">
        <f t="shared" si="1"/>
        <v>2047.1381754924257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1449.9863368311774</v>
      </c>
      <c r="AC32">
        <f t="shared" si="2"/>
        <v>1405.5164424391671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-1580.6271648342131</v>
      </c>
      <c r="AI32">
        <f t="shared" si="6"/>
        <v>-1614.9559771065228</v>
      </c>
      <c r="AJ32">
        <f t="shared" si="7"/>
        <v>44.469894392010247</v>
      </c>
      <c r="AK32">
        <f t="shared" si="22"/>
        <v>101.49904357818242</v>
      </c>
      <c r="AL32">
        <f t="shared" si="8"/>
        <v>-1468.9870391363302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-92.722092971052618</v>
      </c>
      <c r="AR32">
        <f t="shared" si="9"/>
        <v>-94.735875470756</v>
      </c>
      <c r="AS32">
        <f t="shared" si="9"/>
        <v>2.6086744388334928</v>
      </c>
      <c r="AT32">
        <f t="shared" si="9"/>
        <v>5.9540946559122707</v>
      </c>
      <c r="AU32">
        <f t="shared" si="9"/>
        <v>-86.173106376010239</v>
      </c>
      <c r="AW32">
        <v>29</v>
      </c>
      <c r="AX32">
        <f>IF(Z32&gt;0, (R32*SUMPRODUCT(K32:$K$98, X32:$X$98)-K32*$AZ$3)/Z32, 0)</f>
        <v>2047.1381754924257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250000</v>
      </c>
      <c r="S33">
        <f t="shared" si="1"/>
        <v>2012.5439250301786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1405.5164424391671</v>
      </c>
      <c r="AC33">
        <f t="shared" si="2"/>
        <v>1353.3409622602619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-1814.4002824513873</v>
      </c>
      <c r="AI33">
        <f t="shared" si="6"/>
        <v>-1848.0229265444837</v>
      </c>
      <c r="AJ33">
        <f t="shared" si="7"/>
        <v>52.175480178905218</v>
      </c>
      <c r="AK33">
        <f t="shared" si="22"/>
        <v>98.38615097074171</v>
      </c>
      <c r="AL33">
        <f t="shared" si="8"/>
        <v>-1697.4612953948367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-95.031780636471552</v>
      </c>
      <c r="AR33">
        <f t="shared" si="9"/>
        <v>-96.792814168474919</v>
      </c>
      <c r="AS33">
        <f t="shared" si="9"/>
        <v>2.7327645585819829</v>
      </c>
      <c r="AT33">
        <f t="shared" si="9"/>
        <v>5.1531137903517195</v>
      </c>
      <c r="AU33">
        <f t="shared" si="9"/>
        <v>-88.906935819541218</v>
      </c>
      <c r="AW33">
        <v>30</v>
      </c>
      <c r="AX33">
        <f>IF(Z33&gt;0, (R33*SUMPRODUCT(K33:$K$98, X33:$X$98)-K33*$AZ$3)/Z33, 0)</f>
        <v>2012.5439250301786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250000</v>
      </c>
      <c r="S34">
        <f t="shared" si="1"/>
        <v>1968.9918910546412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1353.3409622602619</v>
      </c>
      <c r="AC34">
        <f t="shared" si="2"/>
        <v>1294.5115144739223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-2069.8681375452993</v>
      </c>
      <c r="AI34">
        <f t="shared" si="6"/>
        <v>-2102.7405815699558</v>
      </c>
      <c r="AJ34">
        <f t="shared" si="7"/>
        <v>58.829447786339642</v>
      </c>
      <c r="AK34">
        <f t="shared" si="22"/>
        <v>94.733867358218347</v>
      </c>
      <c r="AL34">
        <f t="shared" si="8"/>
        <v>-1949.1772664253979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-96.79667037333796</v>
      </c>
      <c r="AR34">
        <f t="shared" si="9"/>
        <v>-98.333938893444852</v>
      </c>
      <c r="AS34">
        <f t="shared" si="9"/>
        <v>2.7511388587163998</v>
      </c>
      <c r="AT34">
        <f t="shared" si="9"/>
        <v>4.4301966707598037</v>
      </c>
      <c r="AU34">
        <f t="shared" ref="AU34:AU97" si="23">AL34*$K34</f>
        <v>-91.152603363968652</v>
      </c>
      <c r="AW34">
        <v>31</v>
      </c>
      <c r="AX34">
        <f>IF(Z34&gt;0, (R34*SUMPRODUCT(K34:$K$98, X34:$X$98)-K34*$AZ$3)/Z34, 0)</f>
        <v>1968.9918910546412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250000</v>
      </c>
      <c r="S35">
        <f t="shared" si="1"/>
        <v>1917.1848838651217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1294.5115144739223</v>
      </c>
      <c r="AC35">
        <f t="shared" si="2"/>
        <v>1230.0383555739159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-2322.1794642075029</v>
      </c>
      <c r="AI35">
        <f t="shared" ref="AI35:AI66" si="25">SUM(AE35:AH35)</f>
        <v>-2354.2587478990713</v>
      </c>
      <c r="AJ35">
        <f t="shared" si="7"/>
        <v>64.47315890000641</v>
      </c>
      <c r="AK35">
        <f t="shared" si="22"/>
        <v>90.615806013174563</v>
      </c>
      <c r="AL35">
        <f t="shared" si="8"/>
        <v>-2199.1697829858904</v>
      </c>
      <c r="AN35">
        <f t="shared" ref="AN35:AT66" si="26">AE35*$K35</f>
        <v>0</v>
      </c>
      <c r="AO35">
        <f t="shared" si="26"/>
        <v>0</v>
      </c>
      <c r="AP35">
        <f t="shared" si="26"/>
        <v>-1.3394434378369315</v>
      </c>
      <c r="AQ35">
        <f t="shared" si="26"/>
        <v>-96.960645216338122</v>
      </c>
      <c r="AR35">
        <f t="shared" si="26"/>
        <v>-98.300088654175056</v>
      </c>
      <c r="AS35">
        <f t="shared" si="26"/>
        <v>2.6920223791633324</v>
      </c>
      <c r="AT35">
        <f t="shared" si="26"/>
        <v>3.7835865630800498</v>
      </c>
      <c r="AU35">
        <f t="shared" si="23"/>
        <v>-91.824479711931673</v>
      </c>
      <c r="AW35">
        <v>32</v>
      </c>
      <c r="AX35">
        <f>IF(Z35&gt;0, (R35*SUMPRODUCT(K35:$K$98, X35:$X$98)-K35*$AZ$3)/Z35, 0)</f>
        <v>1917.1848838651217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250000</v>
      </c>
      <c r="S36">
        <f t="shared" si="1"/>
        <v>1859.5228871776976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1230.0383555739159</v>
      </c>
      <c r="AC36">
        <f t="shared" si="2"/>
        <v>1161.9379884587672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-2577.9225147560333</v>
      </c>
      <c r="AI36">
        <f t="shared" si="25"/>
        <v>-2609.1654211077348</v>
      </c>
      <c r="AJ36">
        <f t="shared" si="7"/>
        <v>68.100367115148629</v>
      </c>
      <c r="AK36">
        <f t="shared" si="22"/>
        <v>86.102684890174118</v>
      </c>
      <c r="AL36">
        <f t="shared" si="8"/>
        <v>-2454.9623691024121</v>
      </c>
      <c r="AN36">
        <f t="shared" si="26"/>
        <v>0</v>
      </c>
      <c r="AO36">
        <f t="shared" si="26"/>
        <v>0</v>
      </c>
      <c r="AP36">
        <f t="shared" si="26"/>
        <v>-1.1647510779769437</v>
      </c>
      <c r="AQ36">
        <f t="shared" si="26"/>
        <v>-96.106232698149753</v>
      </c>
      <c r="AR36">
        <f t="shared" si="26"/>
        <v>-97.270983776126698</v>
      </c>
      <c r="AS36">
        <f t="shared" si="26"/>
        <v>2.5388155351198698</v>
      </c>
      <c r="AT36">
        <f t="shared" si="26"/>
        <v>3.2099508897666218</v>
      </c>
      <c r="AU36">
        <f t="shared" si="23"/>
        <v>-91.522217351240215</v>
      </c>
      <c r="AW36">
        <v>33</v>
      </c>
      <c r="AX36">
        <f>IF(Z36&gt;0, (R36*SUMPRODUCT(K36:$K$98, X36:$X$98)-K36*$AZ$3)/Z36, 0)</f>
        <v>1859.5228871776976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250000</v>
      </c>
      <c r="S37">
        <f t="shared" si="1"/>
        <v>1797.6743681604564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1161.9379884587672</v>
      </c>
      <c r="AC37">
        <f t="shared" si="2"/>
        <v>1091.5998612081078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-2845.1569807376095</v>
      </c>
      <c r="AI37">
        <f t="shared" si="25"/>
        <v>-2875.5184266296465</v>
      </c>
      <c r="AJ37">
        <f t="shared" si="7"/>
        <v>70.338127250659454</v>
      </c>
      <c r="AK37">
        <f t="shared" si="22"/>
        <v>81.33565919211371</v>
      </c>
      <c r="AL37">
        <f t="shared" si="8"/>
        <v>-2723.8446401868732</v>
      </c>
      <c r="AN37">
        <f t="shared" si="26"/>
        <v>0</v>
      </c>
      <c r="AO37">
        <f t="shared" si="26"/>
        <v>0</v>
      </c>
      <c r="AP37">
        <f t="shared" si="26"/>
        <v>-1.0106158874228395</v>
      </c>
      <c r="AQ37">
        <f t="shared" si="26"/>
        <v>-94.704345016044257</v>
      </c>
      <c r="AR37">
        <f t="shared" si="26"/>
        <v>-95.714960903467102</v>
      </c>
      <c r="AS37">
        <f t="shared" si="26"/>
        <v>2.3412860225385255</v>
      </c>
      <c r="AT37">
        <f t="shared" si="26"/>
        <v>2.7073516092037777</v>
      </c>
      <c r="AU37">
        <f t="shared" si="23"/>
        <v>-90.666323271724792</v>
      </c>
      <c r="AW37">
        <v>34</v>
      </c>
      <c r="AX37">
        <f>IF(Z37&gt;0, (R37*SUMPRODUCT(K37:$K$98, X37:$X$98)-K37*$AZ$3)/Z37, 0)</f>
        <v>1797.6743681604564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250000</v>
      </c>
      <c r="S38">
        <f t="shared" si="1"/>
        <v>1732.9320441881707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1091.5998612081078</v>
      </c>
      <c r="AC38">
        <f t="shared" si="2"/>
        <v>1019.9027531987514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-3153.7347727580118</v>
      </c>
      <c r="AI38">
        <f t="shared" si="25"/>
        <v>-3183.1618572365769</v>
      </c>
      <c r="AJ38">
        <f t="shared" si="7"/>
        <v>71.697108009356384</v>
      </c>
      <c r="AK38">
        <f t="shared" si="22"/>
        <v>76.411990284567551</v>
      </c>
      <c r="AL38">
        <f t="shared" si="8"/>
        <v>-3035.0527589426529</v>
      </c>
      <c r="AN38">
        <f t="shared" si="26"/>
        <v>0</v>
      </c>
      <c r="AO38">
        <f t="shared" si="26"/>
        <v>0</v>
      </c>
      <c r="AP38">
        <f t="shared" si="26"/>
        <v>-0.87456659438618278</v>
      </c>
      <c r="AQ38">
        <f t="shared" si="26"/>
        <v>-93.728316232528101</v>
      </c>
      <c r="AR38">
        <f t="shared" si="26"/>
        <v>-94.602882826914296</v>
      </c>
      <c r="AS38">
        <f t="shared" si="26"/>
        <v>2.130822563300669</v>
      </c>
      <c r="AT38">
        <f t="shared" si="26"/>
        <v>2.2709478460947152</v>
      </c>
      <c r="AU38">
        <f t="shared" si="23"/>
        <v>-90.2011124175189</v>
      </c>
      <c r="AW38">
        <v>35</v>
      </c>
      <c r="AX38">
        <f>IF(Z38&gt;0, (R38*SUMPRODUCT(K38:$K$98, X38:$X$98)-K38*$AZ$3)/Z38, 0)</f>
        <v>1732.9320441881707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250000</v>
      </c>
      <c r="S39">
        <f t="shared" si="1"/>
        <v>1664.3462382981129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1019.9027531987514</v>
      </c>
      <c r="AC39">
        <f t="shared" si="2"/>
        <v>946.71661286505162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-3458.5896632458571</v>
      </c>
      <c r="AI39">
        <f t="shared" si="25"/>
        <v>-3487.0307589469871</v>
      </c>
      <c r="AJ39">
        <f t="shared" si="7"/>
        <v>73.186140333699768</v>
      </c>
      <c r="AK39">
        <f t="shared" si="22"/>
        <v>71.393192723912605</v>
      </c>
      <c r="AL39">
        <f t="shared" si="8"/>
        <v>-3342.4514258893746</v>
      </c>
      <c r="AN39">
        <f t="shared" si="26"/>
        <v>0</v>
      </c>
      <c r="AO39">
        <f t="shared" si="26"/>
        <v>0</v>
      </c>
      <c r="AP39">
        <f t="shared" si="26"/>
        <v>-0.75469930437198618</v>
      </c>
      <c r="AQ39">
        <f t="shared" si="26"/>
        <v>-91.775480114715521</v>
      </c>
      <c r="AR39">
        <f t="shared" si="26"/>
        <v>-92.530179419087503</v>
      </c>
      <c r="AS39">
        <f t="shared" si="26"/>
        <v>1.9420323949516123</v>
      </c>
      <c r="AT39">
        <f t="shared" si="26"/>
        <v>1.8944555952354178</v>
      </c>
      <c r="AU39">
        <f t="shared" si="23"/>
        <v>-88.693691428900465</v>
      </c>
      <c r="AW39">
        <v>36</v>
      </c>
      <c r="AX39">
        <f>IF(Z39&gt;0, (R39*SUMPRODUCT(K39:$K$98, X39:$X$98)-K39*$AZ$3)/Z39, 0)</f>
        <v>1664.3462382981129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250000</v>
      </c>
      <c r="S40">
        <f t="shared" si="1"/>
        <v>1592.9544816106707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946.71661286505162</v>
      </c>
      <c r="AC40">
        <f t="shared" si="2"/>
        <v>873.2823612314329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-3729.5450139600021</v>
      </c>
      <c r="AI40">
        <f t="shared" si="25"/>
        <v>-3756.9557897013287</v>
      </c>
      <c r="AJ40">
        <f t="shared" si="7"/>
        <v>73.434251633618715</v>
      </c>
      <c r="AK40">
        <f t="shared" si="22"/>
        <v>66.270162900553615</v>
      </c>
      <c r="AL40">
        <f t="shared" si="8"/>
        <v>-3617.2513751671563</v>
      </c>
      <c r="AN40">
        <f t="shared" si="26"/>
        <v>0</v>
      </c>
      <c r="AO40">
        <f t="shared" si="26"/>
        <v>0</v>
      </c>
      <c r="AP40">
        <f t="shared" si="26"/>
        <v>-0.649427881252161</v>
      </c>
      <c r="AQ40">
        <f t="shared" si="26"/>
        <v>-88.361983597526702</v>
      </c>
      <c r="AR40">
        <f t="shared" si="26"/>
        <v>-89.011411478778854</v>
      </c>
      <c r="AS40">
        <f t="shared" si="26"/>
        <v>1.739835855059626</v>
      </c>
      <c r="AT40">
        <f t="shared" si="26"/>
        <v>1.5701011853471469</v>
      </c>
      <c r="AU40">
        <f t="shared" si="23"/>
        <v>-85.701474438372088</v>
      </c>
      <c r="AW40">
        <v>37</v>
      </c>
      <c r="AX40">
        <f>IF(Z40&gt;0, (R40*SUMPRODUCT(K40:$K$98, X40:$X$98)-K40*$AZ$3)/Z40, 0)</f>
        <v>1592.9544816106707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250000</v>
      </c>
      <c r="S41">
        <f t="shared" si="1"/>
        <v>1521.310369746787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873.2823612314329</v>
      </c>
      <c r="AC41">
        <f t="shared" si="2"/>
        <v>801.29647449202764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-4004.6748642907837</v>
      </c>
      <c r="AI41">
        <f t="shared" si="25"/>
        <v>-4031.010597301839</v>
      </c>
      <c r="AJ41">
        <f t="shared" si="7"/>
        <v>71.98588673940526</v>
      </c>
      <c r="AK41">
        <f t="shared" si="22"/>
        <v>61.12976528620031</v>
      </c>
      <c r="AL41">
        <f t="shared" si="8"/>
        <v>-3897.8949452762336</v>
      </c>
      <c r="AN41">
        <f t="shared" si="26"/>
        <v>0</v>
      </c>
      <c r="AO41">
        <f t="shared" si="26"/>
        <v>0</v>
      </c>
      <c r="AP41">
        <f t="shared" si="26"/>
        <v>-0.55710491677203666</v>
      </c>
      <c r="AQ41">
        <f t="shared" si="26"/>
        <v>-84.714712745349729</v>
      </c>
      <c r="AR41">
        <f t="shared" si="26"/>
        <v>-85.271817662121762</v>
      </c>
      <c r="AS41">
        <f t="shared" si="26"/>
        <v>1.5227862244761741</v>
      </c>
      <c r="AT41">
        <f t="shared" si="26"/>
        <v>1.2931363174044403</v>
      </c>
      <c r="AU41">
        <f t="shared" si="23"/>
        <v>-82.455895120241152</v>
      </c>
      <c r="AW41">
        <v>38</v>
      </c>
      <c r="AX41">
        <f>IF(Z41&gt;0, (R41*SUMPRODUCT(K41:$K$98, X41:$X$98)-K41*$AZ$3)/Z41, 0)</f>
        <v>1521.310369746787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250000</v>
      </c>
      <c r="S42">
        <f t="shared" si="1"/>
        <v>1449.7059223810954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801.29647449202764</v>
      </c>
      <c r="AC42">
        <f t="shared" si="2"/>
        <v>731.2032767985728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-4266.7743029222593</v>
      </c>
      <c r="AI42">
        <f t="shared" si="25"/>
        <v>-4291.9933237426194</v>
      </c>
      <c r="AJ42">
        <f t="shared" si="7"/>
        <v>70.09319769345484</v>
      </c>
      <c r="AK42">
        <f t="shared" si="22"/>
        <v>56.090753214441939</v>
      </c>
      <c r="AL42">
        <f t="shared" si="8"/>
        <v>-4165.8093728347221</v>
      </c>
      <c r="AN42">
        <f t="shared" si="26"/>
        <v>0</v>
      </c>
      <c r="AO42">
        <f t="shared" si="26"/>
        <v>0</v>
      </c>
      <c r="AP42">
        <f t="shared" si="26"/>
        <v>-0.47632324740866594</v>
      </c>
      <c r="AQ42">
        <f t="shared" si="26"/>
        <v>-80.588529047367373</v>
      </c>
      <c r="AR42">
        <f t="shared" si="26"/>
        <v>-81.064852294776031</v>
      </c>
      <c r="AS42">
        <f t="shared" si="26"/>
        <v>1.3238824688882938</v>
      </c>
      <c r="AT42">
        <f t="shared" si="26"/>
        <v>1.059411858652775</v>
      </c>
      <c r="AU42">
        <f t="shared" si="23"/>
        <v>-78.681557967234951</v>
      </c>
      <c r="AW42">
        <v>39</v>
      </c>
      <c r="AX42">
        <f>IF(Z42&gt;0, (R42*SUMPRODUCT(K42:$K$98, X42:$X$98)-K42*$AZ$3)/Z42, 0)</f>
        <v>1449.7059223810954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250000</v>
      </c>
      <c r="S43">
        <f t="shared" si="1"/>
        <v>1379.1811153045517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731.2032767985728</v>
      </c>
      <c r="AC43">
        <f t="shared" si="2"/>
        <v>663.66967190468267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-4532.7538210383045</v>
      </c>
      <c r="AI43">
        <f t="shared" si="25"/>
        <v>-4556.814100886254</v>
      </c>
      <c r="AJ43">
        <f t="shared" si="7"/>
        <v>67.533604893890129</v>
      </c>
      <c r="AK43">
        <f t="shared" si="22"/>
        <v>51.184229375900102</v>
      </c>
      <c r="AL43">
        <f t="shared" si="8"/>
        <v>-4438.0962666164642</v>
      </c>
      <c r="AN43">
        <f t="shared" si="26"/>
        <v>0</v>
      </c>
      <c r="AO43">
        <f t="shared" si="26"/>
        <v>0</v>
      </c>
      <c r="AP43">
        <f t="shared" si="26"/>
        <v>-0.40574783359139482</v>
      </c>
      <c r="AQ43">
        <f t="shared" si="26"/>
        <v>-76.439470143826085</v>
      </c>
      <c r="AR43">
        <f t="shared" si="26"/>
        <v>-76.845217977417477</v>
      </c>
      <c r="AS43">
        <f t="shared" si="26"/>
        <v>1.1388734484170517</v>
      </c>
      <c r="AT43">
        <f t="shared" si="26"/>
        <v>0.8631607909201735</v>
      </c>
      <c r="AU43">
        <f t="shared" si="23"/>
        <v>-74.843183738080256</v>
      </c>
      <c r="AW43">
        <v>40</v>
      </c>
      <c r="AX43">
        <f>IF(Z43&gt;0, (R43*SUMPRODUCT(K43:$K$98, X43:$X$98)-K43*$AZ$3)/Z43, 0)</f>
        <v>1379.1811153045517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250000</v>
      </c>
      <c r="S44">
        <f t="shared" si="1"/>
        <v>1310.1045273931966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663.66967190468267</v>
      </c>
      <c r="AC44">
        <f t="shared" si="2"/>
        <v>598.88638404074732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-4816.209375398581</v>
      </c>
      <c r="AI44">
        <f t="shared" si="25"/>
        <v>-4839.0658105729708</v>
      </c>
      <c r="AJ44">
        <f t="shared" si="7"/>
        <v>64.783287863935357</v>
      </c>
      <c r="AK44">
        <f t="shared" si="22"/>
        <v>46.456877033327793</v>
      </c>
      <c r="AL44">
        <f t="shared" si="8"/>
        <v>-4727.8256456757072</v>
      </c>
      <c r="AN44">
        <f t="shared" si="26"/>
        <v>0</v>
      </c>
      <c r="AO44">
        <f t="shared" si="26"/>
        <v>0</v>
      </c>
      <c r="AP44">
        <f t="shared" si="26"/>
        <v>-0.34414860131059855</v>
      </c>
      <c r="AQ44">
        <f t="shared" si="26"/>
        <v>-72.517507980404162</v>
      </c>
      <c r="AR44">
        <f t="shared" si="26"/>
        <v>-72.861656581714769</v>
      </c>
      <c r="AS44">
        <f t="shared" si="26"/>
        <v>0.97543985912800169</v>
      </c>
      <c r="AT44">
        <f t="shared" si="26"/>
        <v>0.699499687081232</v>
      </c>
      <c r="AU44">
        <f t="shared" si="23"/>
        <v>-71.186717035505524</v>
      </c>
      <c r="AW44">
        <v>41</v>
      </c>
      <c r="AX44">
        <f>IF(Z44&gt;0, (R44*SUMPRODUCT(K44:$K$98, X44:$X$98)-K44*$AZ$3)/Z44, 0)</f>
        <v>1310.1045273931966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250000</v>
      </c>
      <c r="S45">
        <f t="shared" si="1"/>
        <v>1241.7950437045745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598.88638404074732</v>
      </c>
      <c r="AC45">
        <f t="shared" si="2"/>
        <v>536.77618166738841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-5074.7857312258302</v>
      </c>
      <c r="AI45">
        <f t="shared" si="25"/>
        <v>-5096.3986449022314</v>
      </c>
      <c r="AJ45">
        <f t="shared" si="7"/>
        <v>62.110202373358902</v>
      </c>
      <c r="AK45">
        <f t="shared" si="22"/>
        <v>41.922046882852314</v>
      </c>
      <c r="AL45">
        <f t="shared" si="8"/>
        <v>-4992.3663956460196</v>
      </c>
      <c r="AN45">
        <f t="shared" si="26"/>
        <v>0</v>
      </c>
      <c r="AO45">
        <f t="shared" si="26"/>
        <v>0</v>
      </c>
      <c r="AP45">
        <f t="shared" si="26"/>
        <v>-0.29055798084361106</v>
      </c>
      <c r="AQ45">
        <f t="shared" si="26"/>
        <v>-68.224003360036193</v>
      </c>
      <c r="AR45">
        <f t="shared" si="26"/>
        <v>-68.514561340879808</v>
      </c>
      <c r="AS45">
        <f t="shared" si="26"/>
        <v>0.83499223018210211</v>
      </c>
      <c r="AT45">
        <f t="shared" si="26"/>
        <v>0.56358830084131406</v>
      </c>
      <c r="AU45">
        <f t="shared" si="23"/>
        <v>-67.115980809856381</v>
      </c>
      <c r="AW45">
        <v>42</v>
      </c>
      <c r="AX45">
        <f>IF(Z45&gt;0, (R45*SUMPRODUCT(K45:$K$98, X45:$X$98)-K45*$AZ$3)/Z45, 0)</f>
        <v>1241.7950437045745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250000</v>
      </c>
      <c r="S46">
        <f t="shared" si="1"/>
        <v>1174.8326473102361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536.77618166738841</v>
      </c>
      <c r="AC46">
        <f t="shared" si="2"/>
        <v>477.84441545649946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-5300.4155726124427</v>
      </c>
      <c r="AI46">
        <f t="shared" si="25"/>
        <v>-5320.7522740375571</v>
      </c>
      <c r="AJ46">
        <f t="shared" si="7"/>
        <v>58.931766210888952</v>
      </c>
      <c r="AK46">
        <f t="shared" si="22"/>
        <v>37.574332716717194</v>
      </c>
      <c r="AL46">
        <f t="shared" si="8"/>
        <v>-5224.2461751099509</v>
      </c>
      <c r="AN46">
        <f t="shared" si="26"/>
        <v>0</v>
      </c>
      <c r="AO46">
        <f t="shared" si="26"/>
        <v>0</v>
      </c>
      <c r="AP46">
        <f t="shared" si="26"/>
        <v>-0.24410798164025441</v>
      </c>
      <c r="AQ46">
        <f t="shared" si="26"/>
        <v>-63.622596420044545</v>
      </c>
      <c r="AR46">
        <f t="shared" si="26"/>
        <v>-63.8667044016848</v>
      </c>
      <c r="AS46">
        <f t="shared" si="26"/>
        <v>0.70737698329337295</v>
      </c>
      <c r="AT46">
        <f t="shared" si="26"/>
        <v>0.45101682565050616</v>
      </c>
      <c r="AU46">
        <f t="shared" si="23"/>
        <v>-62.708310592740915</v>
      </c>
      <c r="AW46">
        <v>43</v>
      </c>
      <c r="AX46">
        <f>IF(Z46&gt;0, (R46*SUMPRODUCT(K46:$K$98, X46:$X$98)-K46*$AZ$3)/Z46, 0)</f>
        <v>1174.8326473102361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250000</v>
      </c>
      <c r="S47">
        <f t="shared" si="1"/>
        <v>1110.1670716382487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477.84441545649946</v>
      </c>
      <c r="AC47">
        <f t="shared" si="2"/>
        <v>422.51845934819386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-5519.1780098628333</v>
      </c>
      <c r="AI47">
        <f t="shared" si="25"/>
        <v>-5538.2075086717241</v>
      </c>
      <c r="AJ47">
        <f t="shared" si="7"/>
        <v>55.325956108305604</v>
      </c>
      <c r="AK47">
        <f t="shared" si="22"/>
        <v>33.449109081954965</v>
      </c>
      <c r="AL47">
        <f t="shared" si="8"/>
        <v>-5449.4324434814635</v>
      </c>
      <c r="AN47">
        <f t="shared" si="26"/>
        <v>0</v>
      </c>
      <c r="AO47">
        <f t="shared" si="26"/>
        <v>0</v>
      </c>
      <c r="AP47">
        <f t="shared" si="26"/>
        <v>-0.20394393511761985</v>
      </c>
      <c r="AQ47">
        <f t="shared" si="26"/>
        <v>-59.150421839810797</v>
      </c>
      <c r="AR47">
        <f t="shared" si="26"/>
        <v>-59.354365774928418</v>
      </c>
      <c r="AS47">
        <f t="shared" si="26"/>
        <v>0.59294221651286527</v>
      </c>
      <c r="AT47">
        <f t="shared" si="26"/>
        <v>0.35848253287497328</v>
      </c>
      <c r="AU47">
        <f t="shared" si="23"/>
        <v>-58.402941025540578</v>
      </c>
      <c r="AW47">
        <v>44</v>
      </c>
      <c r="AX47">
        <f>IF(Z47&gt;0, (R47*SUMPRODUCT(K47:$K$98, X47:$X$98)-K47*$AZ$3)/Z47, 0)</f>
        <v>1110.1670716382487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250000</v>
      </c>
      <c r="S48">
        <f t="shared" si="1"/>
        <v>1047.737861308862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422.51845934819386</v>
      </c>
      <c r="AC48">
        <f t="shared" si="2"/>
        <v>370.77575207243598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-5725.4756206290331</v>
      </c>
      <c r="AI48">
        <f t="shared" si="25"/>
        <v>-5743.1697293257093</v>
      </c>
      <c r="AJ48">
        <f t="shared" si="7"/>
        <v>51.74270727575788</v>
      </c>
      <c r="AK48">
        <f t="shared" si="22"/>
        <v>29.576292154373572</v>
      </c>
      <c r="AL48">
        <f t="shared" si="8"/>
        <v>-5661.8507298955774</v>
      </c>
      <c r="AN48">
        <f t="shared" si="26"/>
        <v>0</v>
      </c>
      <c r="AO48">
        <f t="shared" si="26"/>
        <v>0</v>
      </c>
      <c r="AP48">
        <f t="shared" si="26"/>
        <v>-0.16931448455366782</v>
      </c>
      <c r="AQ48">
        <f t="shared" si="26"/>
        <v>-54.786933331855835</v>
      </c>
      <c r="AR48">
        <f t="shared" si="26"/>
        <v>-54.956247816409508</v>
      </c>
      <c r="AS48">
        <f t="shared" si="26"/>
        <v>0.49512467465807308</v>
      </c>
      <c r="AT48">
        <f t="shared" si="26"/>
        <v>0.28301480153488628</v>
      </c>
      <c r="AU48">
        <f t="shared" si="23"/>
        <v>-54.178108340216546</v>
      </c>
      <c r="AW48">
        <v>45</v>
      </c>
      <c r="AX48">
        <f>IF(Z48&gt;0, (R48*SUMPRODUCT(K48:$K$98, X48:$X$98)-K48*$AZ$3)/Z48, 0)</f>
        <v>1047.737861308862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250000</v>
      </c>
      <c r="S49">
        <f t="shared" si="1"/>
        <v>987.57924457355034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370.77575207243598</v>
      </c>
      <c r="AC49">
        <f t="shared" si="2"/>
        <v>322.60284960134129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-5920.7839847970317</v>
      </c>
      <c r="AI49">
        <f t="shared" si="25"/>
        <v>-5937.116995609782</v>
      </c>
      <c r="AJ49">
        <f t="shared" si="7"/>
        <v>48.172902471094687</v>
      </c>
      <c r="AK49">
        <f t="shared" si="22"/>
        <v>25.95430264507052</v>
      </c>
      <c r="AL49">
        <f t="shared" si="8"/>
        <v>-5862.989790493617</v>
      </c>
      <c r="AN49">
        <f t="shared" si="26"/>
        <v>0</v>
      </c>
      <c r="AO49">
        <f t="shared" si="26"/>
        <v>0</v>
      </c>
      <c r="AP49">
        <f t="shared" si="26"/>
        <v>-0.13954479720465868</v>
      </c>
      <c r="AQ49">
        <f t="shared" si="26"/>
        <v>-50.585566245149209</v>
      </c>
      <c r="AR49">
        <f t="shared" si="26"/>
        <v>-50.725111042353866</v>
      </c>
      <c r="AS49">
        <f t="shared" si="26"/>
        <v>0.41157616211465431</v>
      </c>
      <c r="AT49">
        <f t="shared" si="26"/>
        <v>0.22174649491859033</v>
      </c>
      <c r="AU49">
        <f t="shared" si="23"/>
        <v>-50.091788385320626</v>
      </c>
      <c r="AW49">
        <v>46</v>
      </c>
      <c r="AX49">
        <f>IF(Z49&gt;0, (R49*SUMPRODUCT(K49:$K$98, X49:$X$98)-K49*$AZ$3)/Z49, 0)</f>
        <v>987.57924457355034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250000</v>
      </c>
      <c r="S50">
        <f t="shared" si="1"/>
        <v>929.54304512798376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322.60284960134129</v>
      </c>
      <c r="AC50">
        <f t="shared" si="2"/>
        <v>277.9226680533003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-6101.2819374094506</v>
      </c>
      <c r="AI50">
        <f t="shared" si="25"/>
        <v>-6116.2313617265909</v>
      </c>
      <c r="AJ50">
        <f t="shared" si="7"/>
        <v>44.680181548040991</v>
      </c>
      <c r="AK50">
        <f t="shared" si="22"/>
        <v>22.582199472093894</v>
      </c>
      <c r="AL50">
        <f t="shared" si="8"/>
        <v>-6048.968980706456</v>
      </c>
      <c r="AN50">
        <f t="shared" si="26"/>
        <v>0</v>
      </c>
      <c r="AO50">
        <f t="shared" si="26"/>
        <v>0</v>
      </c>
      <c r="AP50">
        <f t="shared" si="26"/>
        <v>-0.11403911688519192</v>
      </c>
      <c r="AQ50">
        <f t="shared" si="26"/>
        <v>-46.542581791058545</v>
      </c>
      <c r="AR50">
        <f t="shared" si="26"/>
        <v>-46.656620907943733</v>
      </c>
      <c r="AS50">
        <f t="shared" si="26"/>
        <v>0.34083509424283265</v>
      </c>
      <c r="AT50">
        <f t="shared" si="26"/>
        <v>0.17226443175943262</v>
      </c>
      <c r="AU50">
        <f t="shared" si="23"/>
        <v>-46.143521381941468</v>
      </c>
      <c r="AW50">
        <v>47</v>
      </c>
      <c r="AX50">
        <f>IF(Z50&gt;0, (R50*SUMPRODUCT(K50:$K$98, X50:$X$98)-K50*$AZ$3)/Z50, 0)</f>
        <v>929.54304512798376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250000</v>
      </c>
      <c r="S51">
        <f t="shared" si="1"/>
        <v>873.33296806368332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277.9226680533003</v>
      </c>
      <c r="AC51">
        <f t="shared" si="2"/>
        <v>236.65275117037402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-6255.5138765580959</v>
      </c>
      <c r="AI51">
        <f t="shared" si="25"/>
        <v>-6269.0627038567536</v>
      </c>
      <c r="AJ51">
        <f t="shared" si="7"/>
        <v>41.269916882926282</v>
      </c>
      <c r="AK51">
        <f t="shared" si="22"/>
        <v>19.454586763731022</v>
      </c>
      <c r="AL51">
        <f t="shared" si="8"/>
        <v>-6208.3382002100961</v>
      </c>
      <c r="AN51">
        <f t="shared" si="26"/>
        <v>0</v>
      </c>
      <c r="AO51">
        <f t="shared" si="26"/>
        <v>0</v>
      </c>
      <c r="AP51">
        <f t="shared" si="26"/>
        <v>-9.228116337882053E-2</v>
      </c>
      <c r="AQ51">
        <f t="shared" si="26"/>
        <v>-42.606351482415086</v>
      </c>
      <c r="AR51">
        <f t="shared" si="26"/>
        <v>-42.698632645793914</v>
      </c>
      <c r="AS51">
        <f t="shared" si="26"/>
        <v>0.28108971046380243</v>
      </c>
      <c r="AT51">
        <f t="shared" si="26"/>
        <v>0.13250533496645919</v>
      </c>
      <c r="AU51">
        <f t="shared" si="23"/>
        <v>-42.285037600363651</v>
      </c>
      <c r="AW51">
        <v>48</v>
      </c>
      <c r="AX51">
        <f>IF(Z51&gt;0, (R51*SUMPRODUCT(K51:$K$98, X51:$X$98)-K51*$AZ$3)/Z51, 0)</f>
        <v>873.33296806368332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250000</v>
      </c>
      <c r="S52">
        <f t="shared" si="1"/>
        <v>818.96054581931696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236.65275117037402</v>
      </c>
      <c r="AC52">
        <f t="shared" si="2"/>
        <v>198.75413621307712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-6394.0115577930728</v>
      </c>
      <c r="AI52">
        <f t="shared" si="25"/>
        <v>-6406.1460945071849</v>
      </c>
      <c r="AJ52">
        <f t="shared" si="7"/>
        <v>37.8986149572969</v>
      </c>
      <c r="AK52">
        <f t="shared" si="22"/>
        <v>16.565692581926182</v>
      </c>
      <c r="AL52">
        <f t="shared" si="8"/>
        <v>-6351.6817869679626</v>
      </c>
      <c r="AN52">
        <f t="shared" si="26"/>
        <v>0</v>
      </c>
      <c r="AO52">
        <f t="shared" si="26"/>
        <v>0</v>
      </c>
      <c r="AP52">
        <f t="shared" si="26"/>
        <v>-7.3793231876254098E-2</v>
      </c>
      <c r="AQ52">
        <f t="shared" si="26"/>
        <v>-38.883625194766609</v>
      </c>
      <c r="AR52">
        <f t="shared" si="26"/>
        <v>-38.95741842664286</v>
      </c>
      <c r="AS52">
        <f t="shared" si="26"/>
        <v>0.23047120357551268</v>
      </c>
      <c r="AT52">
        <f t="shared" si="26"/>
        <v>0.10074022788749376</v>
      </c>
      <c r="AU52">
        <f t="shared" si="23"/>
        <v>-38.626206995179857</v>
      </c>
      <c r="AW52">
        <v>49</v>
      </c>
      <c r="AX52">
        <f>IF(Z52&gt;0, (R52*SUMPRODUCT(K52:$K$98, X52:$X$98)-K52*$AZ$3)/Z52, 0)</f>
        <v>818.96054581931696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250000</v>
      </c>
      <c r="S53">
        <f t="shared" si="1"/>
        <v>765.3980736159042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198.75413621307712</v>
      </c>
      <c r="AC53">
        <f t="shared" si="2"/>
        <v>164.07384720145171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-6474.9389177043668</v>
      </c>
      <c r="AI53">
        <f t="shared" si="25"/>
        <v>-6485.6571212677973</v>
      </c>
      <c r="AJ53">
        <f t="shared" si="7"/>
        <v>34.680289011625405</v>
      </c>
      <c r="AK53">
        <f t="shared" si="22"/>
        <v>13.912789534915399</v>
      </c>
      <c r="AL53">
        <f t="shared" si="8"/>
        <v>-6437.0640427212566</v>
      </c>
      <c r="AN53">
        <f t="shared" si="26"/>
        <v>0</v>
      </c>
      <c r="AO53">
        <f t="shared" si="26"/>
        <v>0</v>
      </c>
      <c r="AP53">
        <f t="shared" si="26"/>
        <v>-5.8196559383655644E-2</v>
      </c>
      <c r="AQ53">
        <f t="shared" si="26"/>
        <v>-35.156933249094799</v>
      </c>
      <c r="AR53">
        <f t="shared" si="26"/>
        <v>-35.215129808478459</v>
      </c>
      <c r="AS53">
        <f t="shared" si="26"/>
        <v>0.18830333711832228</v>
      </c>
      <c r="AT53">
        <f t="shared" si="26"/>
        <v>7.55421818189356E-2</v>
      </c>
      <c r="AU53">
        <f t="shared" si="23"/>
        <v>-34.951284289541199</v>
      </c>
      <c r="AW53">
        <v>50</v>
      </c>
      <c r="AX53">
        <f>IF(Z53&gt;0, (R53*SUMPRODUCT(K53:$K$98, X53:$X$98)-K53*$AZ$3)/Z53, 0)</f>
        <v>765.3980736159042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250000</v>
      </c>
      <c r="S54">
        <f t="shared" si="1"/>
        <v>712.10319908406666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164.07384720145171</v>
      </c>
      <c r="AC54">
        <f t="shared" si="2"/>
        <v>132.66989268730441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-6478.3288596012007</v>
      </c>
      <c r="AI54">
        <f t="shared" si="25"/>
        <v>-6487.6442153570761</v>
      </c>
      <c r="AJ54">
        <f t="shared" si="7"/>
        <v>31.403954514147301</v>
      </c>
      <c r="AK54">
        <f t="shared" si="22"/>
        <v>11.485169304101621</v>
      </c>
      <c r="AL54">
        <f t="shared" si="8"/>
        <v>-6444.7550915388265</v>
      </c>
      <c r="AN54">
        <f t="shared" si="26"/>
        <v>0</v>
      </c>
      <c r="AO54">
        <f t="shared" si="26"/>
        <v>0</v>
      </c>
      <c r="AP54">
        <f t="shared" si="26"/>
        <v>-4.5160290956211158E-2</v>
      </c>
      <c r="AQ54">
        <f t="shared" si="26"/>
        <v>-31.406553209207935</v>
      </c>
      <c r="AR54">
        <f t="shared" si="26"/>
        <v>-31.451713500164146</v>
      </c>
      <c r="AS54">
        <f t="shared" si="26"/>
        <v>0.15224450468678863</v>
      </c>
      <c r="AT54">
        <f t="shared" si="26"/>
        <v>5.5679418054154502E-2</v>
      </c>
      <c r="AU54">
        <f t="shared" si="23"/>
        <v>-31.2437895774232</v>
      </c>
      <c r="AW54">
        <v>51</v>
      </c>
      <c r="AX54">
        <f>IF(Z54&gt;0, (R54*SUMPRODUCT(K54:$K$98, X54:$X$98)-K54*$AZ$3)/Z54, 0)</f>
        <v>712.10319908406666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250000</v>
      </c>
      <c r="S55">
        <f t="shared" si="1"/>
        <v>658.4733234028289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132.66989268730441</v>
      </c>
      <c r="AC55">
        <f t="shared" si="2"/>
        <v>104.6142133485853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-6392.5403905414723</v>
      </c>
      <c r="AI55">
        <f t="shared" si="25"/>
        <v>-6400.4840846616808</v>
      </c>
      <c r="AJ55">
        <f t="shared" si="7"/>
        <v>28.055679338719116</v>
      </c>
      <c r="AK55">
        <f t="shared" si="22"/>
        <v>9.2868924881113095</v>
      </c>
      <c r="AL55">
        <f t="shared" si="8"/>
        <v>-6363.1415128348499</v>
      </c>
      <c r="AN55">
        <f t="shared" si="26"/>
        <v>0</v>
      </c>
      <c r="AO55">
        <f t="shared" si="26"/>
        <v>0</v>
      </c>
      <c r="AP55">
        <f t="shared" si="26"/>
        <v>-3.4384425789709183E-2</v>
      </c>
      <c r="AQ55">
        <f t="shared" si="26"/>
        <v>-27.670228402565922</v>
      </c>
      <c r="AR55">
        <f t="shared" si="26"/>
        <v>-27.704612828355632</v>
      </c>
      <c r="AS55">
        <f t="shared" si="26"/>
        <v>0.12143952292270953</v>
      </c>
      <c r="AT55">
        <f t="shared" si="26"/>
        <v>4.0198484576856507E-2</v>
      </c>
      <c r="AU55">
        <f t="shared" si="23"/>
        <v>-27.542974820856063</v>
      </c>
      <c r="AW55">
        <v>52</v>
      </c>
      <c r="AX55">
        <f>IF(Z55&gt;0, (R55*SUMPRODUCT(K55:$K$98, X55:$X$98)-K55*$AZ$3)/Z55, 0)</f>
        <v>658.4733234028289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250000</v>
      </c>
      <c r="S56">
        <f t="shared" si="1"/>
        <v>602.95526889699897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104.6142133485853</v>
      </c>
      <c r="AC56">
        <f t="shared" si="2"/>
        <v>79.935836616098641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-6177.9331707387346</v>
      </c>
      <c r="AI56">
        <f t="shared" si="25"/>
        <v>-6184.5618412835929</v>
      </c>
      <c r="AJ56">
        <f t="shared" si="7"/>
        <v>24.678376732486655</v>
      </c>
      <c r="AK56">
        <f t="shared" si="22"/>
        <v>7.3229949344009713</v>
      </c>
      <c r="AL56">
        <f t="shared" si="8"/>
        <v>-6152.5604696167047</v>
      </c>
      <c r="AN56">
        <f t="shared" si="26"/>
        <v>0</v>
      </c>
      <c r="AO56">
        <f t="shared" si="26"/>
        <v>0</v>
      </c>
      <c r="AP56">
        <f t="shared" si="26"/>
        <v>-2.5618144740373341E-2</v>
      </c>
      <c r="AQ56">
        <f t="shared" si="26"/>
        <v>-23.876158136580116</v>
      </c>
      <c r="AR56">
        <f t="shared" si="26"/>
        <v>-23.90177628132049</v>
      </c>
      <c r="AS56">
        <f t="shared" si="26"/>
        <v>9.537572018580015E-2</v>
      </c>
      <c r="AT56">
        <f t="shared" si="26"/>
        <v>2.830153390380968E-2</v>
      </c>
      <c r="AU56">
        <f t="shared" si="23"/>
        <v>-23.778099027230876</v>
      </c>
      <c r="AW56">
        <v>53</v>
      </c>
      <c r="AX56">
        <f>IF(Z56&gt;0, (R56*SUMPRODUCT(K56:$K$98, X56:$X$98)-K56*$AZ$3)/Z56, 0)</f>
        <v>602.95526889699897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250000</v>
      </c>
      <c r="S57">
        <f t="shared" si="1"/>
        <v>544.17156092515563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79.935836616098641</v>
      </c>
      <c r="AC57">
        <f t="shared" si="2"/>
        <v>58.730974613517901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-5830.0908405357241</v>
      </c>
      <c r="AI57">
        <f t="shared" si="25"/>
        <v>-5835.4872062070272</v>
      </c>
      <c r="AJ57">
        <f t="shared" si="7"/>
        <v>21.204862002580739</v>
      </c>
      <c r="AK57">
        <f t="shared" si="22"/>
        <v>5.5955085631269057</v>
      </c>
      <c r="AL57">
        <f t="shared" si="8"/>
        <v>-5808.6868356413197</v>
      </c>
      <c r="AN57">
        <f t="shared" si="26"/>
        <v>0</v>
      </c>
      <c r="AO57">
        <f t="shared" si="26"/>
        <v>0</v>
      </c>
      <c r="AP57">
        <f t="shared" si="26"/>
        <v>-1.8621068118285063E-2</v>
      </c>
      <c r="AQ57">
        <f t="shared" si="26"/>
        <v>-20.11770982361756</v>
      </c>
      <c r="AR57">
        <f t="shared" si="26"/>
        <v>-20.136330891735845</v>
      </c>
      <c r="AS57">
        <f t="shared" si="26"/>
        <v>7.3170945751262734E-2</v>
      </c>
      <c r="AT57">
        <f t="shared" si="26"/>
        <v>1.9308244188217562E-2</v>
      </c>
      <c r="AU57">
        <f t="shared" si="23"/>
        <v>-20.043851701796367</v>
      </c>
      <c r="AW57">
        <v>54</v>
      </c>
      <c r="AX57">
        <f>IF(Z57&gt;0, (R57*SUMPRODUCT(K57:$K$98, X57:$X$98)-K57*$AZ$3)/Z57, 0)</f>
        <v>544.17156092515563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250000</v>
      </c>
      <c r="S58">
        <f t="shared" si="1"/>
        <v>479.71262878029387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58.730974613517901</v>
      </c>
      <c r="AC58">
        <f t="shared" si="2"/>
        <v>40.998350623828401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-5345.9107855131379</v>
      </c>
      <c r="AI58">
        <f t="shared" si="25"/>
        <v>-5350.1840053706255</v>
      </c>
      <c r="AJ58">
        <f t="shared" si="7"/>
        <v>17.7326239896895</v>
      </c>
      <c r="AK58">
        <f t="shared" si="22"/>
        <v>4.1111682229462536</v>
      </c>
      <c r="AL58">
        <f t="shared" si="8"/>
        <v>-5328.3402131579896</v>
      </c>
      <c r="AN58">
        <f t="shared" si="26"/>
        <v>0</v>
      </c>
      <c r="AO58">
        <f t="shared" si="26"/>
        <v>0</v>
      </c>
      <c r="AP58">
        <f t="shared" si="26"/>
        <v>-1.3165593239947796E-2</v>
      </c>
      <c r="AQ58">
        <f t="shared" si="26"/>
        <v>-16.470504501610179</v>
      </c>
      <c r="AR58">
        <f t="shared" si="26"/>
        <v>-16.48367009485013</v>
      </c>
      <c r="AS58">
        <f t="shared" si="26"/>
        <v>5.4633396434337823E-2</v>
      </c>
      <c r="AT58">
        <f t="shared" si="26"/>
        <v>1.2666319630026041E-2</v>
      </c>
      <c r="AU58">
        <f t="shared" si="23"/>
        <v>-16.416370378785764</v>
      </c>
      <c r="AW58">
        <v>55</v>
      </c>
      <c r="AX58">
        <f>IF(Z58&gt;0, (R58*SUMPRODUCT(K58:$K$98, X58:$X$98)-K58*$AZ$3)/Z58, 0)</f>
        <v>479.71262878029387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250000</v>
      </c>
      <c r="S59">
        <f t="shared" si="1"/>
        <v>406.4316797849425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40.998350623828401</v>
      </c>
      <c r="AC59">
        <f t="shared" si="2"/>
        <v>26.657387045368221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-4755.2254472067025</v>
      </c>
      <c r="AI59">
        <f t="shared" si="25"/>
        <v>-4758.5048897761735</v>
      </c>
      <c r="AJ59">
        <f t="shared" si="7"/>
        <v>14.34096357846018</v>
      </c>
      <c r="AK59">
        <f t="shared" si="22"/>
        <v>2.8698845436679883</v>
      </c>
      <c r="AL59">
        <f t="shared" si="8"/>
        <v>-4741.294041654045</v>
      </c>
      <c r="AN59">
        <f t="shared" si="26"/>
        <v>0</v>
      </c>
      <c r="AO59">
        <f t="shared" si="26"/>
        <v>0</v>
      </c>
      <c r="AP59">
        <f t="shared" si="26"/>
        <v>-9.021260055846813E-3</v>
      </c>
      <c r="AQ59">
        <f t="shared" si="26"/>
        <v>-13.080919843749498</v>
      </c>
      <c r="AR59">
        <f t="shared" si="26"/>
        <v>-13.089941103805344</v>
      </c>
      <c r="AS59">
        <f t="shared" si="26"/>
        <v>3.9449863552140051E-2</v>
      </c>
      <c r="AT59">
        <f t="shared" si="26"/>
        <v>7.8946266782342778E-3</v>
      </c>
      <c r="AU59">
        <f t="shared" si="23"/>
        <v>-13.04259661357497</v>
      </c>
      <c r="AW59">
        <v>56</v>
      </c>
      <c r="AX59">
        <f>IF(Z59&gt;0, (R59*SUMPRODUCT(K59:$K$98, X59:$X$98)-K59*$AZ$3)/Z59, 0)</f>
        <v>406.4316797849425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250000</v>
      </c>
      <c r="S60">
        <f t="shared" si="1"/>
        <v>318.91360828667575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26.657387045368221</v>
      </c>
      <c r="AC60">
        <f t="shared" si="2"/>
        <v>15.477843025859826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-4099.9837617609655</v>
      </c>
      <c r="AI60">
        <f t="shared" si="25"/>
        <v>-4102.41041315239</v>
      </c>
      <c r="AJ60">
        <f t="shared" si="7"/>
        <v>11.179544019508395</v>
      </c>
      <c r="AK60">
        <f t="shared" si="22"/>
        <v>1.8660170931757756</v>
      </c>
      <c r="AL60">
        <f t="shared" si="8"/>
        <v>-4089.364852039706</v>
      </c>
      <c r="AN60">
        <f t="shared" si="26"/>
        <v>0</v>
      </c>
      <c r="AO60">
        <f t="shared" si="26"/>
        <v>0</v>
      </c>
      <c r="AP60">
        <f t="shared" si="26"/>
        <v>-5.9601410919190032E-3</v>
      </c>
      <c r="AQ60">
        <f t="shared" si="26"/>
        <v>-10.070042108656523</v>
      </c>
      <c r="AR60">
        <f t="shared" si="26"/>
        <v>-10.076002249748443</v>
      </c>
      <c r="AS60">
        <f t="shared" si="26"/>
        <v>2.7458274367329605E-2</v>
      </c>
      <c r="AT60">
        <f t="shared" si="26"/>
        <v>4.5831573478432803E-3</v>
      </c>
      <c r="AU60">
        <f t="shared" si="23"/>
        <v>-10.04396081803327</v>
      </c>
      <c r="AW60">
        <v>57</v>
      </c>
      <c r="AX60">
        <f>IF(Z60&gt;0, (R60*SUMPRODUCT(K60:$K$98, X60:$X$98)-K60*$AZ$3)/Z60, 0)</f>
        <v>318.91360828667575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250000</v>
      </c>
      <c r="S61">
        <f t="shared" si="1"/>
        <v>206.47297305760804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15.477843025859826</v>
      </c>
      <c r="AC61">
        <f t="shared" si="2"/>
        <v>7.1054579031328391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-3408.5490911252523</v>
      </c>
      <c r="AI61">
        <f t="shared" si="25"/>
        <v>-3410.2697661845373</v>
      </c>
      <c r="AJ61">
        <f t="shared" si="7"/>
        <v>8.3723851227269872</v>
      </c>
      <c r="AK61">
        <f t="shared" si="22"/>
        <v>1.083449011810188</v>
      </c>
      <c r="AL61">
        <f t="shared" si="8"/>
        <v>-3400.8139320500004</v>
      </c>
      <c r="AN61">
        <f t="shared" si="26"/>
        <v>0</v>
      </c>
      <c r="AO61">
        <f t="shared" si="26"/>
        <v>0</v>
      </c>
      <c r="AP61">
        <f t="shared" si="26"/>
        <v>-3.7733752020991588E-3</v>
      </c>
      <c r="AQ61">
        <f t="shared" si="26"/>
        <v>-7.4748189939676575</v>
      </c>
      <c r="AR61">
        <f t="shared" si="26"/>
        <v>-7.478592369169756</v>
      </c>
      <c r="AS61">
        <f t="shared" si="26"/>
        <v>1.8360323312671411E-2</v>
      </c>
      <c r="AT61">
        <f t="shared" si="26"/>
        <v>2.3759626269019714E-3</v>
      </c>
      <c r="AU61">
        <f t="shared" si="23"/>
        <v>-7.4578560832301832</v>
      </c>
      <c r="AW61">
        <v>58</v>
      </c>
      <c r="AX61">
        <f>IF(Z61&gt;0, (R61*SUMPRODUCT(K61:$K$98, X61:$X$98)-K61*$AZ$3)/Z61, 0)</f>
        <v>206.47297305760804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250000</v>
      </c>
      <c r="S62">
        <f t="shared" si="1"/>
        <v>49.407511861748475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7.1054579031328391</v>
      </c>
      <c r="AC62">
        <f t="shared" si="2"/>
        <v>1.1464040751737059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-2716.5835616502186</v>
      </c>
      <c r="AI62">
        <f t="shared" si="25"/>
        <v>-2717.7437132465807</v>
      </c>
      <c r="AJ62">
        <f t="shared" si="7"/>
        <v>5.9590538279591332</v>
      </c>
      <c r="AK62">
        <f t="shared" si="22"/>
        <v>0.49738205321929879</v>
      </c>
      <c r="AL62">
        <f t="shared" si="8"/>
        <v>-2711.2872773654026</v>
      </c>
      <c r="AN62">
        <f t="shared" si="26"/>
        <v>0</v>
      </c>
      <c r="AO62">
        <f t="shared" si="26"/>
        <v>0</v>
      </c>
      <c r="AP62">
        <f t="shared" si="26"/>
        <v>-2.2715790073857276E-3</v>
      </c>
      <c r="AQ62">
        <f t="shared" si="26"/>
        <v>-5.3190757223488934</v>
      </c>
      <c r="AR62">
        <f t="shared" si="26"/>
        <v>-5.3213473013562789</v>
      </c>
      <c r="AS62">
        <f t="shared" si="26"/>
        <v>1.1667838601369281E-2</v>
      </c>
      <c r="AT62">
        <f t="shared" si="26"/>
        <v>9.7387499554908252E-4</v>
      </c>
      <c r="AU62">
        <f t="shared" si="23"/>
        <v>-5.3087055877593619</v>
      </c>
      <c r="AW62">
        <v>59</v>
      </c>
      <c r="AX62">
        <f>IF(Z62&gt;0, (R62*SUMPRODUCT(K62:$K$98, X62:$X$98)-K62*$AZ$3)/Z62, 0)</f>
        <v>49.407511861748475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250000</v>
      </c>
      <c r="S63">
        <f t="shared" si="1"/>
        <v>-190.86257032465184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1.1464040751737059</v>
      </c>
      <c r="AC63">
        <f t="shared" si="2"/>
        <v>-2.8193098918104358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-2049.8971005108747</v>
      </c>
      <c r="AI63">
        <f t="shared" si="25"/>
        <v>-2050.635671171171</v>
      </c>
      <c r="AJ63">
        <f t="shared" si="7"/>
        <v>3.9657139669841417</v>
      </c>
      <c r="AK63">
        <f t="shared" si="22"/>
        <v>8.0248285262159422E-2</v>
      </c>
      <c r="AL63">
        <f t="shared" si="8"/>
        <v>-2046.5897089189248</v>
      </c>
      <c r="AN63">
        <f t="shared" si="26"/>
        <v>0</v>
      </c>
      <c r="AO63">
        <f t="shared" si="26"/>
        <v>0</v>
      </c>
      <c r="AP63">
        <f t="shared" si="26"/>
        <v>-1.2911810194375548E-3</v>
      </c>
      <c r="AQ63">
        <f t="shared" si="26"/>
        <v>-3.5836628372402166</v>
      </c>
      <c r="AR63">
        <f t="shared" si="26"/>
        <v>-3.5849540182596544</v>
      </c>
      <c r="AS63">
        <f t="shared" si="26"/>
        <v>6.9329244687763537E-3</v>
      </c>
      <c r="AT63">
        <f t="shared" si="26"/>
        <v>1.4029133344038646E-4</v>
      </c>
      <c r="AU63">
        <f t="shared" si="23"/>
        <v>-3.5778808024574378</v>
      </c>
      <c r="AW63">
        <v>60</v>
      </c>
      <c r="AX63">
        <f>IF(Z63&gt;0, (R63*SUMPRODUCT(K63:$K$98, X63:$X$98)-K63*$AZ$3)/Z63, 0)</f>
        <v>-190.86257032465184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250000</v>
      </c>
      <c r="S64">
        <f t="shared" si="1"/>
        <v>-588.75980024673788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-2.8193098918104358</v>
      </c>
      <c r="AC64">
        <f t="shared" si="2"/>
        <v>-5.1946140189035566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-1450.1805852161822</v>
      </c>
      <c r="AI64">
        <f t="shared" si="25"/>
        <v>-1450.6217340528322</v>
      </c>
      <c r="AJ64">
        <f t="shared" si="7"/>
        <v>2.3753041270931208</v>
      </c>
      <c r="AK64">
        <f t="shared" si="22"/>
        <v>-0.19735169242673054</v>
      </c>
      <c r="AL64">
        <f t="shared" si="8"/>
        <v>-1448.4437816181658</v>
      </c>
      <c r="AN64">
        <f t="shared" si="26"/>
        <v>0</v>
      </c>
      <c r="AO64">
        <f t="shared" si="26"/>
        <v>0</v>
      </c>
      <c r="AP64">
        <f t="shared" si="26"/>
        <v>-6.8859235631206603E-4</v>
      </c>
      <c r="AQ64">
        <f t="shared" si="26"/>
        <v>-2.2635971882752925</v>
      </c>
      <c r="AR64">
        <f t="shared" si="26"/>
        <v>-2.2642857806316044</v>
      </c>
      <c r="AS64">
        <f t="shared" si="26"/>
        <v>3.7076291037127372E-3</v>
      </c>
      <c r="AT64">
        <f t="shared" si="26"/>
        <v>-3.0804766015531999E-4</v>
      </c>
      <c r="AU64">
        <f t="shared" si="23"/>
        <v>-2.2608861991880467</v>
      </c>
      <c r="AW64">
        <v>61</v>
      </c>
      <c r="AX64">
        <f>IF(Z64&gt;0, (R64*SUMPRODUCT(K64:$K$98, X64:$X$98)-K64*$AZ$3)/Z64, 0)</f>
        <v>-588.75980024673788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250000</v>
      </c>
      <c r="S65">
        <f t="shared" si="1"/>
        <v>-1224.8131320457398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-5.1946140189035566</v>
      </c>
      <c r="AC65">
        <f t="shared" si="2"/>
        <v>-6.3793195016903699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-881.58617301618767</v>
      </c>
      <c r="AI65">
        <f t="shared" si="25"/>
        <v>-881.84659312986798</v>
      </c>
      <c r="AJ65">
        <f t="shared" si="7"/>
        <v>1.1847054827868133</v>
      </c>
      <c r="AK65">
        <f t="shared" si="22"/>
        <v>-0.36362298132324899</v>
      </c>
      <c r="AL65">
        <f t="shared" si="8"/>
        <v>-881.02551062840439</v>
      </c>
      <c r="AN65">
        <f t="shared" si="26"/>
        <v>0</v>
      </c>
      <c r="AO65">
        <f t="shared" si="26"/>
        <v>0</v>
      </c>
      <c r="AP65">
        <f t="shared" si="26"/>
        <v>-3.6293893517385479E-4</v>
      </c>
      <c r="AQ65">
        <f t="shared" si="26"/>
        <v>-1.2286376131885173</v>
      </c>
      <c r="AR65">
        <f t="shared" si="26"/>
        <v>-1.2290005521236911</v>
      </c>
      <c r="AS65">
        <f t="shared" si="26"/>
        <v>1.651085011601938E-3</v>
      </c>
      <c r="AT65">
        <f t="shared" si="26"/>
        <v>-5.0676937269215319E-4</v>
      </c>
      <c r="AU65">
        <f t="shared" si="23"/>
        <v>-1.2278562364847814</v>
      </c>
      <c r="AW65">
        <v>62</v>
      </c>
      <c r="AX65">
        <f>IF(Z65&gt;0, (R65*SUMPRODUCT(K65:$K$98, X65:$X$98)-K65*$AZ$3)/Z65, 0)</f>
        <v>-1224.8131320457398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250000</v>
      </c>
      <c r="S66">
        <f t="shared" si="1"/>
        <v>-2189.0722120209011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-6.3793195016903699</v>
      </c>
      <c r="AC66">
        <f t="shared" si="2"/>
        <v>-6.6446609492641713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-530.23514077760024</v>
      </c>
      <c r="AI66">
        <f t="shared" si="25"/>
        <v>-530.38690966198828</v>
      </c>
      <c r="AJ66">
        <f t="shared" si="7"/>
        <v>0.2653414475738014</v>
      </c>
      <c r="AK66">
        <f t="shared" si="22"/>
        <v>-0.44655236511832591</v>
      </c>
      <c r="AL66">
        <f t="shared" si="8"/>
        <v>-530.56812057953289</v>
      </c>
      <c r="AN66">
        <f t="shared" si="26"/>
        <v>0</v>
      </c>
      <c r="AO66">
        <f t="shared" si="26"/>
        <v>0</v>
      </c>
      <c r="AP66">
        <f t="shared" si="26"/>
        <v>-1.8885294238695161E-4</v>
      </c>
      <c r="AQ66">
        <f t="shared" si="26"/>
        <v>-0.65979576048540378</v>
      </c>
      <c r="AR66">
        <f t="shared" si="26"/>
        <v>-0.6599846134277908</v>
      </c>
      <c r="AS66">
        <f t="shared" si="26"/>
        <v>3.3017646083114918E-4</v>
      </c>
      <c r="AT66">
        <f t="shared" si="26"/>
        <v>-5.5566546741454359E-4</v>
      </c>
      <c r="AU66">
        <f t="shared" si="23"/>
        <v>-0.66021010243437428</v>
      </c>
      <c r="AW66">
        <v>63</v>
      </c>
      <c r="AX66">
        <f>IF(Z66&gt;0, (R66*SUMPRODUCT(K66:$K$98, X66:$X$98)-K66*$AZ$3)/Z66, 0)</f>
        <v>-2189.0722120209011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-3695.6740670904428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-6.6446609492641713</v>
      </c>
      <c r="AC67">
        <f t="shared" ref="AC67:AC98" si="29">S67*Z67</f>
        <v>-6.4443708475935804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-315.31582643810901</v>
      </c>
      <c r="AI67">
        <f t="shared" ref="AI67:AI98" si="33">SUM(AE67:AH67)</f>
        <v>-315.40301446836554</v>
      </c>
      <c r="AJ67">
        <f t="shared" ref="AJ67:AJ98" si="34">AB67-AC67</f>
        <v>-0.20029010167059091</v>
      </c>
      <c r="AK67">
        <f t="shared" si="22"/>
        <v>-0.46512626644849203</v>
      </c>
      <c r="AL67">
        <f t="shared" ref="AL67:AL98" si="35">SUM(AI67:AK67)</f>
        <v>-316.06843083648459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-0.35032308831740172</v>
      </c>
      <c r="AR67">
        <f t="shared" si="36"/>
        <v>-0.35041995621131244</v>
      </c>
      <c r="AS67">
        <f t="shared" si="36"/>
        <v>-2.225268796979342E-4</v>
      </c>
      <c r="AT67">
        <f t="shared" si="36"/>
        <v>-5.1676591042207505E-4</v>
      </c>
      <c r="AU67">
        <f t="shared" si="23"/>
        <v>-0.35115924900143242</v>
      </c>
      <c r="AW67">
        <v>64</v>
      </c>
      <c r="AX67">
        <f>IF(Z67&gt;0, (R67*SUMPRODUCT(K67:$K$98, X67:$X$98)-K67*$AZ$3)/Z67, 0)</f>
        <v>-3695.6740670904428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250000</v>
      </c>
      <c r="S68">
        <f t="shared" si="28"/>
        <v>-6113.965618899354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-6.4443708475935804</v>
      </c>
      <c r="AC68">
        <f t="shared" si="29"/>
        <v>-6.0267601304145568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-185.14658142140931</v>
      </c>
      <c r="AI68">
        <f t="shared" si="33"/>
        <v>-185.19586825507898</v>
      </c>
      <c r="AJ68">
        <f t="shared" si="34"/>
        <v>-0.41761071717902354</v>
      </c>
      <c r="AK68">
        <f t="shared" si="22"/>
        <v>-0.45110595933155068</v>
      </c>
      <c r="AL68">
        <f t="shared" si="35"/>
        <v>-186.06458493158956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-0.18366257380634432</v>
      </c>
      <c r="AR68">
        <f t="shared" si="36"/>
        <v>-0.18371146559066484</v>
      </c>
      <c r="AS68">
        <f t="shared" si="36"/>
        <v>-4.1426343698800638E-4</v>
      </c>
      <c r="AT68">
        <f t="shared" si="36"/>
        <v>-4.4749020432430318E-4</v>
      </c>
      <c r="AU68">
        <f t="shared" si="23"/>
        <v>-0.18457321923197714</v>
      </c>
      <c r="AW68">
        <v>65</v>
      </c>
      <c r="AX68">
        <f>IF(Z68&gt;0, (R68*SUMPRODUCT(K68:$K$98, X68:$X$98)-K68*$AZ$3)/Z68, 0)</f>
        <v>-6113.965618899354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250000</v>
      </c>
      <c r="S69">
        <f t="shared" si="28"/>
        <v>-10077.316372398245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-6.0267601304145568</v>
      </c>
      <c r="AC69">
        <f t="shared" si="29"/>
        <v>-5.5247675207419507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-106.91033293209628</v>
      </c>
      <c r="AI69">
        <f t="shared" si="33"/>
        <v>-106.93774483084283</v>
      </c>
      <c r="AJ69">
        <f t="shared" si="34"/>
        <v>-0.50199260967260617</v>
      </c>
      <c r="AK69">
        <f t="shared" si="22"/>
        <v>-0.42187320912901904</v>
      </c>
      <c r="AL69">
        <f t="shared" si="35"/>
        <v>-107.86161064964446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-9.4690547551840254E-2</v>
      </c>
      <c r="AR69">
        <f t="shared" si="36"/>
        <v>-9.4714826287398912E-2</v>
      </c>
      <c r="AS69">
        <f t="shared" si="36"/>
        <v>-4.4461516275575829E-4</v>
      </c>
      <c r="AT69">
        <f t="shared" si="36"/>
        <v>-3.7365336047780597E-4</v>
      </c>
      <c r="AU69">
        <f t="shared" si="23"/>
        <v>-9.5533094810632477E-2</v>
      </c>
      <c r="AW69">
        <v>66</v>
      </c>
      <c r="AX69">
        <f>IF(Z69&gt;0, (R69*SUMPRODUCT(K69:$K$98, X69:$X$98)-K69*$AZ$3)/Z69, 0)</f>
        <v>-10077.316372398245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250000</v>
      </c>
      <c r="S70">
        <f t="shared" si="28"/>
        <v>-16718.051475515589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-5.5247675207419507</v>
      </c>
      <c r="AC70">
        <f t="shared" si="29"/>
        <v>-5.007265940187585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-60.810765606245525</v>
      </c>
      <c r="AI70">
        <f t="shared" si="33"/>
        <v>-60.82574123288336</v>
      </c>
      <c r="AJ70">
        <f t="shared" si="34"/>
        <v>-0.51750158055436568</v>
      </c>
      <c r="AK70">
        <f t="shared" si="22"/>
        <v>-0.3867337264519366</v>
      </c>
      <c r="AL70">
        <f t="shared" si="35"/>
        <v>-61.729976539889662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-4.8089403975767331E-2</v>
      </c>
      <c r="AR70">
        <f t="shared" si="36"/>
        <v>-4.8101246763010627E-2</v>
      </c>
      <c r="AS70">
        <f t="shared" si="36"/>
        <v>-4.0924238195779361E-4</v>
      </c>
      <c r="AT70">
        <f t="shared" si="36"/>
        <v>-3.0583062418294897E-4</v>
      </c>
      <c r="AU70">
        <f t="shared" si="23"/>
        <v>-4.8816319769151371E-2</v>
      </c>
      <c r="AW70">
        <v>67</v>
      </c>
      <c r="AX70">
        <f>IF(Z70&gt;0, (R70*SUMPRODUCT(K70:$K$98, X70:$X$98)-K70*$AZ$3)/Z70, 0)</f>
        <v>-16718.051475515589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250000</v>
      </c>
      <c r="S71">
        <f t="shared" si="28"/>
        <v>-28085.417311582736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-5.007265940187585</v>
      </c>
      <c r="AC71">
        <f t="shared" si="29"/>
        <v>-4.5087552297828122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-33.995043189516252</v>
      </c>
      <c r="AI71">
        <f t="shared" si="33"/>
        <v>-34.0030700512498</v>
      </c>
      <c r="AJ71">
        <f t="shared" si="34"/>
        <v>-0.49851071040477279</v>
      </c>
      <c r="AK71">
        <f t="shared" si="22"/>
        <v>-0.35050861581313097</v>
      </c>
      <c r="AL71">
        <f t="shared" si="35"/>
        <v>-34.852089377467706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-2.400305375936598E-2</v>
      </c>
      <c r="AR71">
        <f t="shared" si="36"/>
        <v>-2.4008721326623805E-2</v>
      </c>
      <c r="AS71">
        <f t="shared" si="36"/>
        <v>-3.5198600321695192E-4</v>
      </c>
      <c r="AT71">
        <f t="shared" si="36"/>
        <v>-2.4748540843384228E-4</v>
      </c>
      <c r="AU71">
        <f t="shared" si="23"/>
        <v>-2.4608192738274602E-2</v>
      </c>
      <c r="AW71">
        <v>68</v>
      </c>
      <c r="AX71">
        <f>IF(Z71&gt;0, (R71*SUMPRODUCT(K71:$K$98, X71:$X$98)-K71*$AZ$3)/Z71, 0)</f>
        <v>-28085.417311582736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250000</v>
      </c>
      <c r="S72">
        <f t="shared" si="28"/>
        <v>-47960.295984468939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-4.5087552297828122</v>
      </c>
      <c r="AC72">
        <f t="shared" si="29"/>
        <v>-4.0447224671309812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-18.649262988618201</v>
      </c>
      <c r="AI72">
        <f t="shared" si="33"/>
        <v>-18.653479729136691</v>
      </c>
      <c r="AJ72">
        <f t="shared" si="34"/>
        <v>-0.46403276265183102</v>
      </c>
      <c r="AK72">
        <f t="shared" si="22"/>
        <v>-0.31561286608479688</v>
      </c>
      <c r="AL72">
        <f t="shared" si="35"/>
        <v>-19.433125357873323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-1.1756946751053017E-2</v>
      </c>
      <c r="AR72">
        <f t="shared" si="36"/>
        <v>-1.1759605086332494E-2</v>
      </c>
      <c r="AS72">
        <f t="shared" si="36"/>
        <v>-2.925374844341679E-4</v>
      </c>
      <c r="AT72">
        <f t="shared" si="36"/>
        <v>-1.9896998947201399E-4</v>
      </c>
      <c r="AU72">
        <f t="shared" si="23"/>
        <v>-1.2251112560238678E-2</v>
      </c>
      <c r="AW72">
        <v>69</v>
      </c>
      <c r="AX72">
        <f>IF(Z72&gt;0, (R72*SUMPRODUCT(K72:$K$98, X72:$X$98)-K72*$AZ$3)/Z72, 0)</f>
        <v>-47960.295984468939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250000</v>
      </c>
      <c r="S73">
        <f t="shared" si="28"/>
        <v>-83545.810434853571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-4.0447224671309812</v>
      </c>
      <c r="AC73">
        <f t="shared" si="29"/>
        <v>-3.6207331492291797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-10.038291306065572</v>
      </c>
      <c r="AI73">
        <f t="shared" si="33"/>
        <v>-10.040458220917666</v>
      </c>
      <c r="AJ73">
        <f t="shared" si="34"/>
        <v>-0.4239893179018015</v>
      </c>
      <c r="AK73">
        <f t="shared" ref="AK73:AK98" si="49">G73*SUM(AB73:AB73, AE73:AF73)</f>
        <v>-0.28313057269916869</v>
      </c>
      <c r="AL73">
        <f t="shared" si="35"/>
        <v>-10.747578111518635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-5.6503408869389817E-3</v>
      </c>
      <c r="AR73">
        <f t="shared" si="36"/>
        <v>-5.6515605972675617E-3</v>
      </c>
      <c r="AS73">
        <f t="shared" si="36"/>
        <v>-2.3865457830640383E-4</v>
      </c>
      <c r="AT73">
        <f t="shared" si="36"/>
        <v>-1.5936818353716269E-4</v>
      </c>
      <c r="AU73">
        <f t="shared" si="23"/>
        <v>-6.0495833591111279E-3</v>
      </c>
      <c r="AW73">
        <v>70</v>
      </c>
      <c r="AX73">
        <f>IF(Z73&gt;0, (R73*SUMPRODUCT(K73:$K$98, X73:$X$98)-K73*$AZ$3)/Z73, 0)</f>
        <v>-83545.810434853571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250000</v>
      </c>
      <c r="S74">
        <f t="shared" si="28"/>
        <v>-148768.89538814712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-3.6207331492291797</v>
      </c>
      <c r="AC74">
        <f t="shared" si="29"/>
        <v>-3.2373243252474988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-5.2860383544526712</v>
      </c>
      <c r="AI74">
        <f t="shared" si="33"/>
        <v>-5.2871263924853533</v>
      </c>
      <c r="AJ74">
        <f t="shared" si="34"/>
        <v>-0.38340882398168086</v>
      </c>
      <c r="AK74">
        <f t="shared" si="49"/>
        <v>-0.25345132044604263</v>
      </c>
      <c r="AL74">
        <f t="shared" si="35"/>
        <v>-5.923986536913076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-2.6566059591774708E-3</v>
      </c>
      <c r="AR74">
        <f t="shared" si="36"/>
        <v>-2.6571527747939337E-3</v>
      </c>
      <c r="AS74">
        <f t="shared" si="36"/>
        <v>-1.926898933173602E-4</v>
      </c>
      <c r="AT74">
        <f t="shared" si="36"/>
        <v>-1.273771098711736E-4</v>
      </c>
      <c r="AU74">
        <f t="shared" si="23"/>
        <v>-2.9772197779824668E-3</v>
      </c>
      <c r="AW74">
        <v>71</v>
      </c>
      <c r="AX74">
        <f>IF(Z74&gt;0, (R74*SUMPRODUCT(K74:$K$98, X74:$X$98)-K74*$AZ$3)/Z74, 0)</f>
        <v>-148768.89538814712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250000</v>
      </c>
      <c r="S75">
        <f t="shared" si="28"/>
        <v>-271476.12479005335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-3.2373243252474988</v>
      </c>
      <c r="AC75">
        <f t="shared" si="29"/>
        <v>-2.8926066768596939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-2.72201195446952</v>
      </c>
      <c r="AI75">
        <f t="shared" si="33"/>
        <v>-2.7225447097309812</v>
      </c>
      <c r="AJ75">
        <f t="shared" si="34"/>
        <v>-0.34471764838780494</v>
      </c>
      <c r="AK75">
        <f t="shared" si="49"/>
        <v>-0.22661270276732493</v>
      </c>
      <c r="AL75">
        <f t="shared" si="35"/>
        <v>-3.2938750608861112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-1.2214307183078894E-3</v>
      </c>
      <c r="AR75">
        <f t="shared" si="36"/>
        <v>-1.2216697781109224E-3</v>
      </c>
      <c r="AS75">
        <f t="shared" si="36"/>
        <v>-1.5468290805716877E-4</v>
      </c>
      <c r="AT75">
        <f t="shared" si="36"/>
        <v>-1.0168644405264139E-4</v>
      </c>
      <c r="AU75">
        <f t="shared" si="23"/>
        <v>-1.4780391302207324E-3</v>
      </c>
      <c r="AW75">
        <v>72</v>
      </c>
      <c r="AX75">
        <f>IF(Z75&gt;0, (R75*SUMPRODUCT(K75:$K$98, X75:$X$98)-K75*$AZ$3)/Z75, 0)</f>
        <v>-271476.12479005335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250000</v>
      </c>
      <c r="S76">
        <f t="shared" si="28"/>
        <v>-508934.3714186264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-2.8926066768596939</v>
      </c>
      <c r="AC76">
        <f t="shared" si="29"/>
        <v>-2.5836725233396249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-1.3679805405505185</v>
      </c>
      <c r="AI76">
        <f t="shared" si="33"/>
        <v>-1.3682343721512549</v>
      </c>
      <c r="AJ76">
        <f t="shared" si="34"/>
        <v>-0.30893415352006892</v>
      </c>
      <c r="AK76">
        <f t="shared" si="49"/>
        <v>-0.20248246738017858</v>
      </c>
      <c r="AL76">
        <f t="shared" si="35"/>
        <v>-1.8796509930515024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-5.4807590141321293E-4</v>
      </c>
      <c r="AR76">
        <f t="shared" si="36"/>
        <v>-5.4817759802311113E-4</v>
      </c>
      <c r="AS76">
        <f t="shared" si="36"/>
        <v>-1.2377322604289402E-4</v>
      </c>
      <c r="AT76">
        <f t="shared" si="36"/>
        <v>-8.1123786150571049E-5</v>
      </c>
      <c r="AU76">
        <f t="shared" si="23"/>
        <v>-7.5307461021657622E-4</v>
      </c>
      <c r="AW76">
        <v>73</v>
      </c>
      <c r="AX76">
        <f>IF(Z76&gt;0, (R76*SUMPRODUCT(K76:$K$98, X76:$X$98)-K76*$AZ$3)/Z76, 0)</f>
        <v>-508934.3714186264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250000</v>
      </c>
      <c r="S77">
        <f t="shared" si="28"/>
        <v>-981605.8713332949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-2.5836725233396249</v>
      </c>
      <c r="AC77">
        <f t="shared" si="29"/>
        <v>-2.3072959704567735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-0.66883343421477282</v>
      </c>
      <c r="AI77">
        <f t="shared" si="33"/>
        <v>-0.66895096081265892</v>
      </c>
      <c r="AJ77">
        <f t="shared" si="34"/>
        <v>-0.27637655288285146</v>
      </c>
      <c r="AK77">
        <f t="shared" si="49"/>
        <v>-0.18085707663377376</v>
      </c>
      <c r="AL77">
        <f t="shared" si="35"/>
        <v>-1.1261845903292842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-2.3925484401904034E-4</v>
      </c>
      <c r="AR77">
        <f t="shared" si="36"/>
        <v>-2.3929688558934302E-4</v>
      </c>
      <c r="AS77">
        <f t="shared" si="36"/>
        <v>-9.8865316337151145E-5</v>
      </c>
      <c r="AT77">
        <f t="shared" si="36"/>
        <v>-6.4696125292471851E-5</v>
      </c>
      <c r="AU77">
        <f t="shared" si="23"/>
        <v>-4.0285832721896603E-4</v>
      </c>
      <c r="AW77">
        <v>74</v>
      </c>
      <c r="AX77">
        <f>IF(Z77&gt;0, (R77*SUMPRODUCT(K77:$K$98, X77:$X$98)-K77*$AZ$3)/Z77, 0)</f>
        <v>-981605.8713332949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250000</v>
      </c>
      <c r="S78">
        <f t="shared" si="28"/>
        <v>-1952309.860533196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-2.3072959704567735</v>
      </c>
      <c r="AC78">
        <f t="shared" si="29"/>
        <v>-2.0602810924576986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-0.31793057151264786</v>
      </c>
      <c r="AI78">
        <f t="shared" si="33"/>
        <v>-0.31798333673025259</v>
      </c>
      <c r="AJ78">
        <f t="shared" si="34"/>
        <v>-0.24701487799907484</v>
      </c>
      <c r="AK78">
        <f t="shared" si="49"/>
        <v>-0.16151071793197416</v>
      </c>
      <c r="AL78">
        <f t="shared" si="35"/>
        <v>-0.72650893266130157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-1.015446466255603E-4</v>
      </c>
      <c r="AR78">
        <f t="shared" si="36"/>
        <v>-1.0156149944141345E-4</v>
      </c>
      <c r="AS78">
        <f t="shared" si="36"/>
        <v>-7.8894704520965174E-5</v>
      </c>
      <c r="AT78">
        <f t="shared" si="36"/>
        <v>-5.1585315311492202E-5</v>
      </c>
      <c r="AU78">
        <f t="shared" si="23"/>
        <v>-2.3204151927387081E-4</v>
      </c>
      <c r="AW78">
        <v>75</v>
      </c>
      <c r="AX78">
        <f>IF(Z78&gt;0, (R78*SUMPRODUCT(K78:$K$98, X78:$X$98)-K78*$AZ$3)/Z78, 0)</f>
        <v>-1952309.860533196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250000</v>
      </c>
      <c r="S79">
        <f t="shared" si="28"/>
        <v>-4009015.0615116991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-2.0602810924576986</v>
      </c>
      <c r="AC79">
        <f t="shared" si="29"/>
        <v>-1.8396200184944194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-0.14647012277782301</v>
      </c>
      <c r="AI79">
        <f t="shared" si="33"/>
        <v>-0.14649306631869613</v>
      </c>
      <c r="AJ79">
        <f t="shared" si="34"/>
        <v>-0.22066107396327928</v>
      </c>
      <c r="AK79">
        <f t="shared" si="49"/>
        <v>-0.14421967647203893</v>
      </c>
      <c r="AL79">
        <f t="shared" si="35"/>
        <v>-0.51137381675401428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-4.176916224393345E-5</v>
      </c>
      <c r="AR79">
        <f t="shared" si="36"/>
        <v>-4.1775705096926293E-5</v>
      </c>
      <c r="AS79">
        <f t="shared" si="36"/>
        <v>-6.2926336269094235E-5</v>
      </c>
      <c r="AT79">
        <f t="shared" si="36"/>
        <v>-4.1127398209843431E-5</v>
      </c>
      <c r="AU79">
        <f t="shared" si="23"/>
        <v>-1.4582943957586395E-4</v>
      </c>
      <c r="AW79">
        <v>76</v>
      </c>
      <c r="AX79">
        <f>IF(Z79&gt;0, (R79*SUMPRODUCT(K79:$K$98, X79:$X$98)-K79*$AZ$3)/Z79, 0)</f>
        <v>-4009015.0615116991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250000</v>
      </c>
      <c r="S80">
        <f t="shared" si="28"/>
        <v>-8504240.5213817749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-1.8396200184944194</v>
      </c>
      <c r="AC80">
        <f t="shared" si="29"/>
        <v>-1.6425523067549621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-6.5284254649320098E-2</v>
      </c>
      <c r="AI80">
        <f t="shared" si="33"/>
        <v>-6.5293911903854612E-2</v>
      </c>
      <c r="AJ80">
        <f t="shared" si="34"/>
        <v>-0.19706771173945725</v>
      </c>
      <c r="AK80">
        <f t="shared" si="49"/>
        <v>-0.12877340129460937</v>
      </c>
      <c r="AL80">
        <f t="shared" si="35"/>
        <v>-0.39113502493792118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-1.6622530812246986E-5</v>
      </c>
      <c r="AR80">
        <f t="shared" si="36"/>
        <v>-1.6624989720783568E-5</v>
      </c>
      <c r="AS80">
        <f t="shared" si="36"/>
        <v>-5.0176939724351288E-5</v>
      </c>
      <c r="AT80">
        <f t="shared" si="36"/>
        <v>-3.2787995241970382E-5</v>
      </c>
      <c r="AU80">
        <f t="shared" si="23"/>
        <v>-9.9589924687105218E-5</v>
      </c>
      <c r="AW80">
        <v>77</v>
      </c>
      <c r="AX80">
        <f>IF(Z80&gt;0, (R80*SUMPRODUCT(K80:$K$98, X80:$X$98)-K80*$AZ$3)/Z80, 0)</f>
        <v>-8504240.5213817749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250000</v>
      </c>
      <c r="S81">
        <f t="shared" si="28"/>
        <v>-18671422.732035741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-1.6425523067549621</v>
      </c>
      <c r="AC81">
        <f t="shared" si="29"/>
        <v>-1.4665783213378272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-2.8166739211321887E-2</v>
      </c>
      <c r="AI81">
        <f t="shared" si="33"/>
        <v>-2.8170666545468796E-2</v>
      </c>
      <c r="AJ81">
        <f t="shared" si="34"/>
        <v>-0.17597398541713494</v>
      </c>
      <c r="AK81">
        <f t="shared" si="49"/>
        <v>-0.11497866147284735</v>
      </c>
      <c r="AL81">
        <f t="shared" si="35"/>
        <v>-0.31912331343545108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-6.4033500898673356E-6</v>
      </c>
      <c r="AR81">
        <f t="shared" si="36"/>
        <v>-6.4042429193593783E-6</v>
      </c>
      <c r="AS81">
        <f t="shared" si="36"/>
        <v>-4.0005448514330934E-5</v>
      </c>
      <c r="AT81">
        <f t="shared" si="36"/>
        <v>-2.6138937018987307E-5</v>
      </c>
      <c r="AU81">
        <f t="shared" si="23"/>
        <v>-7.2548628452677618E-5</v>
      </c>
      <c r="AW81">
        <v>78</v>
      </c>
      <c r="AX81">
        <f>IF(Z81&gt;0, (R81*SUMPRODUCT(K81:$K$98, X81:$X$98)-K81*$AZ$3)/Z81, 0)</f>
        <v>-18671422.732035741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250000</v>
      </c>
      <c r="S82">
        <f t="shared" si="28"/>
        <v>-42508425.407492355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-1.4665783213378272</v>
      </c>
      <c r="AC82">
        <f t="shared" si="29"/>
        <v>-1.309450253305821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-1.1739182186332256E-2</v>
      </c>
      <c r="AI82">
        <f t="shared" si="33"/>
        <v>-1.1740722410700429E-2</v>
      </c>
      <c r="AJ82">
        <f t="shared" si="34"/>
        <v>-0.15712806803200619</v>
      </c>
      <c r="AK82">
        <f t="shared" si="49"/>
        <v>-0.10266048249364791</v>
      </c>
      <c r="AL82">
        <f t="shared" si="35"/>
        <v>-0.27152927293635454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-2.382815924682781E-6</v>
      </c>
      <c r="AR82">
        <f t="shared" si="36"/>
        <v>-2.3831285589952749E-6</v>
      </c>
      <c r="AS82">
        <f t="shared" si="36"/>
        <v>-3.1893811406830378E-5</v>
      </c>
      <c r="AT82">
        <f t="shared" si="36"/>
        <v>-2.0837996091950124E-5</v>
      </c>
      <c r="AU82">
        <f t="shared" si="23"/>
        <v>-5.5114936057775787E-5</v>
      </c>
      <c r="AW82">
        <v>79</v>
      </c>
      <c r="AX82">
        <f>IF(Z82&gt;0, (R82*SUMPRODUCT(K82:$K$98, X82:$X$98)-K82*$AZ$3)/Z82, 0)</f>
        <v>-42508425.407492355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7"/>
        <v>250000</v>
      </c>
      <c r="S83">
        <f t="shared" si="28"/>
        <v>-100531475.33326651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-1.309450253305821</v>
      </c>
      <c r="AC83">
        <f t="shared" si="29"/>
        <v>-1.1691540009591603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-4.7166779077691557E-3</v>
      </c>
      <c r="AI83">
        <f t="shared" si="33"/>
        <v>-4.7172593943120931E-3</v>
      </c>
      <c r="AJ83">
        <f t="shared" si="34"/>
        <v>-0.14029625234666065</v>
      </c>
      <c r="AK83">
        <f t="shared" si="49"/>
        <v>-9.1661517731407474E-2</v>
      </c>
      <c r="AL83">
        <f t="shared" si="35"/>
        <v>-0.23667502947238023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-8.5481246933796855E-7</v>
      </c>
      <c r="AR83">
        <f t="shared" si="36"/>
        <v>-8.5491785324532343E-7</v>
      </c>
      <c r="AS83">
        <f t="shared" si="36"/>
        <v>-2.5426155495962952E-5</v>
      </c>
      <c r="AT83">
        <f t="shared" si="36"/>
        <v>-1.6611990440599999E-5</v>
      </c>
      <c r="AU83">
        <f t="shared" si="23"/>
        <v>-4.2893063789808272E-5</v>
      </c>
      <c r="AW83">
        <v>80</v>
      </c>
      <c r="AX83">
        <f>IF(Z83&gt;0, (R83*SUMPRODUCT(K83:$K$98, X83:$X$98)-K83*$AZ$3)/Z83, 0)</f>
        <v>-100531475.33326651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250000</v>
      </c>
      <c r="S84">
        <f t="shared" si="28"/>
        <v>-247393863.49575499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-1.1691540009591603</v>
      </c>
      <c r="AC84">
        <f t="shared" si="29"/>
        <v>-1.0438882172336068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-1.8234734739835268E-3</v>
      </c>
      <c r="AI84">
        <f t="shared" si="33"/>
        <v>-1.8236844509662384E-3</v>
      </c>
      <c r="AJ84">
        <f t="shared" si="34"/>
        <v>-0.12526578372555353</v>
      </c>
      <c r="AK84">
        <f t="shared" si="49"/>
        <v>-8.1840780067141225E-2</v>
      </c>
      <c r="AL84">
        <f t="shared" si="35"/>
        <v>-0.20893024824366097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-2.950638846927504E-7</v>
      </c>
      <c r="AR84">
        <f t="shared" si="36"/>
        <v>-2.9509802376249166E-7</v>
      </c>
      <c r="AS84">
        <f t="shared" si="36"/>
        <v>-2.0269781432245634E-5</v>
      </c>
      <c r="AT84">
        <f t="shared" si="36"/>
        <v>-1.3242999603466598E-5</v>
      </c>
      <c r="AU84">
        <f t="shared" si="23"/>
        <v>-3.3807879059474718E-5</v>
      </c>
      <c r="AW84">
        <v>81</v>
      </c>
      <c r="AX84">
        <f>IF(Z84&gt;0, (R84*SUMPRODUCT(K84:$K$98, X84:$X$98)-K84*$AZ$3)/Z84, 0)</f>
        <v>-247393863.49575499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250000</v>
      </c>
      <c r="S85">
        <f t="shared" si="28"/>
        <v>-634669797.66742122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-1.0438882172336068</v>
      </c>
      <c r="AC85">
        <f t="shared" si="29"/>
        <v>-0.93204329931711405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-6.7719897095129186E-4</v>
      </c>
      <c r="AI85">
        <f t="shared" si="33"/>
        <v>-6.7727239836998601E-4</v>
      </c>
      <c r="AJ85">
        <f t="shared" si="34"/>
        <v>-0.11184491791649276</v>
      </c>
      <c r="AK85">
        <f t="shared" si="49"/>
        <v>-7.307217520635248E-2</v>
      </c>
      <c r="AL85">
        <f t="shared" si="35"/>
        <v>-0.18559436552121522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-9.7839645995931099E-8</v>
      </c>
      <c r="AR85">
        <f t="shared" si="36"/>
        <v>-9.7850254565878189E-8</v>
      </c>
      <c r="AS85">
        <f t="shared" si="36"/>
        <v>-1.6159013295637004E-5</v>
      </c>
      <c r="AT85">
        <f t="shared" si="36"/>
        <v>-1.055724544929411E-5</v>
      </c>
      <c r="AU85">
        <f t="shared" si="23"/>
        <v>-2.6814108999496994E-5</v>
      </c>
      <c r="AW85">
        <v>82</v>
      </c>
      <c r="AX85">
        <f>IF(Z85&gt;0, (R85*SUMPRODUCT(K85:$K$98, X85:$X$98)-K85*$AZ$3)/Z85, 0)</f>
        <v>-634669797.66742122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250000</v>
      </c>
      <c r="S86">
        <f t="shared" si="28"/>
        <v>-1700985987.8335416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-0.93204329931711405</v>
      </c>
      <c r="AC86">
        <f t="shared" si="29"/>
        <v>-0.83218159985285167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-2.4115701367465468E-4</v>
      </c>
      <c r="AI86">
        <f t="shared" si="33"/>
        <v>-2.4118147541642696E-4</v>
      </c>
      <c r="AJ86">
        <f t="shared" si="34"/>
        <v>-9.9861699464262377E-2</v>
      </c>
      <c r="AK86">
        <f t="shared" si="49"/>
        <v>-6.5243030952197995E-2</v>
      </c>
      <c r="AL86">
        <f t="shared" si="35"/>
        <v>-0.16534591189187681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-3.1108599354880109E-8</v>
      </c>
      <c r="AR86">
        <f t="shared" si="36"/>
        <v>-3.1111754853087355E-8</v>
      </c>
      <c r="AS86">
        <f t="shared" si="36"/>
        <v>-1.2881887829819644E-5</v>
      </c>
      <c r="AT86">
        <f t="shared" si="36"/>
        <v>-8.416173677321001E-6</v>
      </c>
      <c r="AU86">
        <f t="shared" si="23"/>
        <v>-2.1329173261993733E-5</v>
      </c>
      <c r="AW86">
        <v>83</v>
      </c>
      <c r="AX86">
        <f>IF(Z86&gt;0, (R86*SUMPRODUCT(K86:$K$98, X86:$X$98)-K86*$AZ$3)/Z86, 0)</f>
        <v>-1700985987.8335416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250000</v>
      </c>
      <c r="S87">
        <f t="shared" si="28"/>
        <v>-4772487092.5324717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-0.83218159985285167</v>
      </c>
      <c r="AC87">
        <f t="shared" si="29"/>
        <v>-0.74301931194010418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-8.2163603884924114E-5</v>
      </c>
      <c r="AI87">
        <f t="shared" si="33"/>
        <v>-8.2171388288501676E-5</v>
      </c>
      <c r="AJ87">
        <f t="shared" si="34"/>
        <v>-8.9162287912747495E-2</v>
      </c>
      <c r="AK87">
        <f t="shared" si="49"/>
        <v>-5.825271198969962E-2</v>
      </c>
      <c r="AL87">
        <f t="shared" si="35"/>
        <v>-0.14749717129073561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-9.4632871423459487E-9</v>
      </c>
      <c r="AR87">
        <f t="shared" si="36"/>
        <v>-9.4641837199399598E-9</v>
      </c>
      <c r="AS87">
        <f t="shared" si="36"/>
        <v>-1.0269368587685221E-5</v>
      </c>
      <c r="AT87">
        <f t="shared" si="36"/>
        <v>-6.7093227939585925E-6</v>
      </c>
      <c r="AU87">
        <f t="shared" si="23"/>
        <v>-1.6988155565363753E-5</v>
      </c>
      <c r="AW87">
        <v>84</v>
      </c>
      <c r="AX87">
        <f>IF(Z87&gt;0, (R87*SUMPRODUCT(K87:$K$98, X87:$X$98)-K87*$AZ$3)/Z87, 0)</f>
        <v>-4772487092.5324717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250000</v>
      </c>
      <c r="S88">
        <f t="shared" si="28"/>
        <v>-14045599911.702286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-0.74301931194010418</v>
      </c>
      <c r="AC88">
        <f t="shared" si="29"/>
        <v>-0.66341010799147448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-2.6724649389165688E-5</v>
      </c>
      <c r="AI88">
        <f t="shared" si="33"/>
        <v>-2.6727011018829648E-5</v>
      </c>
      <c r="AJ88">
        <f t="shared" si="34"/>
        <v>-7.9609203948629692E-2</v>
      </c>
      <c r="AK88">
        <f t="shared" si="49"/>
        <v>-5.2011351835807296E-2</v>
      </c>
      <c r="AL88">
        <f t="shared" si="35"/>
        <v>-0.13164728279545582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-2.7482518652489324E-9</v>
      </c>
      <c r="AR88">
        <f t="shared" si="36"/>
        <v>-2.7484947254277319E-9</v>
      </c>
      <c r="AS88">
        <f t="shared" si="36"/>
        <v>-8.1866796475728986E-6</v>
      </c>
      <c r="AT88">
        <f t="shared" si="36"/>
        <v>-5.3486312435898456E-6</v>
      </c>
      <c r="AU88">
        <f t="shared" si="23"/>
        <v>-1.3538059385888171E-5</v>
      </c>
      <c r="AW88">
        <v>85</v>
      </c>
      <c r="AX88">
        <f>IF(Z88&gt;0, (R88*SUMPRODUCT(K88:$K$98, X88:$X$98)-K88*$AZ$3)/Z88, 0)</f>
        <v>-14045599911.702286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250000</v>
      </c>
      <c r="S89">
        <f t="shared" si="28"/>
        <v>-43827013114.572067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-0.66341010799147448</v>
      </c>
      <c r="AC89">
        <f t="shared" si="29"/>
        <v>-0.59233045590765776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-8.3112690711679028E-6</v>
      </c>
      <c r="AI89">
        <f t="shared" si="33"/>
        <v>-8.3119448307209879E-6</v>
      </c>
      <c r="AJ89">
        <f t="shared" si="34"/>
        <v>-7.1079652083816725E-2</v>
      </c>
      <c r="AK89">
        <f t="shared" si="49"/>
        <v>-4.6438707559403221E-2</v>
      </c>
      <c r="AL89">
        <f t="shared" si="35"/>
        <v>-0.11752667158805066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-7.6312175575401153E-10</v>
      </c>
      <c r="AR89">
        <f t="shared" si="36"/>
        <v>-7.6318380245376368E-10</v>
      </c>
      <c r="AS89">
        <f t="shared" si="36"/>
        <v>-6.5263714159797182E-6</v>
      </c>
      <c r="AT89">
        <f t="shared" si="36"/>
        <v>-4.2638961323747705E-6</v>
      </c>
      <c r="AU89">
        <f t="shared" si="23"/>
        <v>-1.0791030732156942E-5</v>
      </c>
      <c r="AW89">
        <v>86</v>
      </c>
      <c r="AX89">
        <f>IF(Z89&gt;0, (R89*SUMPRODUCT(K89:$K$98, X89:$X$98)-K89*$AZ$3)/Z89, 0)</f>
        <v>-43827013114.572067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250000</v>
      </c>
      <c r="S90">
        <f t="shared" si="28"/>
        <v>-145471325177.83493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-0.59233045590765776</v>
      </c>
      <c r="AC90">
        <f t="shared" si="29"/>
        <v>-0.52886647914214691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-2.4361253761973693E-6</v>
      </c>
      <c r="AI90">
        <f t="shared" si="33"/>
        <v>-2.4363071530796845E-6</v>
      </c>
      <c r="AJ90">
        <f t="shared" si="34"/>
        <v>-6.3463976765510854E-2</v>
      </c>
      <c r="AK90">
        <f t="shared" si="49"/>
        <v>-4.1463131913536046E-2</v>
      </c>
      <c r="AL90">
        <f t="shared" si="35"/>
        <v>-0.10492954498619997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-1.9971381394537079E-10</v>
      </c>
      <c r="AR90">
        <f t="shared" si="36"/>
        <v>-1.9972871603325548E-10</v>
      </c>
      <c r="AS90">
        <f t="shared" si="36"/>
        <v>-5.2027834740446864E-6</v>
      </c>
      <c r="AT90">
        <f t="shared" si="36"/>
        <v>-3.3991519046930263E-6</v>
      </c>
      <c r="AU90">
        <f t="shared" si="23"/>
        <v>-8.6021351074537451E-6</v>
      </c>
      <c r="AW90">
        <v>87</v>
      </c>
      <c r="AX90">
        <f>IF(Z90&gt;0, (R90*SUMPRODUCT(K90:$K$98, X90:$X$98)-K90*$AZ$3)/Z90, 0)</f>
        <v>-145471325177.83493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250000</v>
      </c>
      <c r="S91">
        <f t="shared" si="28"/>
        <v>-515485680192.81348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-0.52886647914214691</v>
      </c>
      <c r="AC91">
        <f t="shared" si="29"/>
        <v>-0.47220221369129584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-6.7078716245795198E-7</v>
      </c>
      <c r="AI91">
        <f t="shared" si="33"/>
        <v>-6.7083296413895262E-7</v>
      </c>
      <c r="AJ91">
        <f t="shared" si="34"/>
        <v>-5.666426545085107E-2</v>
      </c>
      <c r="AK91">
        <f t="shared" si="49"/>
        <v>-3.7020653539950286E-2</v>
      </c>
      <c r="AL91">
        <f t="shared" si="35"/>
        <v>-9.3685589823765486E-2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-4.9099287463450116E-11</v>
      </c>
      <c r="AR91">
        <f t="shared" si="36"/>
        <v>-4.9102639987212676E-11</v>
      </c>
      <c r="AS91">
        <f t="shared" si="36"/>
        <v>-4.1476271669867879E-6</v>
      </c>
      <c r="AT91">
        <f t="shared" si="36"/>
        <v>-2.7097830906338379E-6</v>
      </c>
      <c r="AU91">
        <f t="shared" si="23"/>
        <v>-6.8574593602606117E-6</v>
      </c>
      <c r="AW91">
        <v>88</v>
      </c>
      <c r="AX91">
        <f>IF(Z91&gt;0, (R91*SUMPRODUCT(K91:$K$98, X91:$X$98)-K91*$AZ$3)/Z91, 0)</f>
        <v>-515485680192.81348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250000</v>
      </c>
      <c r="S92">
        <f t="shared" si="28"/>
        <v>-1957926379031.1982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-0.47220221369129584</v>
      </c>
      <c r="AC92">
        <f t="shared" si="29"/>
        <v>-0.42160911940953355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-1.7288469320205926E-7</v>
      </c>
      <c r="AI92">
        <f t="shared" si="33"/>
        <v>-1.7289545992760943E-7</v>
      </c>
      <c r="AJ92">
        <f t="shared" si="34"/>
        <v>-5.0593094281762285E-2</v>
      </c>
      <c r="AK92">
        <f t="shared" si="49"/>
        <v>-3.3054154958390709E-2</v>
      </c>
      <c r="AL92">
        <f t="shared" si="35"/>
        <v>-8.3647422135612923E-2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-1.1298712761657819E-11</v>
      </c>
      <c r="AR92">
        <f t="shared" si="36"/>
        <v>-1.1299416410645603E-11</v>
      </c>
      <c r="AS92">
        <f t="shared" si="36"/>
        <v>-3.3064629923309828E-6</v>
      </c>
      <c r="AT92">
        <f t="shared" si="36"/>
        <v>-2.1602224901292519E-6</v>
      </c>
      <c r="AU92">
        <f t="shared" si="23"/>
        <v>-5.466696781876645E-6</v>
      </c>
      <c r="AW92">
        <v>89</v>
      </c>
      <c r="AX92">
        <f>IF(Z92&gt;0, (R92*SUMPRODUCT(K92:$K$98, X92:$X$98)-K92*$AZ$3)/Z92, 0)</f>
        <v>-1957926379031.1982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250000</v>
      </c>
      <c r="S93">
        <f t="shared" si="28"/>
        <v>-8006697283903.2402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-0.42160911940953355</v>
      </c>
      <c r="AC93">
        <f t="shared" si="29"/>
        <v>-0.37643671376827742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-4.1541483991313627E-8</v>
      </c>
      <c r="AI93">
        <f t="shared" si="33"/>
        <v>-4.1543834752810039E-8</v>
      </c>
      <c r="AJ93">
        <f t="shared" si="34"/>
        <v>-4.517240564125613E-2</v>
      </c>
      <c r="AK93">
        <f t="shared" si="49"/>
        <v>-2.951263835866735E-2</v>
      </c>
      <c r="AL93">
        <f t="shared" si="35"/>
        <v>-7.4685085543758231E-2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-2.4240211713697348E-12</v>
      </c>
      <c r="AR93">
        <f t="shared" si="36"/>
        <v>-2.4241583425800202E-12</v>
      </c>
      <c r="AS93">
        <f t="shared" si="36"/>
        <v>-2.6358920557340427E-6</v>
      </c>
      <c r="AT93">
        <f t="shared" si="36"/>
        <v>-1.7221161434518597E-6</v>
      </c>
      <c r="AU93">
        <f t="shared" si="23"/>
        <v>-4.3580106233442449E-6</v>
      </c>
      <c r="AW93">
        <v>90</v>
      </c>
      <c r="AX93">
        <f>IF(Z93&gt;0, (R93*SUMPRODUCT(K93:$K$98, X93:$X$98)-K93*$AZ$3)/Z93, 0)</f>
        <v>-8006697283903.2402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250000</v>
      </c>
      <c r="S94">
        <f t="shared" si="28"/>
        <v>-35445752160394.922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-0.37643671376827742</v>
      </c>
      <c r="AC94">
        <f t="shared" si="29"/>
        <v>-0.33610420872377744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-9.2657158977245937E-9</v>
      </c>
      <c r="AI94">
        <f t="shared" si="33"/>
        <v>-9.2661900084264949E-9</v>
      </c>
      <c r="AJ94">
        <f t="shared" si="34"/>
        <v>-4.0332505044499978E-2</v>
      </c>
      <c r="AK94">
        <f t="shared" si="49"/>
        <v>-2.6350569963779422E-2</v>
      </c>
      <c r="AL94">
        <f t="shared" si="35"/>
        <v>-6.6683084274469409E-2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-4.8274230415496945E-13</v>
      </c>
      <c r="AR94">
        <f t="shared" si="36"/>
        <v>-4.8276700524608714E-13</v>
      </c>
      <c r="AS94">
        <f t="shared" si="36"/>
        <v>-2.1013170091158524E-6</v>
      </c>
      <c r="AT94">
        <f t="shared" si="36"/>
        <v>-1.3728604460272115E-6</v>
      </c>
      <c r="AU94">
        <f t="shared" si="23"/>
        <v>-3.4741779379100692E-6</v>
      </c>
      <c r="AW94">
        <v>91</v>
      </c>
      <c r="AX94">
        <f>IF(Z94&gt;0, (R94*SUMPRODUCT(K94:$K$98, X94:$X$98)-K94*$AZ$3)/Z94, 0)</f>
        <v>-35445752160394.922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250000</v>
      </c>
      <c r="S95">
        <f t="shared" si="28"/>
        <v>-171040138615594.22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-0.33610420872377744</v>
      </c>
      <c r="AC95">
        <f t="shared" si="29"/>
        <v>-0.30009304350379229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-1.908218413636511E-9</v>
      </c>
      <c r="AI95">
        <f t="shared" si="33"/>
        <v>-1.908306139548666E-9</v>
      </c>
      <c r="AJ95">
        <f t="shared" si="34"/>
        <v>-3.6011165219985153E-2</v>
      </c>
      <c r="AK95">
        <f t="shared" si="49"/>
        <v>-2.3527294610664422E-2</v>
      </c>
      <c r="AL95">
        <f t="shared" si="35"/>
        <v>-5.9538461738955717E-2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-8.8765956826934557E-14</v>
      </c>
      <c r="AR95">
        <f t="shared" si="36"/>
        <v>-8.8770037635753564E-14</v>
      </c>
      <c r="AS95">
        <f t="shared" si="36"/>
        <v>-1.6751570545392035E-6</v>
      </c>
      <c r="AT95">
        <f t="shared" si="36"/>
        <v>-1.0944359423116977E-6</v>
      </c>
      <c r="AU95">
        <f t="shared" si="23"/>
        <v>-2.769593085620939E-6</v>
      </c>
      <c r="AW95">
        <v>92</v>
      </c>
      <c r="AX95">
        <f>IF(Z95&gt;0, (R95*SUMPRODUCT(K95:$K$98, X95:$X$98)-K95*$AZ$3)/Z95, 0)</f>
        <v>-171040138615594.22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250000</v>
      </c>
      <c r="S96">
        <f t="shared" si="28"/>
        <v>-906959409647187.25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-0.30009304350379229</v>
      </c>
      <c r="AC96">
        <f t="shared" si="29"/>
        <v>-0.26794021741417756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-3.6038653724697405E-10</v>
      </c>
      <c r="AI96">
        <f t="shared" si="33"/>
        <v>-3.604013085925582E-10</v>
      </c>
      <c r="AJ96">
        <f t="shared" si="34"/>
        <v>-3.2152826089614728E-2</v>
      </c>
      <c r="AK96">
        <f t="shared" si="49"/>
        <v>-2.1006513045265462E-2</v>
      </c>
      <c r="AL96">
        <f t="shared" si="35"/>
        <v>-5.3159339495281496E-2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-1.4968176401043015E-14</v>
      </c>
      <c r="AR96">
        <f t="shared" si="36"/>
        <v>-1.4968789909272468E-14</v>
      </c>
      <c r="AS96">
        <f t="shared" si="36"/>
        <v>-1.3354249478292693E-6</v>
      </c>
      <c r="AT96">
        <f t="shared" si="36"/>
        <v>-8.724776325838871E-7</v>
      </c>
      <c r="AU96">
        <f t="shared" si="23"/>
        <v>-2.2079025953819461E-6</v>
      </c>
      <c r="AW96">
        <v>93</v>
      </c>
      <c r="AX96">
        <f>IF(Z96&gt;0, (R96*SUMPRODUCT(K96:$K$98, X96:$X$98)-K96*$AZ$3)/Z96, 0)</f>
        <v>-906959409647187.25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250000</v>
      </c>
      <c r="S97">
        <f t="shared" si="28"/>
        <v>-5337058739558181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-0.26794021741417756</v>
      </c>
      <c r="AC97">
        <f t="shared" si="29"/>
        <v>-0.23923233697695737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-6.1911972521380623E-11</v>
      </c>
      <c r="AI97">
        <f t="shared" si="33"/>
        <v>-6.1914213759004676E-11</v>
      </c>
      <c r="AJ97">
        <f t="shared" si="34"/>
        <v>-2.8707880437220196E-2</v>
      </c>
      <c r="AK97">
        <f t="shared" si="49"/>
        <v>-1.875581521899243E-2</v>
      </c>
      <c r="AL97">
        <f t="shared" si="35"/>
        <v>-4.7463695718126836E-2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-2.2959210613825796E-15</v>
      </c>
      <c r="AR97">
        <f t="shared" si="36"/>
        <v>-2.296004174623122E-15</v>
      </c>
      <c r="AS97">
        <f t="shared" si="36"/>
        <v>-1.0645925923407647E-6</v>
      </c>
      <c r="AT97">
        <f t="shared" si="36"/>
        <v>-6.9553382699628401E-7</v>
      </c>
      <c r="AU97">
        <f t="shared" si="23"/>
        <v>-1.7601264216330528E-6</v>
      </c>
      <c r="AW97">
        <v>94</v>
      </c>
      <c r="AX97">
        <f>IF(Z97&gt;0, (R97*SUMPRODUCT(K97:$K$98, X97:$X$98)-K97*$AZ$3)/Z97, 0)</f>
        <v>-5337058739558181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-0.23923233697695737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-0.23923233697695737</v>
      </c>
      <c r="AK98">
        <f t="shared" si="49"/>
        <v>-1.6746263588387017E-2</v>
      </c>
      <c r="AL98">
        <f t="shared" si="35"/>
        <v>-0.25597860057655053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-3.7104125242064368E-16</v>
      </c>
      <c r="AR98">
        <f t="shared" si="36"/>
        <v>-3.7104125242064368E-16</v>
      </c>
      <c r="AS98">
        <f t="shared" si="36"/>
        <v>-7.9210758358728369E-6</v>
      </c>
      <c r="AT98">
        <f t="shared" si="36"/>
        <v>-5.5447530851109867E-7</v>
      </c>
      <c r="AU98">
        <f t="shared" si="36"/>
        <v>-8.4755511447549762E-6</v>
      </c>
      <c r="AW98">
        <v>95</v>
      </c>
    </row>
    <row r="100" spans="5:50" x14ac:dyDescent="0.25">
      <c r="AN100" s="8">
        <f t="shared" ref="AN100:AU100" si="50">SUM(AN3:AN98)</f>
        <v>9142.9836197868299</v>
      </c>
      <c r="AO100" s="8">
        <f t="shared" si="50"/>
        <v>-914.29836197868303</v>
      </c>
      <c r="AP100" s="8">
        <f t="shared" si="50"/>
        <v>-2955.683872641262</v>
      </c>
      <c r="AQ100" s="8">
        <f t="shared" si="50"/>
        <v>-6451.1564105013204</v>
      </c>
      <c r="AR100" s="8">
        <f t="shared" si="50"/>
        <v>-1178.1550253344333</v>
      </c>
      <c r="AS100" s="8">
        <f t="shared" si="50"/>
        <v>-827.39727730609115</v>
      </c>
      <c r="AT100" s="8">
        <f t="shared" si="50"/>
        <v>401.33294639549132</v>
      </c>
      <c r="AU100" s="8">
        <f t="shared" si="50"/>
        <v>-1604.2193562450318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18486.900336717059</v>
      </c>
      <c r="K3">
        <v>1</v>
      </c>
      <c r="L3" s="2">
        <v>0</v>
      </c>
      <c r="O3">
        <f>$C$3</f>
        <v>18486.900336717059</v>
      </c>
      <c r="P3">
        <f>O3*C5</f>
        <v>1848.690033671706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18486.900336717059</v>
      </c>
      <c r="AF3">
        <f t="shared" ref="AF3:AG34" si="4">-$Z3*P3</f>
        <v>-1848.690033671706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14118.302099045355</v>
      </c>
      <c r="AJ3">
        <f t="shared" ref="AJ3:AJ66" si="7">AB3-AC3</f>
        <v>0</v>
      </c>
      <c r="AL3">
        <f t="shared" ref="AL3:AL66" si="8">SUM(AI3:AK3)</f>
        <v>14118.302099045355</v>
      </c>
      <c r="AN3">
        <f t="shared" ref="AN3:AU34" si="9">AE3*$K3</f>
        <v>18486.900336717059</v>
      </c>
      <c r="AO3">
        <f t="shared" si="9"/>
        <v>-1848.690033671706</v>
      </c>
      <c r="AP3">
        <f t="shared" si="9"/>
        <v>-2519.9082039999998</v>
      </c>
      <c r="AQ3">
        <f t="shared" si="9"/>
        <v>0</v>
      </c>
      <c r="AR3">
        <f t="shared" si="9"/>
        <v>14118.302099045355</v>
      </c>
      <c r="AS3">
        <f t="shared" si="9"/>
        <v>0</v>
      </c>
      <c r="AT3">
        <f t="shared" si="9"/>
        <v>0</v>
      </c>
      <c r="AU3">
        <f t="shared" si="9"/>
        <v>14118.302099045355</v>
      </c>
      <c r="AW3">
        <v>0</v>
      </c>
      <c r="AX3">
        <f>IF(Z3&gt;0, (R3*SUMPRODUCT(K3:$K$98, X3:$X$98)-K3*$AZ$3)/Z3, 0)</f>
        <v>0</v>
      </c>
      <c r="AZ3">
        <f>C6*SUMPRODUCT(X4:X89, K4:K89)/1</f>
        <v>10893.368630634728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739.4576522319237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730.69615126657118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-730.69615126657118</v>
      </c>
      <c r="AK4">
        <f>G4*SUM(AB4, AE4:AF4)</f>
        <v>0</v>
      </c>
      <c r="AL4">
        <f t="shared" si="8"/>
        <v>-1192.8336512665712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-681.68313393653432</v>
      </c>
      <c r="AT4">
        <f t="shared" si="9"/>
        <v>0</v>
      </c>
      <c r="AU4">
        <f t="shared" si="9"/>
        <v>-1112.8217662716402</v>
      </c>
      <c r="AW4">
        <v>1</v>
      </c>
      <c r="AX4">
        <f>IF(Z4&gt;0, (R4*SUMPRODUCT(K4:$K$98, X4:$X$98)-K4*$AZ$3)/Z4, 0)</f>
        <v>739.4576522319237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250000</v>
      </c>
      <c r="S5">
        <f t="shared" si="1"/>
        <v>1174.9390668641372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730.69615126657118</v>
      </c>
      <c r="AC5">
        <f t="shared" si="2"/>
        <v>1147.2231427834358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-464.79482123359998</v>
      </c>
      <c r="AI5">
        <f t="shared" si="6"/>
        <v>-513.61535904435323</v>
      </c>
      <c r="AJ5">
        <f t="shared" si="7"/>
        <v>-416.52699151686465</v>
      </c>
      <c r="AK5">
        <f>G5*SUM(AB5, AE5:AF5)</f>
        <v>29.958542201929419</v>
      </c>
      <c r="AL5">
        <f t="shared" si="8"/>
        <v>-900.18380835928849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-397.44977820943632</v>
      </c>
      <c r="AR5">
        <f t="shared" si="9"/>
        <v>-439.19661151848737</v>
      </c>
      <c r="AS5">
        <f t="shared" si="9"/>
        <v>-356.17557002301243</v>
      </c>
      <c r="AT5">
        <f t="shared" si="9"/>
        <v>25.617789634645199</v>
      </c>
      <c r="AU5">
        <f t="shared" si="9"/>
        <v>-769.75439190685461</v>
      </c>
      <c r="AW5">
        <v>2</v>
      </c>
      <c r="AX5">
        <f>IF(Z5&gt;0, (R5*SUMPRODUCT(K5:$K$98, X5:$X$98)-K5*$AZ$3)/Z5, 0)</f>
        <v>1174.9390668641372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250000</v>
      </c>
      <c r="S6">
        <f t="shared" si="1"/>
        <v>1722.208267923784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1147.2231427834358</v>
      </c>
      <c r="AC6">
        <f t="shared" si="2"/>
        <v>1661.5264036570006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-470.39125206576711</v>
      </c>
      <c r="AI6">
        <f t="shared" si="6"/>
        <v>-518.62950624799964</v>
      </c>
      <c r="AJ6">
        <f t="shared" si="7"/>
        <v>-514.3032608735648</v>
      </c>
      <c r="AK6">
        <f>G6*SUM(AB6, AE6:AF6)</f>
        <v>67.112553852830999</v>
      </c>
      <c r="AL6">
        <f t="shared" si="8"/>
        <v>-965.82021326873348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-362.86452962054227</v>
      </c>
      <c r="AR6">
        <f t="shared" si="9"/>
        <v>-400.07600270105075</v>
      </c>
      <c r="AS6">
        <f t="shared" si="9"/>
        <v>-396.73869362924461</v>
      </c>
      <c r="AT6">
        <f t="shared" si="9"/>
        <v>51.771297145713042</v>
      </c>
      <c r="AU6">
        <f t="shared" si="9"/>
        <v>-745.04339918458231</v>
      </c>
      <c r="AW6">
        <v>3</v>
      </c>
      <c r="AX6">
        <f>IF(Z6&gt;0, (R6*SUMPRODUCT(K6:$K$98, X6:$X$98)-K6*$AZ$3)/Z6, 0)</f>
        <v>1722.208267923784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250000</v>
      </c>
      <c r="S7">
        <f t="shared" si="1"/>
        <v>2157.2834660343224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1661.5264036570006</v>
      </c>
      <c r="AC7">
        <f t="shared" si="2"/>
        <v>2056.338566974795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-477.50782504594048</v>
      </c>
      <c r="AI7">
        <f t="shared" si="6"/>
        <v>-525.16819512134157</v>
      </c>
      <c r="AJ7">
        <f t="shared" si="7"/>
        <v>-394.81216331779433</v>
      </c>
      <c r="AK7">
        <f>G7*SUM(AB7, AE7:AF7)</f>
        <v>81.580946419558728</v>
      </c>
      <c r="AL7">
        <f t="shared" si="8"/>
        <v>-838.3994120195772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-335.14177544621458</v>
      </c>
      <c r="AR7">
        <f t="shared" si="9"/>
        <v>-368.59249647671663</v>
      </c>
      <c r="AS7">
        <f t="shared" si="9"/>
        <v>-277.10132157385328</v>
      </c>
      <c r="AT7">
        <f t="shared" si="9"/>
        <v>57.258084143444037</v>
      </c>
      <c r="AU7">
        <f t="shared" si="9"/>
        <v>-588.43573390712595</v>
      </c>
      <c r="AW7">
        <v>4</v>
      </c>
      <c r="AX7">
        <f>IF(Z7&gt;0, (R7*SUMPRODUCT(K7:$K$98, X7:$X$98)-K7*$AZ$3)/Z7, 0)</f>
        <v>2157.2834660343224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250000</v>
      </c>
      <c r="S8">
        <f t="shared" si="1"/>
        <v>2368.013017876031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2056.338566974795</v>
      </c>
      <c r="AC8">
        <f t="shared" si="2"/>
        <v>2230.0455256881833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-484.57656576207432</v>
      </c>
      <c r="AI8">
        <f t="shared" si="6"/>
        <v>-531.66341682356904</v>
      </c>
      <c r="AJ8">
        <f t="shared" si="7"/>
        <v>-173.7069587133883</v>
      </c>
      <c r="AK8">
        <f t="shared" ref="AK8:AK71" si="22">G8*SUM(AB8:AB8, AE8:AF8)</f>
        <v>43.800011476563128</v>
      </c>
      <c r="AL8">
        <f t="shared" si="8"/>
        <v>-661.57036406039424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-317.467576003555</v>
      </c>
      <c r="AR8">
        <f t="shared" si="9"/>
        <v>-348.31625818162144</v>
      </c>
      <c r="AS8">
        <f t="shared" si="9"/>
        <v>-113.80312424098048</v>
      </c>
      <c r="AT8">
        <f t="shared" si="9"/>
        <v>28.695327951991267</v>
      </c>
      <c r="AU8">
        <f t="shared" si="9"/>
        <v>-433.42405447061071</v>
      </c>
      <c r="AW8">
        <v>5</v>
      </c>
      <c r="AX8">
        <f>IF(Z8&gt;0, (R8*SUMPRODUCT(K8:$K$98, X8:$X$98)-K8*$AZ$3)/Z8, 0)</f>
        <v>2368.013017876031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250000</v>
      </c>
      <c r="S9">
        <f t="shared" si="1"/>
        <v>2461.8658347655464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2230.0455256881833</v>
      </c>
      <c r="AC9">
        <f t="shared" si="2"/>
        <v>2290.4007709402758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-492.01756976921689</v>
      </c>
      <c r="AI9">
        <f t="shared" si="6"/>
        <v>-538.53514880614273</v>
      </c>
      <c r="AJ9">
        <f t="shared" si="7"/>
        <v>-60.355245252092573</v>
      </c>
      <c r="AK9">
        <f t="shared" si="22"/>
        <v>13.157268601560281</v>
      </c>
      <c r="AL9">
        <f t="shared" si="8"/>
        <v>-585.733125456675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-305.27749538871353</v>
      </c>
      <c r="AR9">
        <f t="shared" si="9"/>
        <v>-334.13981838787021</v>
      </c>
      <c r="AS9">
        <f t="shared" si="9"/>
        <v>-37.448049086484339</v>
      </c>
      <c r="AT9">
        <f t="shared" si="9"/>
        <v>8.1635662050135682</v>
      </c>
      <c r="AU9">
        <f t="shared" si="9"/>
        <v>-363.42430126934096</v>
      </c>
      <c r="AW9">
        <v>6</v>
      </c>
      <c r="AX9">
        <f>IF(Z9&gt;0, (R9*SUMPRODUCT(K9:$K$98, X9:$X$98)-K9*$AZ$3)/Z9, 0)</f>
        <v>2461.8658347655464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250000</v>
      </c>
      <c r="S10">
        <f t="shared" si="1"/>
        <v>2537.4378674570089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2290.4007709402758</v>
      </c>
      <c r="AC10">
        <f t="shared" si="2"/>
        <v>2332.0133156171223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-501.38391095212592</v>
      </c>
      <c r="AI10">
        <f t="shared" si="6"/>
        <v>-547.3360374164921</v>
      </c>
      <c r="AJ10">
        <f t="shared" si="7"/>
        <v>-41.612544676846483</v>
      </c>
      <c r="AK10">
        <f t="shared" si="22"/>
        <v>9.3906431608551308</v>
      </c>
      <c r="AL10">
        <f t="shared" si="8"/>
        <v>-579.55793893248347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-295.12279732097107</v>
      </c>
      <c r="AR10">
        <f t="shared" si="9"/>
        <v>-322.17097299788401</v>
      </c>
      <c r="AS10">
        <f t="shared" si="9"/>
        <v>-24.493826627491121</v>
      </c>
      <c r="AT10">
        <f t="shared" si="9"/>
        <v>5.5274866579020232</v>
      </c>
      <c r="AU10">
        <f t="shared" si="9"/>
        <v>-341.13731296747312</v>
      </c>
      <c r="AW10">
        <v>7</v>
      </c>
      <c r="AX10">
        <f>IF(Z10&gt;0, (R10*SUMPRODUCT(K10:$K$98, X10:$X$98)-K10*$AZ$3)/Z10, 0)</f>
        <v>2537.4378674570089</v>
      </c>
    </row>
    <row r="11" spans="1:52" x14ac:dyDescent="0.25">
      <c r="A11" t="s">
        <v>33</v>
      </c>
      <c r="C11" s="12">
        <f>AU91</f>
        <v>1644.1159757342675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250000</v>
      </c>
      <c r="S11">
        <f t="shared" si="1"/>
        <v>2595.4193213912531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2332.0133156171223</v>
      </c>
      <c r="AC11">
        <f t="shared" si="2"/>
        <v>2356.150888562147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-510.21059582523958</v>
      </c>
      <c r="AI11">
        <f t="shared" si="6"/>
        <v>-555.60115890579709</v>
      </c>
      <c r="AJ11">
        <f t="shared" si="7"/>
        <v>-24.137572945024658</v>
      </c>
      <c r="AK11">
        <f t="shared" si="22"/>
        <v>5.5968319574810934</v>
      </c>
      <c r="AL11">
        <f t="shared" si="8"/>
        <v>-574.14189989334068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-285.36519277515708</v>
      </c>
      <c r="AR11">
        <f t="shared" si="9"/>
        <v>-310.75252673027728</v>
      </c>
      <c r="AS11">
        <f t="shared" si="9"/>
        <v>-13.500353016856405</v>
      </c>
      <c r="AT11">
        <f t="shared" si="9"/>
        <v>3.1303564519146407</v>
      </c>
      <c r="AU11">
        <f t="shared" si="9"/>
        <v>-321.12252329521903</v>
      </c>
      <c r="AW11">
        <v>8</v>
      </c>
      <c r="AX11">
        <f>IF(Z11&gt;0, (R11*SUMPRODUCT(K11:$K$98, X11:$X$98)-K11*$AZ$3)/Z11, 0)</f>
        <v>2595.4193213912531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250000</v>
      </c>
      <c r="S12">
        <f t="shared" si="1"/>
        <v>2647.1872353863037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2356.150888562147</v>
      </c>
      <c r="AC12">
        <f t="shared" si="2"/>
        <v>2373.5996221865198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-520.86397383948997</v>
      </c>
      <c r="AI12">
        <f t="shared" si="6"/>
        <v>-565.69645849447397</v>
      </c>
      <c r="AJ12">
        <f t="shared" si="7"/>
        <v>-17.448733624372835</v>
      </c>
      <c r="AK12">
        <f t="shared" si="22"/>
        <v>5.4191470436929379</v>
      </c>
      <c r="AL12">
        <f t="shared" si="8"/>
        <v>-577.72604507515382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-276.84473924587769</v>
      </c>
      <c r="AR12">
        <f t="shared" si="9"/>
        <v>-300.673681440829</v>
      </c>
      <c r="AS12">
        <f t="shared" si="9"/>
        <v>-9.2741874136583604</v>
      </c>
      <c r="AT12">
        <f t="shared" si="9"/>
        <v>2.8803342630653175</v>
      </c>
      <c r="AU12">
        <f t="shared" si="9"/>
        <v>-307.06753459142203</v>
      </c>
      <c r="AW12">
        <v>9</v>
      </c>
      <c r="AX12">
        <f>IF(Z12&gt;0, (R12*SUMPRODUCT(K12:$K$98, X12:$X$98)-K12*$AZ$3)/Z12, 0)</f>
        <v>2647.1872353863037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250000</v>
      </c>
      <c r="S13">
        <f t="shared" si="1"/>
        <v>2690.9159386704509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2373.5996221865198</v>
      </c>
      <c r="AC13">
        <f t="shared" si="2"/>
        <v>2382.9496966574879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-532.45479730430372</v>
      </c>
      <c r="AI13">
        <f t="shared" si="6"/>
        <v>-576.73246615327707</v>
      </c>
      <c r="AJ13">
        <f t="shared" si="7"/>
        <v>-9.3500744709681385</v>
      </c>
      <c r="AK13">
        <f t="shared" si="22"/>
        <v>4.7471992443730393</v>
      </c>
      <c r="AL13">
        <f t="shared" si="8"/>
        <v>-581.33534137987215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-269.01652579470294</v>
      </c>
      <c r="AR13">
        <f t="shared" si="9"/>
        <v>-291.38729736882328</v>
      </c>
      <c r="AS13">
        <f t="shared" si="9"/>
        <v>-4.7240151893383322</v>
      </c>
      <c r="AT13">
        <f t="shared" si="9"/>
        <v>2.3984666011875775</v>
      </c>
      <c r="AU13">
        <f t="shared" si="9"/>
        <v>-293.71284595697404</v>
      </c>
      <c r="AW13">
        <v>10</v>
      </c>
      <c r="AX13">
        <f>IF(Z13&gt;0, (R13*SUMPRODUCT(K13:$K$98, X13:$X$98)-K13*$AZ$3)/Z13, 0)</f>
        <v>2690.9159386704509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250000</v>
      </c>
      <c r="S14">
        <f t="shared" si="1"/>
        <v>3091.5586451232466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2382.9496966574879</v>
      </c>
      <c r="AC14">
        <f t="shared" si="2"/>
        <v>2703.6202870376046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-545.23543559460154</v>
      </c>
      <c r="AI14">
        <f t="shared" si="6"/>
        <v>-588.96128066796621</v>
      </c>
      <c r="AJ14">
        <f t="shared" si="7"/>
        <v>-320.67059038011666</v>
      </c>
      <c r="AK14">
        <f t="shared" si="22"/>
        <v>166.80647876602418</v>
      </c>
      <c r="AL14">
        <f t="shared" si="8"/>
        <v>-742.82539228205871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-245.95874376569293</v>
      </c>
      <c r="AR14">
        <f t="shared" si="9"/>
        <v>-265.68371617620693</v>
      </c>
      <c r="AS14">
        <f t="shared" si="9"/>
        <v>-144.65629051876229</v>
      </c>
      <c r="AT14">
        <f t="shared" si="9"/>
        <v>75.247332236445459</v>
      </c>
      <c r="AU14">
        <f t="shared" si="9"/>
        <v>-335.09267445852379</v>
      </c>
      <c r="AW14">
        <v>11</v>
      </c>
      <c r="AX14">
        <f>IF(Z14&gt;0, (R14*SUMPRODUCT(K14:$K$98, X14:$X$98)-K14*$AZ$3)/Z14, 0)</f>
        <v>3091.5586451232466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250000</v>
      </c>
      <c r="S15">
        <f t="shared" si="1"/>
        <v>3455.7509944785284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2703.6202870376046</v>
      </c>
      <c r="AC15">
        <f t="shared" si="2"/>
        <v>2984.16789699943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-558.75180441611712</v>
      </c>
      <c r="AI15">
        <f t="shared" si="6"/>
        <v>-601.92864067786491</v>
      </c>
      <c r="AJ15">
        <f t="shared" si="7"/>
        <v>-280.5476099618254</v>
      </c>
      <c r="AK15">
        <f t="shared" si="22"/>
        <v>189.25342009263235</v>
      </c>
      <c r="AL15">
        <f t="shared" si="8"/>
        <v>-693.22283054705792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-225.05004738577063</v>
      </c>
      <c r="AR15">
        <f t="shared" si="9"/>
        <v>-242.44050406058707</v>
      </c>
      <c r="AS15">
        <f t="shared" si="9"/>
        <v>-112.9969557446897</v>
      </c>
      <c r="AT15">
        <f t="shared" si="9"/>
        <v>76.226136225677521</v>
      </c>
      <c r="AU15">
        <f t="shared" si="9"/>
        <v>-279.21132357959925</v>
      </c>
      <c r="AW15">
        <v>12</v>
      </c>
      <c r="AX15">
        <f>IF(Z15&gt;0, (R15*SUMPRODUCT(K15:$K$98, X15:$X$98)-K15*$AZ$3)/Z15, 0)</f>
        <v>3455.7509944785284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250000</v>
      </c>
      <c r="S16">
        <f t="shared" si="1"/>
        <v>3787.4878933158625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2984.16789699943</v>
      </c>
      <c r="AC16">
        <f t="shared" si="2"/>
        <v>3229.2128082989434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-575.29788113968641</v>
      </c>
      <c r="AI16">
        <f t="shared" si="6"/>
        <v>-617.92788946258884</v>
      </c>
      <c r="AJ16">
        <f t="shared" si="7"/>
        <v>-245.04491129951339</v>
      </c>
      <c r="AK16">
        <f t="shared" si="22"/>
        <v>208.89175278996012</v>
      </c>
      <c r="AL16">
        <f t="shared" si="8"/>
        <v>-654.08104797214207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-206.88781927500551</v>
      </c>
      <c r="AR16">
        <f t="shared" si="9"/>
        <v>-222.21836323621147</v>
      </c>
      <c r="AS16">
        <f t="shared" si="9"/>
        <v>-88.122708226842803</v>
      </c>
      <c r="AT16">
        <f t="shared" si="9"/>
        <v>75.12135993554088</v>
      </c>
      <c r="AU16">
        <f t="shared" si="9"/>
        <v>-235.2197115275134</v>
      </c>
      <c r="AW16">
        <v>13</v>
      </c>
      <c r="AX16">
        <f>IF(Z16&gt;0, (R16*SUMPRODUCT(K16:$K$98, X16:$X$98)-K16*$AZ$3)/Z16, 0)</f>
        <v>3787.4878933158625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250000</v>
      </c>
      <c r="S17">
        <f t="shared" si="1"/>
        <v>4089.4287399176033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3229.2128082989434</v>
      </c>
      <c r="AC17">
        <f t="shared" si="2"/>
        <v>3442.0526307072278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-594.73572226368481</v>
      </c>
      <c r="AI17">
        <f t="shared" si="6"/>
        <v>-636.82048335890545</v>
      </c>
      <c r="AJ17">
        <f t="shared" si="7"/>
        <v>-212.83982240828436</v>
      </c>
      <c r="AK17">
        <f t="shared" si="22"/>
        <v>226.04489658092606</v>
      </c>
      <c r="AL17">
        <f t="shared" si="8"/>
        <v>-623.61540918626372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-190.96252545526812</v>
      </c>
      <c r="AR17">
        <f t="shared" si="9"/>
        <v>-204.4754387730288</v>
      </c>
      <c r="AS17">
        <f t="shared" si="9"/>
        <v>-68.340320722346732</v>
      </c>
      <c r="AT17">
        <f t="shared" si="9"/>
        <v>72.580312063767749</v>
      </c>
      <c r="AU17">
        <f t="shared" si="9"/>
        <v>-200.23544743160778</v>
      </c>
      <c r="AW17">
        <v>14</v>
      </c>
      <c r="AX17">
        <f>IF(Z17&gt;0, (R17*SUMPRODUCT(K17:$K$98, X17:$X$98)-K17*$AZ$3)/Z17, 0)</f>
        <v>4089.4287399176033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250000</v>
      </c>
      <c r="S18">
        <f t="shared" si="1"/>
        <v>4367.1031556564476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3442.0526307072278</v>
      </c>
      <c r="AC18">
        <f t="shared" si="2"/>
        <v>3625.8469281834696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-753.65937271215307</v>
      </c>
      <c r="AI18">
        <f t="shared" si="6"/>
        <v>-795.17255432187903</v>
      </c>
      <c r="AJ18">
        <f t="shared" si="7"/>
        <v>-183.79429747624181</v>
      </c>
      <c r="AK18">
        <f t="shared" si="22"/>
        <v>240.94368414950597</v>
      </c>
      <c r="AL18">
        <f t="shared" si="8"/>
        <v>-738.02316764861484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-216.06340033320441</v>
      </c>
      <c r="AR18">
        <f t="shared" si="9"/>
        <v>-227.96463781794407</v>
      </c>
      <c r="AS18">
        <f t="shared" si="9"/>
        <v>-52.691205486720982</v>
      </c>
      <c r="AT18">
        <f t="shared" si="9"/>
        <v>69.075120102082153</v>
      </c>
      <c r="AU18">
        <f t="shared" si="9"/>
        <v>-211.58072320258287</v>
      </c>
      <c r="AW18">
        <v>15</v>
      </c>
      <c r="AX18">
        <f>IF(Z18&gt;0, (R18*SUMPRODUCT(K18:$K$98, X18:$X$98)-K18*$AZ$3)/Z18, 0)</f>
        <v>4367.1031556564476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250000</v>
      </c>
      <c r="S19">
        <f t="shared" si="1"/>
        <v>4576.0043524570729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3625.8469281834696</v>
      </c>
      <c r="AC19">
        <f t="shared" si="2"/>
        <v>3744.3878340391134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-923.80051029982985</v>
      </c>
      <c r="AI19">
        <f t="shared" si="6"/>
        <v>-964.71379999139856</v>
      </c>
      <c r="AJ19">
        <f t="shared" si="7"/>
        <v>-118.54090585564381</v>
      </c>
      <c r="AK19">
        <f t="shared" si="22"/>
        <v>253.8092849728429</v>
      </c>
      <c r="AL19">
        <f t="shared" si="8"/>
        <v>-829.44542087419939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-236.46467810432674</v>
      </c>
      <c r="AR19">
        <f t="shared" si="9"/>
        <v>-246.93722901682392</v>
      </c>
      <c r="AS19">
        <f t="shared" si="9"/>
        <v>-30.34284657003753</v>
      </c>
      <c r="AT19">
        <f t="shared" si="9"/>
        <v>64.967414719779114</v>
      </c>
      <c r="AU19">
        <f t="shared" si="9"/>
        <v>-212.31266086708231</v>
      </c>
      <c r="AW19">
        <v>16</v>
      </c>
      <c r="AX19">
        <f>IF(Z19&gt;0, (R19*SUMPRODUCT(K19:$K$98, X19:$X$98)-K19*$AZ$3)/Z19, 0)</f>
        <v>4576.0043524570729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250000</v>
      </c>
      <c r="S20">
        <f t="shared" si="1"/>
        <v>4724.8129329035719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3744.3878340391134</v>
      </c>
      <c r="AC20">
        <f t="shared" si="2"/>
        <v>3806.6770007462574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-1101.3280707585654</v>
      </c>
      <c r="AI20">
        <f t="shared" si="6"/>
        <v>-1141.6119619390668</v>
      </c>
      <c r="AJ20">
        <f t="shared" si="7"/>
        <v>-62.289166707143977</v>
      </c>
      <c r="AK20">
        <f t="shared" si="22"/>
        <v>262.10714838273799</v>
      </c>
      <c r="AL20">
        <f t="shared" si="8"/>
        <v>-941.7939802634728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-251.70205738181988</v>
      </c>
      <c r="AR20">
        <f t="shared" si="9"/>
        <v>-260.90870393764015</v>
      </c>
      <c r="AS20">
        <f t="shared" si="9"/>
        <v>-14.235822938743853</v>
      </c>
      <c r="AT20">
        <f t="shared" si="9"/>
        <v>59.903048196144418</v>
      </c>
      <c r="AU20">
        <f t="shared" si="9"/>
        <v>-215.2414786802396</v>
      </c>
      <c r="AW20">
        <v>17</v>
      </c>
      <c r="AX20">
        <f>IF(Z20&gt;0, (R20*SUMPRODUCT(K20:$K$98, X20:$X$98)-K20*$AZ$3)/Z20, 0)</f>
        <v>4724.8129329035719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250000</v>
      </c>
      <c r="S21">
        <f t="shared" si="1"/>
        <v>4822.8559908046027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3806.6770007462574</v>
      </c>
      <c r="AC21">
        <f t="shared" si="2"/>
        <v>3821.7194476603927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-1300.6810415301738</v>
      </c>
      <c r="AI21">
        <f t="shared" si="6"/>
        <v>-1340.3019575905641</v>
      </c>
      <c r="AJ21">
        <f t="shared" si="7"/>
        <v>-15.042446914135326</v>
      </c>
      <c r="AK21">
        <f t="shared" si="22"/>
        <v>266.46739005223804</v>
      </c>
      <c r="AL21">
        <f t="shared" si="8"/>
        <v>-1088.8770144524615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-265.41339922345787</v>
      </c>
      <c r="AR21">
        <f t="shared" si="9"/>
        <v>-273.49833448134717</v>
      </c>
      <c r="AS21">
        <f t="shared" si="9"/>
        <v>-3.0695203825083599</v>
      </c>
      <c r="AT21">
        <f t="shared" si="9"/>
        <v>54.374603394514708</v>
      </c>
      <c r="AU21">
        <f t="shared" si="9"/>
        <v>-222.19325146934082</v>
      </c>
      <c r="AW21">
        <v>18</v>
      </c>
      <c r="AX21">
        <f>IF(Z21&gt;0, (R21*SUMPRODUCT(K21:$K$98, X21:$X$98)-K21*$AZ$3)/Z21, 0)</f>
        <v>4822.8559908046027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250000</v>
      </c>
      <c r="S22">
        <f t="shared" si="1"/>
        <v>4874.6547607682078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3821.7194476603927</v>
      </c>
      <c r="AC22">
        <f t="shared" si="2"/>
        <v>3794.4707844154677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-1521.5077588121658</v>
      </c>
      <c r="AI22">
        <f t="shared" si="6"/>
        <v>-1560.4281641601897</v>
      </c>
      <c r="AJ22">
        <f t="shared" si="7"/>
        <v>27.248663244924956</v>
      </c>
      <c r="AK22">
        <f t="shared" si="22"/>
        <v>267.5203613362275</v>
      </c>
      <c r="AL22">
        <f t="shared" si="8"/>
        <v>-1265.6591395790372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-277.20954673876747</v>
      </c>
      <c r="AR22">
        <f t="shared" si="9"/>
        <v>-284.30061010201831</v>
      </c>
      <c r="AS22">
        <f t="shared" si="9"/>
        <v>4.9645422730279165</v>
      </c>
      <c r="AT22">
        <f t="shared" si="9"/>
        <v>48.740598054723471</v>
      </c>
      <c r="AU22">
        <f t="shared" si="9"/>
        <v>-230.59546977426689</v>
      </c>
      <c r="AW22">
        <v>19</v>
      </c>
      <c r="AX22">
        <f>IF(Z22&gt;0, (R22*SUMPRODUCT(K22:$K$98, X22:$X$98)-K22*$AZ$3)/Z22, 0)</f>
        <v>4874.6547607682078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250000</v>
      </c>
      <c r="S23">
        <f t="shared" si="1"/>
        <v>4884.6856421858374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3794.4707844154677</v>
      </c>
      <c r="AC23">
        <f t="shared" si="2"/>
        <v>3729.908323371817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-1757.9325435062035</v>
      </c>
      <c r="AI23">
        <f t="shared" si="6"/>
        <v>-1796.1121582920459</v>
      </c>
      <c r="AJ23">
        <f t="shared" si="7"/>
        <v>64.562461043650728</v>
      </c>
      <c r="AK23">
        <f t="shared" si="22"/>
        <v>265.61295490908276</v>
      </c>
      <c r="AL23">
        <f t="shared" si="8"/>
        <v>-1465.9367423393123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-285.96849828277789</v>
      </c>
      <c r="AR23">
        <f t="shared" si="9"/>
        <v>-292.17929809170914</v>
      </c>
      <c r="AS23">
        <f t="shared" si="9"/>
        <v>10.502581625384192</v>
      </c>
      <c r="AT23">
        <f t="shared" si="9"/>
        <v>43.20810722822457</v>
      </c>
      <c r="AU23">
        <f t="shared" si="9"/>
        <v>-238.46860923810033</v>
      </c>
      <c r="AW23">
        <v>20</v>
      </c>
      <c r="AX23">
        <f>IF(Z23&gt;0, (R23*SUMPRODUCT(K23:$K$98, X23:$X$98)-K23*$AZ$3)/Z23, 0)</f>
        <v>4884.6856421858374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250000</v>
      </c>
      <c r="S24">
        <f t="shared" si="1"/>
        <v>4858.7750270064198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3729.908323371817</v>
      </c>
      <c r="AC24">
        <f t="shared" si="2"/>
        <v>3633.8032944596812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-2017.9289426565604</v>
      </c>
      <c r="AI24">
        <f t="shared" si="6"/>
        <v>-2055.3231755060133</v>
      </c>
      <c r="AJ24">
        <f t="shared" si="7"/>
        <v>96.105028912135822</v>
      </c>
      <c r="AK24">
        <f t="shared" si="22"/>
        <v>261.09358263602724</v>
      </c>
      <c r="AL24">
        <f t="shared" si="8"/>
        <v>-1698.1245639578501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-293.09191290833326</v>
      </c>
      <c r="AR24">
        <f t="shared" si="9"/>
        <v>-298.52319792828899</v>
      </c>
      <c r="AS24">
        <f t="shared" si="9"/>
        <v>13.95867127357146</v>
      </c>
      <c r="AT24">
        <f t="shared" si="9"/>
        <v>37.922255816471136</v>
      </c>
      <c r="AU24">
        <f t="shared" si="9"/>
        <v>-246.64227083824639</v>
      </c>
      <c r="AW24">
        <v>21</v>
      </c>
      <c r="AX24">
        <f>IF(Z24&gt;0, (R24*SUMPRODUCT(K24:$K$98, X24:$X$98)-K24*$AZ$3)/Z24, 0)</f>
        <v>4858.7750270064198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250000</v>
      </c>
      <c r="S25">
        <f t="shared" si="1"/>
        <v>4800.661759186708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3633.8032944596812</v>
      </c>
      <c r="AC25">
        <f t="shared" si="2"/>
        <v>3510.2323363465625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-2302.0536662351401</v>
      </c>
      <c r="AI25">
        <f t="shared" si="6"/>
        <v>-2338.6135460228511</v>
      </c>
      <c r="AJ25">
        <f t="shared" si="7"/>
        <v>123.57095811311865</v>
      </c>
      <c r="AK25">
        <f t="shared" si="22"/>
        <v>254.3662306121777</v>
      </c>
      <c r="AL25">
        <f t="shared" si="8"/>
        <v>-1960.6763572975547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-298.53509102817935</v>
      </c>
      <c r="AR25">
        <f t="shared" si="9"/>
        <v>-303.2762520186846</v>
      </c>
      <c r="AS25">
        <f t="shared" si="9"/>
        <v>16.024937980299505</v>
      </c>
      <c r="AT25">
        <f t="shared" si="9"/>
        <v>32.986740024393868</v>
      </c>
      <c r="AU25">
        <f t="shared" si="9"/>
        <v>-254.26457401399122</v>
      </c>
      <c r="AW25">
        <v>22</v>
      </c>
      <c r="AX25">
        <f>IF(Z25&gt;0, (R25*SUMPRODUCT(K25:$K$98, X25:$X$98)-K25*$AZ$3)/Z25, 0)</f>
        <v>4800.661759186708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250000</v>
      </c>
      <c r="S26">
        <f t="shared" si="1"/>
        <v>4713.0991760652569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3510.2323363465625</v>
      </c>
      <c r="AC26">
        <f t="shared" si="2"/>
        <v>3363.055240671255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-2582.6677807478654</v>
      </c>
      <c r="AI26">
        <f t="shared" si="6"/>
        <v>-2618.34552818155</v>
      </c>
      <c r="AJ26">
        <f t="shared" si="7"/>
        <v>147.17709567530756</v>
      </c>
      <c r="AK26">
        <f t="shared" si="22"/>
        <v>245.71626354425939</v>
      </c>
      <c r="AL26">
        <f t="shared" si="8"/>
        <v>-2225.4521689619833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-299.04081343053662</v>
      </c>
      <c r="AR26">
        <f t="shared" si="9"/>
        <v>-303.17185292910068</v>
      </c>
      <c r="AS26">
        <f t="shared" si="9"/>
        <v>17.041277525963213</v>
      </c>
      <c r="AT26">
        <f t="shared" si="9"/>
        <v>28.450887826582946</v>
      </c>
      <c r="AU26">
        <f t="shared" si="9"/>
        <v>-257.67968757655456</v>
      </c>
      <c r="AW26">
        <v>23</v>
      </c>
      <c r="AX26">
        <f>IF(Z26&gt;0, (R26*SUMPRODUCT(K26:$K$98, X26:$X$98)-K26*$AZ$3)/Z26, 0)</f>
        <v>4713.0991760652569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250000</v>
      </c>
      <c r="S27">
        <f t="shared" si="1"/>
        <v>4603.4259565400107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3363.055240671255</v>
      </c>
      <c r="AC27">
        <f t="shared" si="2"/>
        <v>3199.1554945200651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-2867.098569574634</v>
      </c>
      <c r="AI27">
        <f t="shared" si="6"/>
        <v>-2901.8461198200666</v>
      </c>
      <c r="AJ27">
        <f t="shared" si="7"/>
        <v>163.8997461511899</v>
      </c>
      <c r="AK27">
        <f t="shared" si="22"/>
        <v>235.41386684698787</v>
      </c>
      <c r="AL27">
        <f t="shared" si="8"/>
        <v>-2502.532506821889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-296.40568023939289</v>
      </c>
      <c r="AR27">
        <f t="shared" si="9"/>
        <v>-299.9979429458258</v>
      </c>
      <c r="AS27">
        <f t="shared" si="9"/>
        <v>16.944243307342855</v>
      </c>
      <c r="AT27">
        <f t="shared" si="9"/>
        <v>24.337498571219214</v>
      </c>
      <c r="AU27">
        <f t="shared" si="9"/>
        <v>-258.71620106726374</v>
      </c>
      <c r="AW27">
        <v>24</v>
      </c>
      <c r="AX27">
        <f>IF(Z27&gt;0, (R27*SUMPRODUCT(K27:$K$98, X27:$X$98)-K27*$AZ$3)/Z27, 0)</f>
        <v>4603.4259565400107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250000</v>
      </c>
      <c r="S28">
        <f t="shared" si="1"/>
        <v>4476.8448926363953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3199.1554945200651</v>
      </c>
      <c r="AC28">
        <f t="shared" si="2"/>
        <v>3023.4114814943773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-3164.3098126477521</v>
      </c>
      <c r="AI28">
        <f t="shared" si="6"/>
        <v>-3198.0770254282011</v>
      </c>
      <c r="AJ28">
        <f t="shared" si="7"/>
        <v>175.74401302568776</v>
      </c>
      <c r="AK28">
        <f t="shared" si="22"/>
        <v>223.94088461640459</v>
      </c>
      <c r="AL28">
        <f t="shared" si="8"/>
        <v>-2798.3921277861086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-292.0820535570445</v>
      </c>
      <c r="AR28">
        <f t="shared" si="9"/>
        <v>-295.19894078862643</v>
      </c>
      <c r="AS28">
        <f t="shared" si="9"/>
        <v>16.222075354229247</v>
      </c>
      <c r="AT28">
        <f t="shared" si="9"/>
        <v>20.670894231879654</v>
      </c>
      <c r="AU28">
        <f t="shared" si="9"/>
        <v>-258.30597120251753</v>
      </c>
      <c r="AW28">
        <v>25</v>
      </c>
      <c r="AX28">
        <f>IF(Z28&gt;0, (R28*SUMPRODUCT(K28:$K$98, X28:$X$98)-K28*$AZ$3)/Z28, 0)</f>
        <v>4476.8448926363953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250000</v>
      </c>
      <c r="S29">
        <f t="shared" si="1"/>
        <v>4337.3557322659753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3023.4114814943773</v>
      </c>
      <c r="AC29">
        <f t="shared" si="2"/>
        <v>2839.063059378138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-3507.5020308156913</v>
      </c>
      <c r="AI29">
        <f t="shared" si="6"/>
        <v>-3540.2300710621726</v>
      </c>
      <c r="AJ29">
        <f t="shared" si="7"/>
        <v>184.34842211623936</v>
      </c>
      <c r="AK29">
        <f t="shared" si="22"/>
        <v>211.63880370460643</v>
      </c>
      <c r="AL29">
        <f t="shared" si="8"/>
        <v>-3144.2428452413269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-289.07183801337663</v>
      </c>
      <c r="AR29">
        <f t="shared" si="9"/>
        <v>-291.76912932369015</v>
      </c>
      <c r="AS29">
        <f t="shared" si="9"/>
        <v>15.193130822967541</v>
      </c>
      <c r="AT29">
        <f t="shared" si="9"/>
        <v>17.442275854538934</v>
      </c>
      <c r="AU29">
        <f t="shared" si="9"/>
        <v>-259.13372264618368</v>
      </c>
      <c r="AW29">
        <v>26</v>
      </c>
      <c r="AX29">
        <f>IF(Z29&gt;0, (R29*SUMPRODUCT(K29:$K$98, X29:$X$98)-K29*$AZ$3)/Z29, 0)</f>
        <v>4337.3557322659753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250000</v>
      </c>
      <c r="S30">
        <f t="shared" si="1"/>
        <v>4182.8339188590835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2839.063059378138</v>
      </c>
      <c r="AC30">
        <f t="shared" si="2"/>
        <v>2646.1819637226258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-3846.5537344423428</v>
      </c>
      <c r="AI30">
        <f t="shared" si="6"/>
        <v>-3878.1851835394709</v>
      </c>
      <c r="AJ30">
        <f t="shared" si="7"/>
        <v>192.88109565551213</v>
      </c>
      <c r="AK30">
        <f t="shared" si="22"/>
        <v>198.73441415646968</v>
      </c>
      <c r="AL30">
        <f t="shared" si="8"/>
        <v>-3486.5696737274893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-283.04900576154671</v>
      </c>
      <c r="AR30">
        <f t="shared" si="9"/>
        <v>-285.3766088150465</v>
      </c>
      <c r="AS30">
        <f t="shared" si="9"/>
        <v>14.193172934682899</v>
      </c>
      <c r="AT30">
        <f t="shared" si="9"/>
        <v>14.62388990797429</v>
      </c>
      <c r="AU30">
        <f t="shared" si="9"/>
        <v>-256.55954597238934</v>
      </c>
      <c r="AW30">
        <v>27</v>
      </c>
      <c r="AX30">
        <f>IF(Z30&gt;0, (R30*SUMPRODUCT(K30:$K$98, X30:$X$98)-K30*$AZ$3)/Z30, 0)</f>
        <v>4182.8339188590835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250000</v>
      </c>
      <c r="S31">
        <f t="shared" si="1"/>
        <v>4016.6853337460216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2646.1819637226258</v>
      </c>
      <c r="AC31">
        <f t="shared" si="2"/>
        <v>2449.0175493520287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-4147.9032490241016</v>
      </c>
      <c r="AI31">
        <f t="shared" si="6"/>
        <v>-4178.388802980453</v>
      </c>
      <c r="AJ31">
        <f t="shared" si="7"/>
        <v>197.16441437059711</v>
      </c>
      <c r="AK31">
        <f t="shared" si="22"/>
        <v>185.23273746058382</v>
      </c>
      <c r="AL31">
        <f t="shared" si="8"/>
        <v>-3795.991651149272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-272.52128316992304</v>
      </c>
      <c r="AR31">
        <f t="shared" si="9"/>
        <v>-274.52421375522192</v>
      </c>
      <c r="AS31">
        <f t="shared" si="9"/>
        <v>12.953894045711705</v>
      </c>
      <c r="AT31">
        <f t="shared" si="9"/>
        <v>12.169971252273648</v>
      </c>
      <c r="AU31">
        <f t="shared" si="9"/>
        <v>-249.40034845723656</v>
      </c>
      <c r="AW31">
        <v>28</v>
      </c>
      <c r="AX31">
        <f>IF(Z31&gt;0, (R31*SUMPRODUCT(K31:$K$98, X31:$X$98)-K31*$AZ$3)/Z31, 0)</f>
        <v>4016.6853337460216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250000</v>
      </c>
      <c r="S32">
        <f t="shared" si="1"/>
        <v>3846.3385870370516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2449.0175493520287</v>
      </c>
      <c r="AC32">
        <f t="shared" si="2"/>
        <v>2253.1789370668826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-4453.8955338253063</v>
      </c>
      <c r="AI32">
        <f t="shared" si="6"/>
        <v>-4483.1854531353292</v>
      </c>
      <c r="AJ32">
        <f t="shared" si="7"/>
        <v>195.83861228514616</v>
      </c>
      <c r="AK32">
        <f t="shared" si="22"/>
        <v>171.43122845464202</v>
      </c>
      <c r="AL32">
        <f t="shared" si="8"/>
        <v>-4115.9156123955408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-261.27256633225181</v>
      </c>
      <c r="AR32">
        <f t="shared" si="9"/>
        <v>-262.99075938991916</v>
      </c>
      <c r="AS32">
        <f t="shared" si="9"/>
        <v>11.488203176319471</v>
      </c>
      <c r="AT32">
        <f t="shared" si="9"/>
        <v>10.056427383101633</v>
      </c>
      <c r="AU32">
        <f t="shared" si="9"/>
        <v>-241.44612883049805</v>
      </c>
      <c r="AW32">
        <v>29</v>
      </c>
      <c r="AX32">
        <f>IF(Z32&gt;0, (R32*SUMPRODUCT(K32:$K$98, X32:$X$98)-K32*$AZ$3)/Z32, 0)</f>
        <v>3846.3385870370516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250000</v>
      </c>
      <c r="S33">
        <f t="shared" si="1"/>
        <v>3672.948833110876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2253.1789370668826</v>
      </c>
      <c r="AC33">
        <f t="shared" si="2"/>
        <v>2060.3730411674669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-4745.3957326424661</v>
      </c>
      <c r="AI33">
        <f t="shared" si="6"/>
        <v>-4773.4436736128609</v>
      </c>
      <c r="AJ33">
        <f t="shared" si="7"/>
        <v>192.80589589941565</v>
      </c>
      <c r="AK33">
        <f t="shared" si="22"/>
        <v>157.7225255946818</v>
      </c>
      <c r="AL33">
        <f t="shared" si="8"/>
        <v>-4422.9152521187643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-248.54681222185576</v>
      </c>
      <c r="AR33">
        <f t="shared" si="9"/>
        <v>-250.01586279431382</v>
      </c>
      <c r="AS33">
        <f t="shared" si="9"/>
        <v>10.098481455137533</v>
      </c>
      <c r="AT33">
        <f t="shared" si="9"/>
        <v>8.2609403221064905</v>
      </c>
      <c r="AU33">
        <f t="shared" si="9"/>
        <v>-231.65644101706985</v>
      </c>
      <c r="AW33">
        <v>30</v>
      </c>
      <c r="AX33">
        <f>IF(Z33&gt;0, (R33*SUMPRODUCT(K33:$K$98, X33:$X$98)-K33*$AZ$3)/Z33, 0)</f>
        <v>3672.948833110876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250000</v>
      </c>
      <c r="S34">
        <f t="shared" si="1"/>
        <v>3499.6484071834352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2060.3730411674669</v>
      </c>
      <c r="AC34">
        <f t="shared" si="2"/>
        <v>1872.957184689214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-5041.2112552431663</v>
      </c>
      <c r="AI34">
        <f t="shared" si="6"/>
        <v>-5067.9704745528079</v>
      </c>
      <c r="AJ34">
        <f t="shared" si="7"/>
        <v>187.41585647825286</v>
      </c>
      <c r="AK34">
        <f t="shared" si="22"/>
        <v>144.22611288172268</v>
      </c>
      <c r="AL34">
        <f t="shared" si="8"/>
        <v>-4736.3285051928324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-235.75050763128851</v>
      </c>
      <c r="AR34">
        <f t="shared" si="9"/>
        <v>-237.00189330363139</v>
      </c>
      <c r="AS34">
        <f t="shared" si="9"/>
        <v>8.7644379625923072</v>
      </c>
      <c r="AT34">
        <f t="shared" si="9"/>
        <v>6.7446844823632697</v>
      </c>
      <c r="AU34">
        <f t="shared" ref="AU34:AU89" si="23">AL34*$K34</f>
        <v>-221.49277085867581</v>
      </c>
      <c r="AW34">
        <v>31</v>
      </c>
      <c r="AX34">
        <f>IF(Z34&gt;0, (R34*SUMPRODUCT(K34:$K$98, X34:$X$98)-K34*$AZ$3)/Z34, 0)</f>
        <v>3499.6484071834352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250000</v>
      </c>
      <c r="S35">
        <f t="shared" si="1"/>
        <v>3327.6271182302867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1872.957184689214</v>
      </c>
      <c r="AC35">
        <f t="shared" si="2"/>
        <v>1691.7878875432864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-5356.4631721617188</v>
      </c>
      <c r="AI35">
        <f t="shared" ref="AI35:AI66" si="25">SUM(AE35:AH35)</f>
        <v>-5381.8835066438323</v>
      </c>
      <c r="AJ35">
        <f t="shared" si="7"/>
        <v>181.16929714592766</v>
      </c>
      <c r="AK35">
        <f t="shared" si="22"/>
        <v>131.10700292824501</v>
      </c>
      <c r="AL35">
        <f t="shared" si="8"/>
        <v>-5069.6072065696599</v>
      </c>
      <c r="AN35">
        <f t="shared" ref="AN35:AT66" si="26">AE35*$K35</f>
        <v>0</v>
      </c>
      <c r="AO35">
        <f t="shared" si="26"/>
        <v>0</v>
      </c>
      <c r="AP35">
        <f t="shared" si="26"/>
        <v>-1.0614046291387662</v>
      </c>
      <c r="AQ35">
        <f t="shared" si="26"/>
        <v>-223.65460260738251</v>
      </c>
      <c r="AR35">
        <f t="shared" si="26"/>
        <v>-224.71600723652128</v>
      </c>
      <c r="AS35">
        <f t="shared" si="26"/>
        <v>7.5645712208787153</v>
      </c>
      <c r="AT35">
        <f t="shared" si="26"/>
        <v>5.4742623437337583</v>
      </c>
      <c r="AU35">
        <f t="shared" si="23"/>
        <v>-211.6771736719088</v>
      </c>
      <c r="AW35">
        <v>32</v>
      </c>
      <c r="AX35">
        <f>IF(Z35&gt;0, (R35*SUMPRODUCT(K35:$K$98, X35:$X$98)-K35*$AZ$3)/Z35, 0)</f>
        <v>3327.6271182302867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250000</v>
      </c>
      <c r="S36">
        <f t="shared" si="1"/>
        <v>3155.2318953234276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1691.7878875432864</v>
      </c>
      <c r="AC36">
        <f t="shared" si="2"/>
        <v>1516.8665085835471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-5644.0450896454904</v>
      </c>
      <c r="AI36">
        <f t="shared" si="25"/>
        <v>-5668.0824117648535</v>
      </c>
      <c r="AJ36">
        <f t="shared" si="7"/>
        <v>174.92137895973929</v>
      </c>
      <c r="AK36">
        <f t="shared" si="22"/>
        <v>118.42515212803006</v>
      </c>
      <c r="AL36">
        <f t="shared" si="8"/>
        <v>-5374.7358806770835</v>
      </c>
      <c r="AN36">
        <f t="shared" si="26"/>
        <v>0</v>
      </c>
      <c r="AO36">
        <f t="shared" si="26"/>
        <v>0</v>
      </c>
      <c r="AP36">
        <f t="shared" si="26"/>
        <v>-0.89612331628303565</v>
      </c>
      <c r="AQ36">
        <f t="shared" si="26"/>
        <v>-210.41280629633383</v>
      </c>
      <c r="AR36">
        <f t="shared" si="26"/>
        <v>-211.30892961261685</v>
      </c>
      <c r="AS36">
        <f t="shared" si="26"/>
        <v>6.5211559517245172</v>
      </c>
      <c r="AT36">
        <f t="shared" si="26"/>
        <v>4.4149485341716499</v>
      </c>
      <c r="AU36">
        <f t="shared" si="23"/>
        <v>-200.37282512672067</v>
      </c>
      <c r="AW36">
        <v>33</v>
      </c>
      <c r="AX36">
        <f>IF(Z36&gt;0, (R36*SUMPRODUCT(K36:$K$98, X36:$X$98)-K36*$AZ$3)/Z36, 0)</f>
        <v>3155.2318953234276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250000</v>
      </c>
      <c r="S37">
        <f t="shared" si="1"/>
        <v>2984.2788422817289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1516.8665085835471</v>
      </c>
      <c r="AC37">
        <f t="shared" si="2"/>
        <v>1349.9655091154661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-5894.98474814571</v>
      </c>
      <c r="AI37">
        <f t="shared" si="25"/>
        <v>-5917.6027000942504</v>
      </c>
      <c r="AJ37">
        <f t="shared" si="7"/>
        <v>166.90099946808095</v>
      </c>
      <c r="AK37">
        <f t="shared" si="22"/>
        <v>106.18065560084831</v>
      </c>
      <c r="AL37">
        <f t="shared" si="8"/>
        <v>-5644.5210450253207</v>
      </c>
      <c r="AN37">
        <f t="shared" si="26"/>
        <v>0</v>
      </c>
      <c r="AO37">
        <f t="shared" si="26"/>
        <v>0</v>
      </c>
      <c r="AP37">
        <f t="shared" si="26"/>
        <v>-0.75286472394768922</v>
      </c>
      <c r="AQ37">
        <f t="shared" si="26"/>
        <v>-196.22139419104226</v>
      </c>
      <c r="AR37">
        <f t="shared" si="26"/>
        <v>-196.97425891498995</v>
      </c>
      <c r="AS37">
        <f t="shared" si="26"/>
        <v>5.5554930515819816</v>
      </c>
      <c r="AT37">
        <f t="shared" si="26"/>
        <v>3.5343460870990477</v>
      </c>
      <c r="AU37">
        <f t="shared" si="23"/>
        <v>-187.8844197763089</v>
      </c>
      <c r="AW37">
        <v>34</v>
      </c>
      <c r="AX37">
        <f>IF(Z37&gt;0, (R37*SUMPRODUCT(K37:$K$98, X37:$X$98)-K37*$AZ$3)/Z37, 0)</f>
        <v>2984.2788422817289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250000</v>
      </c>
      <c r="S38">
        <f t="shared" si="1"/>
        <v>2817.4906840102508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1349.9655091154661</v>
      </c>
      <c r="AC38">
        <f t="shared" si="2"/>
        <v>1192.5939424496496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-6138.286657852881</v>
      </c>
      <c r="AI38">
        <f t="shared" si="25"/>
        <v>-6159.4507729503648</v>
      </c>
      <c r="AJ38">
        <f t="shared" si="7"/>
        <v>157.37156666581654</v>
      </c>
      <c r="AK38">
        <f t="shared" si="22"/>
        <v>94.49758563808264</v>
      </c>
      <c r="AL38">
        <f t="shared" si="8"/>
        <v>-5907.581620646466</v>
      </c>
      <c r="AN38">
        <f t="shared" si="26"/>
        <v>0</v>
      </c>
      <c r="AO38">
        <f t="shared" si="26"/>
        <v>0</v>
      </c>
      <c r="AP38">
        <f t="shared" si="26"/>
        <v>-0.62899292920052785</v>
      </c>
      <c r="AQ38">
        <f t="shared" si="26"/>
        <v>-182.4285535875938</v>
      </c>
      <c r="AR38">
        <f t="shared" si="26"/>
        <v>-183.0575465167943</v>
      </c>
      <c r="AS38">
        <f t="shared" si="26"/>
        <v>4.6770489686939261</v>
      </c>
      <c r="AT38">
        <f t="shared" si="26"/>
        <v>2.8084478334717042</v>
      </c>
      <c r="AU38">
        <f t="shared" si="23"/>
        <v>-175.57204971462869</v>
      </c>
      <c r="AW38">
        <v>35</v>
      </c>
      <c r="AX38">
        <f>IF(Z38&gt;0, (R38*SUMPRODUCT(K38:$K$98, X38:$X$98)-K38*$AZ$3)/Z38, 0)</f>
        <v>2817.4906840102508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250000</v>
      </c>
      <c r="S39">
        <f t="shared" si="1"/>
        <v>2654.7500200108366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1192.5939424496496</v>
      </c>
      <c r="AC39">
        <f t="shared" si="2"/>
        <v>1044.8527348667219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-6367.7255107853607</v>
      </c>
      <c r="AI39">
        <f t="shared" si="25"/>
        <v>-6387.4044396297131</v>
      </c>
      <c r="AJ39">
        <f t="shared" si="7"/>
        <v>147.7412075829277</v>
      </c>
      <c r="AK39">
        <f t="shared" si="22"/>
        <v>83.481575971475479</v>
      </c>
      <c r="AL39">
        <f t="shared" si="8"/>
        <v>-6156.1816560753095</v>
      </c>
      <c r="AN39">
        <f t="shared" si="26"/>
        <v>0</v>
      </c>
      <c r="AO39">
        <f t="shared" si="26"/>
        <v>0</v>
      </c>
      <c r="AP39">
        <f t="shared" si="26"/>
        <v>-0.52219063800092425</v>
      </c>
      <c r="AQ39">
        <f t="shared" si="26"/>
        <v>-168.97091672985374</v>
      </c>
      <c r="AR39">
        <f t="shared" si="26"/>
        <v>-169.49310736785466</v>
      </c>
      <c r="AS39">
        <f t="shared" si="26"/>
        <v>3.9203899794016075</v>
      </c>
      <c r="AT39">
        <f t="shared" si="26"/>
        <v>2.2152271479135082</v>
      </c>
      <c r="AU39">
        <f t="shared" si="23"/>
        <v>-163.35749024053953</v>
      </c>
      <c r="AW39">
        <v>36</v>
      </c>
      <c r="AX39">
        <f>IF(Z39&gt;0, (R39*SUMPRODUCT(K39:$K$98, X39:$X$98)-K39*$AZ$3)/Z39, 0)</f>
        <v>2654.7500200108366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250000</v>
      </c>
      <c r="S40">
        <f t="shared" si="1"/>
        <v>2496.1330051163968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1044.8527348667219</v>
      </c>
      <c r="AC40">
        <f t="shared" si="2"/>
        <v>906.85266278389156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-6584.9424086272365</v>
      </c>
      <c r="AI40">
        <f t="shared" si="25"/>
        <v>-6603.1075597014196</v>
      </c>
      <c r="AJ40">
        <f t="shared" si="7"/>
        <v>138.00007208283034</v>
      </c>
      <c r="AK40">
        <f t="shared" si="22"/>
        <v>73.139691440670546</v>
      </c>
      <c r="AL40">
        <f t="shared" si="8"/>
        <v>-6391.9677961779189</v>
      </c>
      <c r="AN40">
        <f t="shared" si="26"/>
        <v>0</v>
      </c>
      <c r="AO40">
        <f t="shared" si="26"/>
        <v>0</v>
      </c>
      <c r="AP40">
        <f t="shared" si="26"/>
        <v>-0.43037656745139802</v>
      </c>
      <c r="AQ40">
        <f t="shared" si="26"/>
        <v>-156.01328605066624</v>
      </c>
      <c r="AR40">
        <f t="shared" si="26"/>
        <v>-156.44366261811763</v>
      </c>
      <c r="AS40">
        <f t="shared" si="26"/>
        <v>3.2695570264462646</v>
      </c>
      <c r="AT40">
        <f t="shared" si="26"/>
        <v>1.7328570083530317</v>
      </c>
      <c r="AU40">
        <f t="shared" si="23"/>
        <v>-151.44124858331836</v>
      </c>
      <c r="AW40">
        <v>37</v>
      </c>
      <c r="AX40">
        <f>IF(Z40&gt;0, (R40*SUMPRODUCT(K40:$K$98, X40:$X$98)-K40*$AZ$3)/Z40, 0)</f>
        <v>2496.1330051163968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250000</v>
      </c>
      <c r="S41">
        <f t="shared" si="1"/>
        <v>2341.1372677375052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906.85266278389156</v>
      </c>
      <c r="AC41">
        <f t="shared" si="2"/>
        <v>778.49191659663916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-6785.6875508043222</v>
      </c>
      <c r="AI41">
        <f t="shared" si="25"/>
        <v>-6802.3139128576031</v>
      </c>
      <c r="AJ41">
        <f t="shared" si="7"/>
        <v>128.3607461872524</v>
      </c>
      <c r="AK41">
        <f t="shared" si="22"/>
        <v>63.479686394872417</v>
      </c>
      <c r="AL41">
        <f t="shared" si="8"/>
        <v>-6610.4734802754783</v>
      </c>
      <c r="AN41">
        <f t="shared" si="26"/>
        <v>0</v>
      </c>
      <c r="AO41">
        <f t="shared" si="26"/>
        <v>0</v>
      </c>
      <c r="AP41">
        <f t="shared" si="26"/>
        <v>-0.35171331832785202</v>
      </c>
      <c r="AQ41">
        <f t="shared" si="26"/>
        <v>-143.54413057897219</v>
      </c>
      <c r="AR41">
        <f t="shared" si="26"/>
        <v>-143.89584389730004</v>
      </c>
      <c r="AS41">
        <f t="shared" si="26"/>
        <v>2.7153374767061385</v>
      </c>
      <c r="AT41">
        <f t="shared" si="26"/>
        <v>1.3428464433051723</v>
      </c>
      <c r="AU41">
        <f t="shared" si="23"/>
        <v>-139.83765997728872</v>
      </c>
      <c r="AW41">
        <v>38</v>
      </c>
      <c r="AX41">
        <f>IF(Z41&gt;0, (R41*SUMPRODUCT(K41:$K$98, X41:$X$98)-K41*$AZ$3)/Z41, 0)</f>
        <v>2341.1372677375052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250000</v>
      </c>
      <c r="S42">
        <f t="shared" si="1"/>
        <v>2188.7739195475729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778.49191659663916</v>
      </c>
      <c r="AC42">
        <f t="shared" si="2"/>
        <v>659.63755375285848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-6957.2203139438916</v>
      </c>
      <c r="AI42">
        <f t="shared" si="25"/>
        <v>-6972.288968313851</v>
      </c>
      <c r="AJ42">
        <f t="shared" si="7"/>
        <v>118.85436284378068</v>
      </c>
      <c r="AK42">
        <f t="shared" si="22"/>
        <v>54.494434161764744</v>
      </c>
      <c r="AL42">
        <f t="shared" si="8"/>
        <v>-6798.9401713083053</v>
      </c>
      <c r="AN42">
        <f t="shared" si="26"/>
        <v>0</v>
      </c>
      <c r="AO42">
        <f t="shared" si="26"/>
        <v>0</v>
      </c>
      <c r="AP42">
        <f t="shared" si="26"/>
        <v>-0.28460860692033413</v>
      </c>
      <c r="AQ42">
        <f t="shared" si="26"/>
        <v>-131.40422050803213</v>
      </c>
      <c r="AR42">
        <f t="shared" si="26"/>
        <v>-131.68882911495248</v>
      </c>
      <c r="AS42">
        <f t="shared" si="26"/>
        <v>2.2448570260400946</v>
      </c>
      <c r="AT42">
        <f t="shared" si="26"/>
        <v>1.0292614463711987</v>
      </c>
      <c r="AU42">
        <f t="shared" si="23"/>
        <v>-128.41471064254117</v>
      </c>
      <c r="AW42">
        <v>39</v>
      </c>
      <c r="AX42">
        <f>IF(Z42&gt;0, (R42*SUMPRODUCT(K42:$K$98, X42:$X$98)-K42*$AZ$3)/Z42, 0)</f>
        <v>2188.7739195475729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250000</v>
      </c>
      <c r="S43">
        <f t="shared" si="1"/>
        <v>2038.7126018401896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659.63755375285848</v>
      </c>
      <c r="AC43">
        <f t="shared" si="2"/>
        <v>550.27776872267509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-7111.2538434566213</v>
      </c>
      <c r="AI43">
        <f t="shared" si="25"/>
        <v>-7124.7495605141894</v>
      </c>
      <c r="AJ43">
        <f t="shared" si="7"/>
        <v>109.35978503018339</v>
      </c>
      <c r="AK43">
        <f t="shared" si="22"/>
        <v>46.174628762700095</v>
      </c>
      <c r="AL43">
        <f t="shared" si="8"/>
        <v>-6969.2151467213062</v>
      </c>
      <c r="AN43">
        <f t="shared" si="26"/>
        <v>0</v>
      </c>
      <c r="AO43">
        <f t="shared" si="26"/>
        <v>0</v>
      </c>
      <c r="AP43">
        <f t="shared" si="26"/>
        <v>-0.22758912171744566</v>
      </c>
      <c r="AQ43">
        <f t="shared" si="26"/>
        <v>-119.92278806960545</v>
      </c>
      <c r="AR43">
        <f t="shared" si="26"/>
        <v>-120.15037719132289</v>
      </c>
      <c r="AS43">
        <f t="shared" si="26"/>
        <v>1.8442219350079501</v>
      </c>
      <c r="AT43">
        <f t="shared" si="26"/>
        <v>0.77867987013249274</v>
      </c>
      <c r="AU43">
        <f t="shared" si="23"/>
        <v>-117.52747538618245</v>
      </c>
      <c r="AW43">
        <v>40</v>
      </c>
      <c r="AX43">
        <f>IF(Z43&gt;0, (R43*SUMPRODUCT(K43:$K$98, X43:$X$98)-K43*$AZ$3)/Z43, 0)</f>
        <v>2038.7126018401896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250000</v>
      </c>
      <c r="S44">
        <f t="shared" si="1"/>
        <v>1887.6607868230547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550.27776872267509</v>
      </c>
      <c r="AC44">
        <f t="shared" si="2"/>
        <v>450.0375123297203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-7201.259154521249</v>
      </c>
      <c r="AI44">
        <f t="shared" si="25"/>
        <v>-7213.1796625773368</v>
      </c>
      <c r="AJ44">
        <f t="shared" si="7"/>
        <v>100.24025639295479</v>
      </c>
      <c r="AK44">
        <f t="shared" si="22"/>
        <v>38.519443810587262</v>
      </c>
      <c r="AL44">
        <f t="shared" si="8"/>
        <v>-7074.419962373795</v>
      </c>
      <c r="AN44">
        <f t="shared" si="26"/>
        <v>0</v>
      </c>
      <c r="AO44">
        <f t="shared" si="26"/>
        <v>0</v>
      </c>
      <c r="AP44">
        <f t="shared" si="26"/>
        <v>-0.17948670224003876</v>
      </c>
      <c r="AQ44">
        <f t="shared" si="26"/>
        <v>-108.42912496173102</v>
      </c>
      <c r="AR44">
        <f t="shared" si="26"/>
        <v>-108.60861166397105</v>
      </c>
      <c r="AS44">
        <f t="shared" si="26"/>
        <v>1.50931428148974</v>
      </c>
      <c r="AT44">
        <f t="shared" si="26"/>
        <v>0.57998601310887155</v>
      </c>
      <c r="AU44">
        <f t="shared" si="23"/>
        <v>-106.51931136937245</v>
      </c>
      <c r="AW44">
        <v>41</v>
      </c>
      <c r="AX44">
        <f>IF(Z44&gt;0, (R44*SUMPRODUCT(K44:$K$98, X44:$X$98)-K44*$AZ$3)/Z44, 0)</f>
        <v>1887.6607868230547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250000</v>
      </c>
      <c r="S45">
        <f t="shared" si="1"/>
        <v>1733.4545176442919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450.0375123297203</v>
      </c>
      <c r="AC45">
        <f t="shared" si="2"/>
        <v>359.18207636499886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-7205.0293599900797</v>
      </c>
      <c r="AI45">
        <f t="shared" si="25"/>
        <v>-7215.3896570936085</v>
      </c>
      <c r="AJ45">
        <f t="shared" si="7"/>
        <v>90.855435964721437</v>
      </c>
      <c r="AK45">
        <f t="shared" si="22"/>
        <v>31.502625863080425</v>
      </c>
      <c r="AL45">
        <f t="shared" si="8"/>
        <v>-7093.0315952658066</v>
      </c>
      <c r="AN45">
        <f t="shared" si="26"/>
        <v>0</v>
      </c>
      <c r="AO45">
        <f t="shared" si="26"/>
        <v>0</v>
      </c>
      <c r="AP45">
        <f t="shared" si="26"/>
        <v>-0.13928094344023106</v>
      </c>
      <c r="AQ45">
        <f t="shared" si="26"/>
        <v>-96.862404306158908</v>
      </c>
      <c r="AR45">
        <f t="shared" si="26"/>
        <v>-97.001685249599134</v>
      </c>
      <c r="AS45">
        <f t="shared" si="26"/>
        <v>1.2214351298409276</v>
      </c>
      <c r="AT45">
        <f t="shared" si="26"/>
        <v>0.42351251196838369</v>
      </c>
      <c r="AU45">
        <f t="shared" si="23"/>
        <v>-95.356737607789825</v>
      </c>
      <c r="AW45">
        <v>42</v>
      </c>
      <c r="AX45">
        <f>IF(Z45&gt;0, (R45*SUMPRODUCT(K45:$K$98, X45:$X$98)-K45*$AZ$3)/Z45, 0)</f>
        <v>1733.4545176442919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250000</v>
      </c>
      <c r="S46">
        <f t="shared" si="1"/>
        <v>1573.3881405129557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359.18207636499886</v>
      </c>
      <c r="AC46">
        <f t="shared" si="2"/>
        <v>278.01046580617009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-7109.617649390073</v>
      </c>
      <c r="AI46">
        <f t="shared" si="25"/>
        <v>-7118.4524199926891</v>
      </c>
      <c r="AJ46">
        <f t="shared" si="7"/>
        <v>81.171610558828775</v>
      </c>
      <c r="AK46">
        <f t="shared" si="22"/>
        <v>25.142745345549923</v>
      </c>
      <c r="AL46">
        <f t="shared" si="8"/>
        <v>-7012.1380640883108</v>
      </c>
      <c r="AN46">
        <f t="shared" si="26"/>
        <v>0</v>
      </c>
      <c r="AO46">
        <f t="shared" si="26"/>
        <v>0</v>
      </c>
      <c r="AP46">
        <f t="shared" si="26"/>
        <v>-0.10604659895315915</v>
      </c>
      <c r="AQ46">
        <f t="shared" si="26"/>
        <v>-85.339032045939561</v>
      </c>
      <c r="AR46">
        <f t="shared" si="26"/>
        <v>-85.445078644892732</v>
      </c>
      <c r="AS46">
        <f t="shared" si="26"/>
        <v>0.97432900281137969</v>
      </c>
      <c r="AT46">
        <f t="shared" si="26"/>
        <v>0.30179647578528451</v>
      </c>
      <c r="AU46">
        <f t="shared" si="23"/>
        <v>-84.168953166296063</v>
      </c>
      <c r="AW46">
        <v>43</v>
      </c>
      <c r="AX46">
        <f>IF(Z46&gt;0, (R46*SUMPRODUCT(K46:$K$98, X46:$X$98)-K46*$AZ$3)/Z46, 0)</f>
        <v>1573.3881405129557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250000</v>
      </c>
      <c r="S47">
        <f t="shared" si="1"/>
        <v>1401.7530469111116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278.01046580617009</v>
      </c>
      <c r="AC47">
        <f t="shared" si="2"/>
        <v>206.68107103463228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-6870.9370647740334</v>
      </c>
      <c r="AI47">
        <f t="shared" si="25"/>
        <v>-6878.3093002576688</v>
      </c>
      <c r="AJ47">
        <f t="shared" si="7"/>
        <v>71.329394771537807</v>
      </c>
      <c r="AK47">
        <f t="shared" si="22"/>
        <v>19.460732606431907</v>
      </c>
      <c r="AL47">
        <f t="shared" si="8"/>
        <v>-6787.5191728796999</v>
      </c>
      <c r="AN47">
        <f t="shared" si="26"/>
        <v>0</v>
      </c>
      <c r="AO47">
        <f t="shared" si="26"/>
        <v>0</v>
      </c>
      <c r="AP47">
        <f t="shared" si="26"/>
        <v>-7.9010105849126447E-2</v>
      </c>
      <c r="AQ47">
        <f t="shared" si="26"/>
        <v>-73.637564341990867</v>
      </c>
      <c r="AR47">
        <f t="shared" si="26"/>
        <v>-73.716574447839989</v>
      </c>
      <c r="AS47">
        <f t="shared" si="26"/>
        <v>0.76445510233139113</v>
      </c>
      <c r="AT47">
        <f t="shared" si="26"/>
        <v>0.20856557641829279</v>
      </c>
      <c r="AU47">
        <f t="shared" si="23"/>
        <v>-72.743553769090312</v>
      </c>
      <c r="AW47">
        <v>44</v>
      </c>
      <c r="AX47">
        <f>IF(Z47&gt;0, (R47*SUMPRODUCT(K47:$K$98, X47:$X$98)-K47*$AZ$3)/Z47, 0)</f>
        <v>1401.7530469111116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250000</v>
      </c>
      <c r="S48">
        <f t="shared" si="1"/>
        <v>1212.5911065426992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206.68107103463228</v>
      </c>
      <c r="AC48">
        <f t="shared" si="2"/>
        <v>145.55211140192867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-6484.075845457307</v>
      </c>
      <c r="AI48">
        <f t="shared" si="25"/>
        <v>-6490.0775434170146</v>
      </c>
      <c r="AJ48">
        <f t="shared" si="7"/>
        <v>61.128959632703612</v>
      </c>
      <c r="AK48">
        <f t="shared" si="22"/>
        <v>14.467674972424261</v>
      </c>
      <c r="AL48">
        <f t="shared" si="8"/>
        <v>-6414.4809088118873</v>
      </c>
      <c r="AN48">
        <f t="shared" si="26"/>
        <v>0</v>
      </c>
      <c r="AO48">
        <f t="shared" si="26"/>
        <v>0</v>
      </c>
      <c r="AP48">
        <f t="shared" si="26"/>
        <v>-5.7430098001236281E-2</v>
      </c>
      <c r="AQ48">
        <f t="shared" si="26"/>
        <v>-62.045959952011337</v>
      </c>
      <c r="AR48">
        <f t="shared" si="26"/>
        <v>-62.103390050012578</v>
      </c>
      <c r="AS48">
        <f t="shared" si="26"/>
        <v>0.58494148922333411</v>
      </c>
      <c r="AT48">
        <f t="shared" si="26"/>
        <v>0.13844082076347805</v>
      </c>
      <c r="AU48">
        <f t="shared" si="23"/>
        <v>-61.380007740025775</v>
      </c>
      <c r="AW48">
        <v>45</v>
      </c>
      <c r="AX48">
        <f>IF(Z48&gt;0, (R48*SUMPRODUCT(K48:$K$98, X48:$X$98)-K48*$AZ$3)/Z48, 0)</f>
        <v>1212.5911065426992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250000</v>
      </c>
      <c r="S49">
        <f t="shared" si="1"/>
        <v>996.03647958044814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145.55211140192867</v>
      </c>
      <c r="AC49">
        <f t="shared" si="2"/>
        <v>94.674548511780785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-5945.5833441405257</v>
      </c>
      <c r="AI49">
        <f t="shared" si="25"/>
        <v>-5950.3359084518079</v>
      </c>
      <c r="AJ49">
        <f t="shared" si="7"/>
        <v>50.877562890147885</v>
      </c>
      <c r="AK49">
        <f t="shared" si="22"/>
        <v>10.188647798135008</v>
      </c>
      <c r="AL49">
        <f t="shared" si="8"/>
        <v>-5889.2696977635251</v>
      </c>
      <c r="AN49">
        <f t="shared" si="26"/>
        <v>0</v>
      </c>
      <c r="AO49">
        <f t="shared" si="26"/>
        <v>0</v>
      </c>
      <c r="AP49">
        <f t="shared" si="26"/>
        <v>-4.0604615439441834E-2</v>
      </c>
      <c r="AQ49">
        <f t="shared" si="26"/>
        <v>-50.797445218969017</v>
      </c>
      <c r="AR49">
        <f t="shared" si="26"/>
        <v>-50.838049834408459</v>
      </c>
      <c r="AS49">
        <f t="shared" si="26"/>
        <v>0.43468404430558666</v>
      </c>
      <c r="AT49">
        <f t="shared" si="26"/>
        <v>8.7049032605218457E-2</v>
      </c>
      <c r="AU49">
        <f t="shared" si="23"/>
        <v>-50.31631675749766</v>
      </c>
      <c r="AW49">
        <v>46</v>
      </c>
      <c r="AX49">
        <f>IF(Z49&gt;0, (R49*SUMPRODUCT(K49:$K$98, X49:$X$98)-K49*$AZ$3)/Z49, 0)</f>
        <v>996.03647958044814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250000</v>
      </c>
      <c r="S50">
        <f t="shared" si="1"/>
        <v>738.19982232265727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94.674548511780785</v>
      </c>
      <c r="AC50">
        <f t="shared" si="2"/>
        <v>53.848886383761482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-5288.6384286773218</v>
      </c>
      <c r="AI50">
        <f t="shared" si="25"/>
        <v>-5292.2857396597556</v>
      </c>
      <c r="AJ50">
        <f t="shared" si="7"/>
        <v>40.825662128019303</v>
      </c>
      <c r="AK50">
        <f t="shared" si="22"/>
        <v>6.6272183958246558</v>
      </c>
      <c r="AL50">
        <f t="shared" si="8"/>
        <v>-5244.8328591359113</v>
      </c>
      <c r="AN50">
        <f t="shared" si="26"/>
        <v>0</v>
      </c>
      <c r="AO50">
        <f t="shared" si="26"/>
        <v>0</v>
      </c>
      <c r="AP50">
        <f t="shared" si="26"/>
        <v>-2.7822885658915424E-2</v>
      </c>
      <c r="AQ50">
        <f t="shared" si="26"/>
        <v>-40.343470299384549</v>
      </c>
      <c r="AR50">
        <f t="shared" si="26"/>
        <v>-40.371293185043463</v>
      </c>
      <c r="AS50">
        <f t="shared" si="26"/>
        <v>0.31143155459133537</v>
      </c>
      <c r="AT50">
        <f t="shared" si="26"/>
        <v>5.0554597771274447E-2</v>
      </c>
      <c r="AU50">
        <f t="shared" si="23"/>
        <v>-40.009307032680852</v>
      </c>
      <c r="AW50">
        <v>47</v>
      </c>
      <c r="AX50">
        <f>IF(Z50&gt;0, (R50*SUMPRODUCT(K50:$K$98, X50:$X$98)-K50*$AZ$3)/Z50, 0)</f>
        <v>738.19982232265727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250000</v>
      </c>
      <c r="S51">
        <f t="shared" si="1"/>
        <v>415.15314301659805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53.848886383761482</v>
      </c>
      <c r="AC51">
        <f t="shared" si="2"/>
        <v>22.408793844153394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-4559.8956180172681</v>
      </c>
      <c r="AI51">
        <f t="shared" si="25"/>
        <v>-4562.5944767662741</v>
      </c>
      <c r="AJ51">
        <f t="shared" si="7"/>
        <v>31.440092539608088</v>
      </c>
      <c r="AK51">
        <f t="shared" si="22"/>
        <v>3.769422046863304</v>
      </c>
      <c r="AL51">
        <f t="shared" si="8"/>
        <v>-4527.3849621798026</v>
      </c>
      <c r="AN51">
        <f t="shared" si="26"/>
        <v>0</v>
      </c>
      <c r="AO51">
        <f t="shared" si="26"/>
        <v>0</v>
      </c>
      <c r="AP51">
        <f t="shared" si="26"/>
        <v>-1.8381946987991987E-2</v>
      </c>
      <c r="AQ51">
        <f t="shared" si="26"/>
        <v>-31.057482927568049</v>
      </c>
      <c r="AR51">
        <f t="shared" si="26"/>
        <v>-31.075864874556043</v>
      </c>
      <c r="AS51">
        <f t="shared" si="26"/>
        <v>0.21413870384046585</v>
      </c>
      <c r="AT51">
        <f t="shared" si="26"/>
        <v>2.5673561562393716E-2</v>
      </c>
      <c r="AU51">
        <f t="shared" si="23"/>
        <v>-30.836052609153182</v>
      </c>
      <c r="AW51">
        <v>48</v>
      </c>
      <c r="AX51">
        <f>IF(Z51&gt;0, (R51*SUMPRODUCT(K51:$K$98, X51:$X$98)-K51*$AZ$3)/Z51, 0)</f>
        <v>415.15314301659805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250000</v>
      </c>
      <c r="S52">
        <f t="shared" si="1"/>
        <v>-18.269536583462934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22.408793844153394</v>
      </c>
      <c r="AC52">
        <f t="shared" si="2"/>
        <v>-0.69924465504276156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-3790.8999077945459</v>
      </c>
      <c r="AI52">
        <f t="shared" si="25"/>
        <v>-3792.813597974503</v>
      </c>
      <c r="AJ52">
        <f t="shared" si="7"/>
        <v>23.108038499196155</v>
      </c>
      <c r="AK52">
        <f t="shared" si="22"/>
        <v>1.5686155690907377</v>
      </c>
      <c r="AL52">
        <f t="shared" si="8"/>
        <v>-3768.1369439062164</v>
      </c>
      <c r="AN52">
        <f t="shared" si="26"/>
        <v>0</v>
      </c>
      <c r="AO52">
        <f t="shared" si="26"/>
        <v>0</v>
      </c>
      <c r="AP52">
        <f t="shared" si="26"/>
        <v>-1.1637641099609877E-2</v>
      </c>
      <c r="AQ52">
        <f t="shared" si="26"/>
        <v>-23.053435207808047</v>
      </c>
      <c r="AR52">
        <f t="shared" si="26"/>
        <v>-23.065072848907658</v>
      </c>
      <c r="AS52">
        <f t="shared" si="26"/>
        <v>0.14052591238967213</v>
      </c>
      <c r="AT52">
        <f t="shared" si="26"/>
        <v>9.5391538335367013E-3</v>
      </c>
      <c r="AU52">
        <f t="shared" si="23"/>
        <v>-22.915007782684452</v>
      </c>
      <c r="AW52">
        <v>49</v>
      </c>
      <c r="AX52">
        <f>IF(Z52&gt;0, (R52*SUMPRODUCT(K52:$K$98, X52:$X$98)-K52*$AZ$3)/Z52, 0)</f>
        <v>-18.269536583462934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250000</v>
      </c>
      <c r="S53">
        <f t="shared" si="1"/>
        <v>-645.39579898467514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-0.69924465504276156</v>
      </c>
      <c r="AC53">
        <f t="shared" si="2"/>
        <v>-16.654961623233135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-3021.3137901370969</v>
      </c>
      <c r="AI53">
        <f t="shared" si="25"/>
        <v>-3022.6040806572269</v>
      </c>
      <c r="AJ53">
        <f t="shared" si="7"/>
        <v>15.955716968190373</v>
      </c>
      <c r="AK53">
        <f t="shared" si="22"/>
        <v>-4.8947125852993316E-2</v>
      </c>
      <c r="AL53">
        <f t="shared" si="8"/>
        <v>-3006.6973108148895</v>
      </c>
      <c r="AN53">
        <f t="shared" si="26"/>
        <v>0</v>
      </c>
      <c r="AO53">
        <f t="shared" si="26"/>
        <v>0</v>
      </c>
      <c r="AP53">
        <f t="shared" si="26"/>
        <v>-7.0058819495757256E-3</v>
      </c>
      <c r="AQ53">
        <f t="shared" si="26"/>
        <v>-16.404807612004308</v>
      </c>
      <c r="AR53">
        <f t="shared" si="26"/>
        <v>-16.411813493953883</v>
      </c>
      <c r="AS53">
        <f t="shared" si="26"/>
        <v>8.6634651464943799E-2</v>
      </c>
      <c r="AT53">
        <f t="shared" si="26"/>
        <v>-2.6576788726816809E-4</v>
      </c>
      <c r="AU53">
        <f t="shared" si="23"/>
        <v>-16.325444610376209</v>
      </c>
      <c r="AW53">
        <v>50</v>
      </c>
      <c r="AX53">
        <f>IF(Z53&gt;0, (R53*SUMPRODUCT(K53:$K$98, X53:$X$98)-K53*$AZ$3)/Z53, 0)</f>
        <v>-645.39579898467514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250000</v>
      </c>
      <c r="S54">
        <f t="shared" si="1"/>
        <v>-1626.6069080623479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-16.654961623233135</v>
      </c>
      <c r="AC54">
        <f t="shared" si="2"/>
        <v>-26.722520807007289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-2279.8423967394247</v>
      </c>
      <c r="AI54">
        <f t="shared" si="25"/>
        <v>-2280.6638158750056</v>
      </c>
      <c r="AJ54">
        <f t="shared" si="7"/>
        <v>10.067559183774154</v>
      </c>
      <c r="AK54">
        <f t="shared" si="22"/>
        <v>-1.1658473136263194</v>
      </c>
      <c r="AL54">
        <f t="shared" si="8"/>
        <v>-2271.762104004858</v>
      </c>
      <c r="AN54">
        <f t="shared" si="26"/>
        <v>0</v>
      </c>
      <c r="AO54">
        <f t="shared" si="26"/>
        <v>0</v>
      </c>
      <c r="AP54">
        <f t="shared" si="26"/>
        <v>-3.9821911403041541E-3</v>
      </c>
      <c r="AQ54">
        <f t="shared" si="26"/>
        <v>-11.052540414907655</v>
      </c>
      <c r="AR54">
        <f t="shared" si="26"/>
        <v>-11.05652260604796</v>
      </c>
      <c r="AS54">
        <f t="shared" si="26"/>
        <v>4.8806928460176556E-2</v>
      </c>
      <c r="AT54">
        <f t="shared" si="26"/>
        <v>-5.6519584730484228E-3</v>
      </c>
      <c r="AU54">
        <f t="shared" si="23"/>
        <v>-11.013367636060833</v>
      </c>
      <c r="AW54">
        <v>51</v>
      </c>
      <c r="AX54">
        <f>IF(Z54&gt;0, (R54*SUMPRODUCT(K54:$K$98, X54:$X$98)-K54*$AZ$3)/Z54, 0)</f>
        <v>-1626.6069080623479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250000</v>
      </c>
      <c r="S55">
        <f t="shared" si="1"/>
        <v>-3272.9880431750335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-26.722520807007289</v>
      </c>
      <c r="AC55">
        <f t="shared" si="2"/>
        <v>-32.116803696709475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-1612.8532404286418</v>
      </c>
      <c r="AI55">
        <f t="shared" si="25"/>
        <v>-1613.343874724781</v>
      </c>
      <c r="AJ55">
        <f t="shared" si="7"/>
        <v>5.3942828897021862</v>
      </c>
      <c r="AK55">
        <f t="shared" si="22"/>
        <v>-1.8705764564905103</v>
      </c>
      <c r="AL55">
        <f t="shared" si="8"/>
        <v>-1609.8201682915692</v>
      </c>
      <c r="AN55">
        <f t="shared" si="26"/>
        <v>0</v>
      </c>
      <c r="AO55">
        <f t="shared" si="26"/>
        <v>0</v>
      </c>
      <c r="AP55">
        <f t="shared" si="26"/>
        <v>-2.1237195554358024E-3</v>
      </c>
      <c r="AQ55">
        <f t="shared" si="26"/>
        <v>-6.981264851843811</v>
      </c>
      <c r="AR55">
        <f t="shared" si="26"/>
        <v>-6.9833885713992467</v>
      </c>
      <c r="AS55">
        <f t="shared" si="26"/>
        <v>2.3349252489192302E-2</v>
      </c>
      <c r="AT55">
        <f t="shared" si="26"/>
        <v>-8.0968245225542697E-3</v>
      </c>
      <c r="AU55">
        <f t="shared" si="23"/>
        <v>-6.9681361434326075</v>
      </c>
      <c r="AW55">
        <v>52</v>
      </c>
      <c r="AX55">
        <f>IF(Z55&gt;0, (R55*SUMPRODUCT(K55:$K$98, X55:$X$98)-K55*$AZ$3)/Z55, 0)</f>
        <v>-3272.9880431750335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250000</v>
      </c>
      <c r="S56">
        <f t="shared" si="1"/>
        <v>-5877.4573356675355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-32.116803696709475</v>
      </c>
      <c r="AC56">
        <f t="shared" si="2"/>
        <v>-34.046052901048398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-980.47728011355343</v>
      </c>
      <c r="AI56">
        <f t="shared" si="25"/>
        <v>-980.76691261070857</v>
      </c>
      <c r="AJ56">
        <f t="shared" si="7"/>
        <v>1.9292492043389231</v>
      </c>
      <c r="AK56">
        <f t="shared" si="22"/>
        <v>-2.2481762587696634</v>
      </c>
      <c r="AL56">
        <f t="shared" si="8"/>
        <v>-981.08583966513936</v>
      </c>
      <c r="AN56">
        <f t="shared" si="26"/>
        <v>0</v>
      </c>
      <c r="AO56">
        <f t="shared" si="26"/>
        <v>0</v>
      </c>
      <c r="AP56">
        <f t="shared" si="26"/>
        <v>-1.1193567674580014E-3</v>
      </c>
      <c r="AQ56">
        <f t="shared" si="26"/>
        <v>-3.78929812646644</v>
      </c>
      <c r="AR56">
        <f t="shared" si="26"/>
        <v>-3.7904174832338979</v>
      </c>
      <c r="AS56">
        <f t="shared" si="26"/>
        <v>7.4560630253887065E-3</v>
      </c>
      <c r="AT56">
        <f t="shared" si="26"/>
        <v>-8.688635889997973E-3</v>
      </c>
      <c r="AU56">
        <f t="shared" si="23"/>
        <v>-3.7916500560985074</v>
      </c>
      <c r="AW56">
        <v>53</v>
      </c>
      <c r="AX56">
        <f>IF(Z56&gt;0, (R56*SUMPRODUCT(K56:$K$98, X56:$X$98)-K56*$AZ$3)/Z56, 0)</f>
        <v>-5877.4573356675355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250000</v>
      </c>
      <c r="S57">
        <f t="shared" si="1"/>
        <v>-9871.4224947082166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-34.046052901048398</v>
      </c>
      <c r="AC57">
        <f t="shared" si="2"/>
        <v>-33.324622770814059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-589.71377338140542</v>
      </c>
      <c r="AI57">
        <f t="shared" si="25"/>
        <v>-589.88256679891276</v>
      </c>
      <c r="AJ57">
        <f t="shared" si="7"/>
        <v>-0.72143013023433866</v>
      </c>
      <c r="AK57">
        <f t="shared" si="22"/>
        <v>-2.383223703073388</v>
      </c>
      <c r="AL57">
        <f t="shared" si="8"/>
        <v>-592.98722063222056</v>
      </c>
      <c r="AN57">
        <f t="shared" si="26"/>
        <v>0</v>
      </c>
      <c r="AO57">
        <f t="shared" si="26"/>
        <v>0</v>
      </c>
      <c r="AP57">
        <f t="shared" si="26"/>
        <v>-5.8245010008068873E-4</v>
      </c>
      <c r="AQ57">
        <f t="shared" si="26"/>
        <v>-2.0349066414868298</v>
      </c>
      <c r="AR57">
        <f t="shared" si="26"/>
        <v>-2.0354890915869106</v>
      </c>
      <c r="AS57">
        <f t="shared" si="26"/>
        <v>-2.4894161026031989E-3</v>
      </c>
      <c r="AT57">
        <f t="shared" si="26"/>
        <v>-8.2237145551564122E-3</v>
      </c>
      <c r="AU57">
        <f t="shared" si="23"/>
        <v>-2.0462022222446703</v>
      </c>
      <c r="AW57">
        <v>54</v>
      </c>
      <c r="AX57">
        <f>IF(Z57&gt;0, (R57*SUMPRODUCT(K57:$K$98, X57:$X$98)-K57*$AZ$3)/Z57, 0)</f>
        <v>-9871.4224947082166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250000</v>
      </c>
      <c r="S58">
        <f t="shared" si="1"/>
        <v>-16155.849059838256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-33.324622770814059</v>
      </c>
      <c r="AC58">
        <f t="shared" si="2"/>
        <v>-31.332093468818037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-350.68608531490395</v>
      </c>
      <c r="AI58">
        <f t="shared" si="25"/>
        <v>-350.78305358117325</v>
      </c>
      <c r="AJ58">
        <f t="shared" si="7"/>
        <v>-1.9925293019960222</v>
      </c>
      <c r="AK58">
        <f t="shared" si="22"/>
        <v>-2.3327235939569846</v>
      </c>
      <c r="AL58">
        <f t="shared" si="8"/>
        <v>-355.10830647712623</v>
      </c>
      <c r="AN58">
        <f t="shared" si="26"/>
        <v>0</v>
      </c>
      <c r="AO58">
        <f t="shared" si="26"/>
        <v>0</v>
      </c>
      <c r="AP58">
        <f t="shared" si="26"/>
        <v>-2.9875475483611563E-4</v>
      </c>
      <c r="AQ58">
        <f t="shared" si="26"/>
        <v>-1.0804476502831797</v>
      </c>
      <c r="AR58">
        <f t="shared" si="26"/>
        <v>-1.0807464050380158</v>
      </c>
      <c r="AS58">
        <f t="shared" si="26"/>
        <v>-6.13889085598827E-3</v>
      </c>
      <c r="AT58">
        <f t="shared" si="26"/>
        <v>-7.187013774976954E-3</v>
      </c>
      <c r="AU58">
        <f t="shared" si="23"/>
        <v>-1.0940723096689808</v>
      </c>
      <c r="AW58">
        <v>55</v>
      </c>
      <c r="AX58">
        <f>IF(Z58&gt;0, (R58*SUMPRODUCT(K58:$K$98, X58:$X$98)-K58*$AZ$3)/Z58, 0)</f>
        <v>-16155.849059838256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250000</v>
      </c>
      <c r="S59">
        <f t="shared" si="1"/>
        <v>-26285.079987487959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-31.332093468818037</v>
      </c>
      <c r="AC59">
        <f t="shared" si="2"/>
        <v>-28.816616169562963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-205.9152265890321</v>
      </c>
      <c r="AI59">
        <f t="shared" si="25"/>
        <v>-205.97004212732091</v>
      </c>
      <c r="AJ59">
        <f t="shared" si="7"/>
        <v>-2.5154772992550747</v>
      </c>
      <c r="AK59">
        <f t="shared" si="22"/>
        <v>-2.1932465428172629</v>
      </c>
      <c r="AL59">
        <f t="shared" si="8"/>
        <v>-210.67876596939325</v>
      </c>
      <c r="AN59">
        <f t="shared" si="26"/>
        <v>0</v>
      </c>
      <c r="AO59">
        <f t="shared" si="26"/>
        <v>0</v>
      </c>
      <c r="AP59">
        <f t="shared" si="26"/>
        <v>-1.507894148255137E-4</v>
      </c>
      <c r="AQ59">
        <f t="shared" si="26"/>
        <v>-0.56644224412133515</v>
      </c>
      <c r="AR59">
        <f t="shared" si="26"/>
        <v>-0.56659303353616075</v>
      </c>
      <c r="AS59">
        <f t="shared" si="26"/>
        <v>-6.9197049194914401E-3</v>
      </c>
      <c r="AT59">
        <f t="shared" si="26"/>
        <v>-6.0332959063015843E-3</v>
      </c>
      <c r="AU59">
        <f t="shared" si="23"/>
        <v>-0.57954603436195373</v>
      </c>
      <c r="AW59">
        <v>56</v>
      </c>
      <c r="AX59">
        <f>IF(Z59&gt;0, (R59*SUMPRODUCT(K59:$K$98, X59:$X$98)-K59*$AZ$3)/Z59, 0)</f>
        <v>-26285.079987487959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250000</v>
      </c>
      <c r="S60">
        <f t="shared" si="1"/>
        <v>-42924.164915363348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-28.816616169562963</v>
      </c>
      <c r="AC60">
        <f t="shared" si="2"/>
        <v>-26.17241113731086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-118.90289986135191</v>
      </c>
      <c r="AI60">
        <f t="shared" si="25"/>
        <v>-118.93338666428555</v>
      </c>
      <c r="AJ60">
        <f t="shared" si="7"/>
        <v>-2.6442050322521027</v>
      </c>
      <c r="AK60">
        <f t="shared" si="22"/>
        <v>-2.0171631318694074</v>
      </c>
      <c r="AL60">
        <f t="shared" si="8"/>
        <v>-123.59475482840706</v>
      </c>
      <c r="AN60">
        <f t="shared" si="26"/>
        <v>0</v>
      </c>
      <c r="AO60">
        <f t="shared" si="26"/>
        <v>0</v>
      </c>
      <c r="AP60">
        <f t="shared" si="26"/>
        <v>-7.4879172001442426E-5</v>
      </c>
      <c r="AQ60">
        <f t="shared" si="26"/>
        <v>-0.29203950015912067</v>
      </c>
      <c r="AR60">
        <f t="shared" si="26"/>
        <v>-0.29211437933112211</v>
      </c>
      <c r="AS60">
        <f t="shared" si="26"/>
        <v>-6.4944784091690161E-3</v>
      </c>
      <c r="AT60">
        <f t="shared" si="26"/>
        <v>-4.9543897874439122E-3</v>
      </c>
      <c r="AU60">
        <f t="shared" si="23"/>
        <v>-0.30356324752773506</v>
      </c>
      <c r="AW60">
        <v>57</v>
      </c>
      <c r="AX60">
        <f>IF(Z60&gt;0, (R60*SUMPRODUCT(K60:$K$98, X60:$X$98)-K60*$AZ$3)/Z60, 0)</f>
        <v>-42924.164915363348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250000</v>
      </c>
      <c r="S61">
        <f t="shared" si="1"/>
        <v>-70840.851941682471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-26.17241113731086</v>
      </c>
      <c r="AC61">
        <f t="shared" si="2"/>
        <v>-23.597801283565122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-67.632156547150871</v>
      </c>
      <c r="AI61">
        <f t="shared" si="25"/>
        <v>-67.648812050745732</v>
      </c>
      <c r="AJ61">
        <f t="shared" si="7"/>
        <v>-2.5746098537457378</v>
      </c>
      <c r="AK61">
        <f t="shared" si="22"/>
        <v>-1.8320687796117603</v>
      </c>
      <c r="AL61">
        <f t="shared" si="8"/>
        <v>-72.055490684103233</v>
      </c>
      <c r="AN61">
        <f t="shared" si="26"/>
        <v>0</v>
      </c>
      <c r="AO61">
        <f t="shared" si="26"/>
        <v>0</v>
      </c>
      <c r="AP61">
        <f t="shared" si="26"/>
        <v>-3.6524888243261791E-5</v>
      </c>
      <c r="AQ61">
        <f t="shared" si="26"/>
        <v>-0.14831475646863745</v>
      </c>
      <c r="AR61">
        <f t="shared" si="26"/>
        <v>-0.14835128135688072</v>
      </c>
      <c r="AS61">
        <f t="shared" si="26"/>
        <v>-5.6460218475192139E-3</v>
      </c>
      <c r="AT61">
        <f t="shared" si="26"/>
        <v>-4.0176574096447157E-3</v>
      </c>
      <c r="AU61">
        <f t="shared" si="23"/>
        <v>-0.15801496061404466</v>
      </c>
      <c r="AW61">
        <v>58</v>
      </c>
      <c r="AX61">
        <f>IF(Z61&gt;0, (R61*SUMPRODUCT(K61:$K$98, X61:$X$98)-K61*$AZ$3)/Z61, 0)</f>
        <v>-70840.851941682471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250000</v>
      </c>
      <c r="S62">
        <f t="shared" si="1"/>
        <v>-118662.3329609283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-23.597801283565122</v>
      </c>
      <c r="AC62">
        <f t="shared" si="2"/>
        <v>-21.186607688332995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-37.808405467343519</v>
      </c>
      <c r="AI62">
        <f t="shared" si="25"/>
        <v>-37.817332734808971</v>
      </c>
      <c r="AJ62">
        <f t="shared" si="7"/>
        <v>-2.4111935952321275</v>
      </c>
      <c r="AK62">
        <f t="shared" si="22"/>
        <v>-1.6518460898495586</v>
      </c>
      <c r="AL62">
        <f t="shared" si="8"/>
        <v>-41.880372419890655</v>
      </c>
      <c r="AN62">
        <f t="shared" si="26"/>
        <v>0</v>
      </c>
      <c r="AO62">
        <f t="shared" si="26"/>
        <v>0</v>
      </c>
      <c r="AP62">
        <f t="shared" si="26"/>
        <v>-1.7479606485416633E-5</v>
      </c>
      <c r="AQ62">
        <f t="shared" si="26"/>
        <v>-7.4028929005189953E-2</v>
      </c>
      <c r="AR62">
        <f t="shared" si="26"/>
        <v>-7.4046408611675371E-2</v>
      </c>
      <c r="AS62">
        <f t="shared" si="26"/>
        <v>-4.7211215938049306E-3</v>
      </c>
      <c r="AT62">
        <f t="shared" si="26"/>
        <v>-3.2343177502842596E-3</v>
      </c>
      <c r="AU62">
        <f t="shared" si="23"/>
        <v>-8.2001847955764554E-2</v>
      </c>
      <c r="AW62">
        <v>59</v>
      </c>
      <c r="AX62">
        <f>IF(Z62&gt;0, (R62*SUMPRODUCT(K62:$K$98, X62:$X$98)-K62*$AZ$3)/Z62, 0)</f>
        <v>-118662.3329609283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250000</v>
      </c>
      <c r="S63">
        <f t="shared" si="1"/>
        <v>-202306.77017016703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-21.186607688332995</v>
      </c>
      <c r="AC63">
        <f t="shared" si="2"/>
        <v>-18.975361303319644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-20.741226678548397</v>
      </c>
      <c r="AI63">
        <f t="shared" si="25"/>
        <v>-20.745916428003483</v>
      </c>
      <c r="AJ63">
        <f t="shared" si="7"/>
        <v>-2.2112463850133501</v>
      </c>
      <c r="AK63">
        <f t="shared" si="22"/>
        <v>-1.4830625381833098</v>
      </c>
      <c r="AL63">
        <f t="shared" si="8"/>
        <v>-24.440225351200141</v>
      </c>
      <c r="AN63">
        <f t="shared" si="26"/>
        <v>0</v>
      </c>
      <c r="AO63">
        <f t="shared" si="26"/>
        <v>0</v>
      </c>
      <c r="AP63">
        <f t="shared" si="26"/>
        <v>-8.1986948681350251E-6</v>
      </c>
      <c r="AQ63">
        <f t="shared" si="26"/>
        <v>-3.6260143608264454E-2</v>
      </c>
      <c r="AR63">
        <f t="shared" si="26"/>
        <v>-3.6268342303132584E-2</v>
      </c>
      <c r="AS63">
        <f t="shared" si="26"/>
        <v>-3.8657362323109819E-3</v>
      </c>
      <c r="AT63">
        <f t="shared" si="26"/>
        <v>-2.5927136059981379E-3</v>
      </c>
      <c r="AU63">
        <f t="shared" si="23"/>
        <v>-4.2726792141441698E-2</v>
      </c>
      <c r="AW63">
        <v>60</v>
      </c>
      <c r="AX63">
        <f>IF(Z63&gt;0, (R63*SUMPRODUCT(K63:$K$98, X63:$X$98)-K63*$AZ$3)/Z63, 0)</f>
        <v>-202306.77017016703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250000</v>
      </c>
      <c r="S64">
        <f t="shared" si="1"/>
        <v>-352101.49560112529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-18.975361303319644</v>
      </c>
      <c r="AC64">
        <f t="shared" si="2"/>
        <v>-16.971197059411356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-11.16432727510346</v>
      </c>
      <c r="AI64">
        <f t="shared" si="25"/>
        <v>-11.166737261608976</v>
      </c>
      <c r="AJ64">
        <f t="shared" si="7"/>
        <v>-2.0041642439082885</v>
      </c>
      <c r="AK64">
        <f t="shared" si="22"/>
        <v>-1.3282752912323752</v>
      </c>
      <c r="AL64">
        <f t="shared" si="8"/>
        <v>-14.499176796749639</v>
      </c>
      <c r="AN64">
        <f t="shared" si="26"/>
        <v>0</v>
      </c>
      <c r="AO64">
        <f t="shared" si="26"/>
        <v>0</v>
      </c>
      <c r="AP64">
        <f t="shared" si="26"/>
        <v>-3.7617650748325617E-6</v>
      </c>
      <c r="AQ64">
        <f t="shared" si="26"/>
        <v>-1.7426477837683956E-2</v>
      </c>
      <c r="AR64">
        <f t="shared" si="26"/>
        <v>-1.7430239602758791E-2</v>
      </c>
      <c r="AS64">
        <f t="shared" si="26"/>
        <v>-3.128314220726099E-3</v>
      </c>
      <c r="AT64">
        <f t="shared" si="26"/>
        <v>-2.073314347978901E-3</v>
      </c>
      <c r="AU64">
        <f t="shared" si="23"/>
        <v>-2.2631868171463787E-2</v>
      </c>
      <c r="AW64">
        <v>61</v>
      </c>
      <c r="AX64">
        <f>IF(Z64&gt;0, (R64*SUMPRODUCT(K64:$K$98, X64:$X$98)-K64*$AZ$3)/Z64, 0)</f>
        <v>-352101.49560112529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250000</v>
      </c>
      <c r="S65">
        <f t="shared" si="1"/>
        <v>-626682.52228786936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-16.971197059411356</v>
      </c>
      <c r="AC65">
        <f t="shared" si="2"/>
        <v>-15.166816048394972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-5.8789947789420607</v>
      </c>
      <c r="AI65">
        <f t="shared" si="25"/>
        <v>-5.880204866626733</v>
      </c>
      <c r="AJ65">
        <f t="shared" si="7"/>
        <v>-1.8043810110163836</v>
      </c>
      <c r="AK65">
        <f t="shared" si="22"/>
        <v>-1.187983794158795</v>
      </c>
      <c r="AL65">
        <f t="shared" si="8"/>
        <v>-8.8725696718019122</v>
      </c>
      <c r="AN65">
        <f t="shared" si="26"/>
        <v>0</v>
      </c>
      <c r="AO65">
        <f t="shared" si="26"/>
        <v>0</v>
      </c>
      <c r="AP65">
        <f t="shared" si="26"/>
        <v>-1.6864593503747574E-6</v>
      </c>
      <c r="AQ65">
        <f t="shared" si="26"/>
        <v>-8.1933613913594099E-3</v>
      </c>
      <c r="AR65">
        <f t="shared" si="26"/>
        <v>-8.1950478507097843E-3</v>
      </c>
      <c r="AS65">
        <f t="shared" si="26"/>
        <v>-2.5147063855062821E-3</v>
      </c>
      <c r="AT65">
        <f t="shared" si="26"/>
        <v>-1.6556538861857801E-3</v>
      </c>
      <c r="AU65">
        <f t="shared" si="23"/>
        <v>-1.2365408122401847E-2</v>
      </c>
      <c r="AW65">
        <v>62</v>
      </c>
      <c r="AX65">
        <f>IF(Z65&gt;0, (R65*SUMPRODUCT(K65:$K$98, X65:$X$98)-K65*$AZ$3)/Z65, 0)</f>
        <v>-626682.52228786936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250000</v>
      </c>
      <c r="S66">
        <f t="shared" si="1"/>
        <v>-1143292.5165964635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-15.166816048394972</v>
      </c>
      <c r="AC66">
        <f t="shared" si="2"/>
        <v>-13.548395580452343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-3.0273511078602713</v>
      </c>
      <c r="AI66">
        <f t="shared" si="25"/>
        <v>-3.0279436244465243</v>
      </c>
      <c r="AJ66">
        <f t="shared" si="7"/>
        <v>-1.6184204679426291</v>
      </c>
      <c r="AK66">
        <f t="shared" si="22"/>
        <v>-1.0616771233876481</v>
      </c>
      <c r="AL66">
        <f t="shared" si="8"/>
        <v>-5.7080412157768015</v>
      </c>
      <c r="AN66">
        <f t="shared" si="26"/>
        <v>0</v>
      </c>
      <c r="AO66">
        <f t="shared" si="26"/>
        <v>0</v>
      </c>
      <c r="AP66">
        <f t="shared" si="26"/>
        <v>-7.372954026657938E-7</v>
      </c>
      <c r="AQ66">
        <f t="shared" si="26"/>
        <v>-3.7670710084166093E-3</v>
      </c>
      <c r="AR66">
        <f t="shared" si="26"/>
        <v>-3.767808303819275E-3</v>
      </c>
      <c r="AS66">
        <f t="shared" si="26"/>
        <v>-2.0138743763104061E-3</v>
      </c>
      <c r="AT66">
        <f t="shared" si="26"/>
        <v>-1.321093249286018E-3</v>
      </c>
      <c r="AU66">
        <f t="shared" si="23"/>
        <v>-7.1027759294156985E-3</v>
      </c>
      <c r="AW66">
        <v>63</v>
      </c>
      <c r="AX66">
        <f>IF(Z66&gt;0, (R66*SUMPRODUCT(K66:$K$98, X66:$X$98)-K66*$AZ$3)/Z66, 0)</f>
        <v>-1143292.5165964635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-2143042.4782384755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-13.548395580452343</v>
      </c>
      <c r="AC67">
        <f t="shared" ref="AC67:AC89" si="29">S67*Z67</f>
        <v>-12.099828875269704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-1.521432482383787</v>
      </c>
      <c r="AI67">
        <f t="shared" ref="AI67:AI89" si="33">SUM(AE67:AH67)</f>
        <v>-1.521714787307701</v>
      </c>
      <c r="AJ67">
        <f t="shared" ref="AJ67:AJ89" si="34">AB67-AC67</f>
        <v>-1.448566705182639</v>
      </c>
      <c r="AK67">
        <f t="shared" si="22"/>
        <v>-0.94838769063166417</v>
      </c>
      <c r="AL67">
        <f t="shared" ref="AL67:AL89" si="35">SUM(AI67:AK67)</f>
        <v>-3.9186691831220042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-1.6903462535196162E-3</v>
      </c>
      <c r="AR67">
        <f t="shared" si="36"/>
        <v>-1.6906599007409117E-3</v>
      </c>
      <c r="AS67">
        <f t="shared" si="36"/>
        <v>-1.6093907100249915E-3</v>
      </c>
      <c r="AT67">
        <f t="shared" si="36"/>
        <v>-1.0536803954859729E-3</v>
      </c>
      <c r="AU67">
        <f t="shared" si="23"/>
        <v>-4.3537310062518762E-3</v>
      </c>
      <c r="AW67">
        <v>64</v>
      </c>
      <c r="AX67">
        <f>IF(Z67&gt;0, (R67*SUMPRODUCT(K67:$K$98, X67:$X$98)-K67*$AZ$3)/Z67, 0)</f>
        <v>-2143042.4782384755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250000</v>
      </c>
      <c r="S68">
        <f t="shared" si="28"/>
        <v>-4133115.2126025776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-12.099828875269704</v>
      </c>
      <c r="AC68">
        <f t="shared" si="29"/>
        <v>-10.804792635638345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-0.74385920117631688</v>
      </c>
      <c r="AI68">
        <f t="shared" si="33"/>
        <v>-0.74398991121075642</v>
      </c>
      <c r="AJ68">
        <f t="shared" si="34"/>
        <v>-1.2950362396313597</v>
      </c>
      <c r="AK68">
        <f t="shared" si="22"/>
        <v>-0.8469880212688794</v>
      </c>
      <c r="AL68">
        <f t="shared" si="35"/>
        <v>-2.886014172110996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-7.3789693759787535E-4</v>
      </c>
      <c r="AR68">
        <f t="shared" si="36"/>
        <v>-7.3802659995060788E-4</v>
      </c>
      <c r="AS68">
        <f t="shared" si="36"/>
        <v>-1.2846561201247306E-3</v>
      </c>
      <c r="AT68">
        <f t="shared" si="36"/>
        <v>-8.4019914802162807E-4</v>
      </c>
      <c r="AU68">
        <f t="shared" si="23"/>
        <v>-2.862881868096967E-3</v>
      </c>
      <c r="AW68">
        <v>65</v>
      </c>
      <c r="AX68">
        <f>IF(Z68&gt;0, (R68*SUMPRODUCT(K68:$K$98, X68:$X$98)-K68*$AZ$3)/Z68, 0)</f>
        <v>-4133115.2126025776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250000</v>
      </c>
      <c r="S69">
        <f t="shared" si="28"/>
        <v>-8220061.1721960511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-10.804792635638345</v>
      </c>
      <c r="AC69">
        <f t="shared" si="29"/>
        <v>-9.6477389380358769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-0.35359413698057701</v>
      </c>
      <c r="AI69">
        <f t="shared" si="33"/>
        <v>-0.35365282108727603</v>
      </c>
      <c r="AJ69">
        <f t="shared" si="34"/>
        <v>-1.1570536976024677</v>
      </c>
      <c r="AK69">
        <f t="shared" si="22"/>
        <v>-0.75633548449468424</v>
      </c>
      <c r="AL69">
        <f t="shared" si="35"/>
        <v>-2.2670420031844278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-3.1317854433282171E-4</v>
      </c>
      <c r="AR69">
        <f t="shared" si="36"/>
        <v>-3.1323052088217404E-4</v>
      </c>
      <c r="AS69">
        <f t="shared" si="36"/>
        <v>-1.0248031707323088E-3</v>
      </c>
      <c r="AT69">
        <f t="shared" si="36"/>
        <v>-6.6988680322580083E-4</v>
      </c>
      <c r="AU69">
        <f t="shared" si="23"/>
        <v>-2.0079204948402836E-3</v>
      </c>
      <c r="AW69">
        <v>66</v>
      </c>
      <c r="AX69">
        <f>IF(Z69&gt;0, (R69*SUMPRODUCT(K69:$K$98, X69:$X$98)-K69*$AZ$3)/Z69, 0)</f>
        <v>-8220061.1721960511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250000</v>
      </c>
      <c r="S70">
        <f t="shared" si="28"/>
        <v>-16879410.450109944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-9.6477389380358769</v>
      </c>
      <c r="AC70">
        <f t="shared" si="29"/>
        <v>-8.6143096214551473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-0.16290027225331855</v>
      </c>
      <c r="AI70">
        <f t="shared" si="33"/>
        <v>-0.16292578946449993</v>
      </c>
      <c r="AJ70">
        <f t="shared" si="34"/>
        <v>-1.0334293165807296</v>
      </c>
      <c r="AK70">
        <f t="shared" si="22"/>
        <v>-0.67534172566251149</v>
      </c>
      <c r="AL70">
        <f t="shared" si="35"/>
        <v>-1.8716968317077409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-1.2882220643095727E-4</v>
      </c>
      <c r="AR70">
        <f t="shared" si="36"/>
        <v>-1.2884238554668789E-4</v>
      </c>
      <c r="AS70">
        <f t="shared" si="36"/>
        <v>-8.1724016117875936E-4</v>
      </c>
      <c r="AT70">
        <f t="shared" si="36"/>
        <v>-5.3406301899512414E-4</v>
      </c>
      <c r="AU70">
        <f t="shared" si="23"/>
        <v>-1.4801455657205715E-3</v>
      </c>
      <c r="AW70">
        <v>67</v>
      </c>
      <c r="AX70">
        <f>IF(Z70&gt;0, (R70*SUMPRODUCT(K70:$K$98, X70:$X$98)-K70*$AZ$3)/Z70, 0)</f>
        <v>-16879410.450109944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250000</v>
      </c>
      <c r="S71">
        <f t="shared" si="28"/>
        <v>-35805687.153083123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-8.6143096214551473</v>
      </c>
      <c r="AC71">
        <f t="shared" si="29"/>
        <v>-7.6914540730142047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-7.2607455053211936E-2</v>
      </c>
      <c r="AI71">
        <f t="shared" si="33"/>
        <v>-7.2618195601270863E-2</v>
      </c>
      <c r="AJ71">
        <f t="shared" si="34"/>
        <v>-0.92285554844094264</v>
      </c>
      <c r="AK71">
        <f t="shared" si="22"/>
        <v>-0.6030016735018604</v>
      </c>
      <c r="AL71">
        <f t="shared" si="35"/>
        <v>-1.5984754175440739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-5.1266316599664101E-5</v>
      </c>
      <c r="AR71">
        <f t="shared" si="36"/>
        <v>-5.1273900233284634E-5</v>
      </c>
      <c r="AS71">
        <f t="shared" si="36"/>
        <v>-6.5160533016143907E-4</v>
      </c>
      <c r="AT71">
        <f t="shared" si="36"/>
        <v>-4.2576447117197407E-4</v>
      </c>
      <c r="AU71">
        <f t="shared" si="23"/>
        <v>-1.1286437015666979E-3</v>
      </c>
      <c r="AW71">
        <v>68</v>
      </c>
      <c r="AX71">
        <f>IF(Z71&gt;0, (R71*SUMPRODUCT(K71:$K$98, X71:$X$98)-K71*$AZ$3)/Z71, 0)</f>
        <v>-35805687.153083123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250000</v>
      </c>
      <c r="S72">
        <f t="shared" si="28"/>
        <v>-78612661.28146711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-7.6914540730142047</v>
      </c>
      <c r="AC72">
        <f t="shared" si="29"/>
        <v>-6.8674121512527924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-3.1326316923844903E-2</v>
      </c>
      <c r="AI72">
        <f t="shared" si="33"/>
        <v>-3.1330684803038474E-2</v>
      </c>
      <c r="AJ72">
        <f t="shared" si="34"/>
        <v>-0.82404192176141233</v>
      </c>
      <c r="AK72">
        <f t="shared" ref="AK72:AK89" si="49">G72*SUM(AB72:AB72, AE72:AF72)</f>
        <v>-0.53840178511099435</v>
      </c>
      <c r="AL72">
        <f t="shared" si="35"/>
        <v>-1.393774391675445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-1.974886837110041E-5</v>
      </c>
      <c r="AR72">
        <f t="shared" si="36"/>
        <v>-1.9751621987858626E-5</v>
      </c>
      <c r="AS72">
        <f t="shared" si="36"/>
        <v>-5.1949597154038311E-4</v>
      </c>
      <c r="AT72">
        <f t="shared" si="36"/>
        <v>-3.3942151612560115E-4</v>
      </c>
      <c r="AU72">
        <f t="shared" si="23"/>
        <v>-8.7866910965384286E-4</v>
      </c>
      <c r="AW72">
        <v>69</v>
      </c>
      <c r="AX72">
        <f>IF(Z72&gt;0, (R72*SUMPRODUCT(K72:$K$98, X72:$X$98)-K72*$AZ$3)/Z72, 0)</f>
        <v>-78612661.28146711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250000</v>
      </c>
      <c r="S73">
        <f t="shared" si="28"/>
        <v>-178973817.82435146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-6.8674121512527924</v>
      </c>
      <c r="AC73">
        <f t="shared" si="29"/>
        <v>-6.1316344107657939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-1.305601400420465E-2</v>
      </c>
      <c r="AI73">
        <f t="shared" si="33"/>
        <v>-1.3057727001805445E-2</v>
      </c>
      <c r="AJ73">
        <f t="shared" si="34"/>
        <v>-0.73577774048699851</v>
      </c>
      <c r="AK73">
        <f t="shared" si="49"/>
        <v>-0.48071885058769553</v>
      </c>
      <c r="AL73">
        <f t="shared" si="35"/>
        <v>-1.2295543180764994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-7.3489528744627945E-6</v>
      </c>
      <c r="AR73">
        <f t="shared" si="36"/>
        <v>-7.3499170844152548E-6</v>
      </c>
      <c r="AS73">
        <f t="shared" si="36"/>
        <v>-4.141536566348885E-4</v>
      </c>
      <c r="AT73">
        <f t="shared" si="36"/>
        <v>-2.7058642689086994E-4</v>
      </c>
      <c r="AU73">
        <f t="shared" si="23"/>
        <v>-6.9209000061017361E-4</v>
      </c>
      <c r="AW73">
        <v>70</v>
      </c>
      <c r="AX73">
        <f>IF(Z73&gt;0, (R73*SUMPRODUCT(K73:$K$98, X73:$X$98)-K73*$AZ$3)/Z73, 0)</f>
        <v>-178973817.82435146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7"/>
        <v>250000</v>
      </c>
      <c r="S74">
        <f t="shared" si="28"/>
        <v>-423268830.35957795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-6.1316344107657939</v>
      </c>
      <c r="AC74">
        <f t="shared" si="29"/>
        <v>-5.4746797156513756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-5.2457668549394021E-3</v>
      </c>
      <c r="AI74">
        <f t="shared" si="33"/>
        <v>-5.2464135691932014E-3</v>
      </c>
      <c r="AJ74">
        <f t="shared" si="34"/>
        <v>-0.65695469511441829</v>
      </c>
      <c r="AK74">
        <f t="shared" si="49"/>
        <v>-0.42921440875360561</v>
      </c>
      <c r="AL74">
        <f t="shared" si="35"/>
        <v>-1.0914155174372171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-2.636366698994683E-6</v>
      </c>
      <c r="AR74">
        <f t="shared" si="36"/>
        <v>-2.6366917183807192E-6</v>
      </c>
      <c r="AS74">
        <f t="shared" si="36"/>
        <v>-3.3016592785038381E-4</v>
      </c>
      <c r="AT74">
        <f t="shared" si="36"/>
        <v>-2.1571042047002477E-4</v>
      </c>
      <c r="AU74">
        <f t="shared" si="23"/>
        <v>-5.4851304003878927E-4</v>
      </c>
      <c r="AW74">
        <v>71</v>
      </c>
      <c r="AX74">
        <f>IF(Z74&gt;0, (R74*SUMPRODUCT(K74:$K$98, X74:$X$98)-K74*$AZ$3)/Z74, 0)</f>
        <v>-423268830.35957795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250000</v>
      </c>
      <c r="S75">
        <f t="shared" si="28"/>
        <v>-1041604993.484714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-5.4746797156513756</v>
      </c>
      <c r="AC75">
        <f t="shared" si="29"/>
        <v>-4.8881090983865612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-2.0280199109903156E-3</v>
      </c>
      <c r="AI75">
        <f t="shared" si="33"/>
        <v>-2.028254554119379E-3</v>
      </c>
      <c r="AJ75">
        <f t="shared" si="34"/>
        <v>-0.58657061726481441</v>
      </c>
      <c r="AK75">
        <f t="shared" si="49"/>
        <v>-0.38322758009559632</v>
      </c>
      <c r="AL75">
        <f t="shared" si="35"/>
        <v>-0.9718264519145301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-9.1002018288576926E-7</v>
      </c>
      <c r="AR75">
        <f t="shared" si="36"/>
        <v>-9.101254727707778E-7</v>
      </c>
      <c r="AS75">
        <f t="shared" si="36"/>
        <v>-2.6320801758700977E-4</v>
      </c>
      <c r="AT75">
        <f t="shared" si="36"/>
        <v>-1.7196321921473024E-4</v>
      </c>
      <c r="AU75">
        <f t="shared" si="23"/>
        <v>-4.3608136227451079E-4</v>
      </c>
      <c r="AW75">
        <v>72</v>
      </c>
      <c r="AX75">
        <f>IF(Z75&gt;0, (R75*SUMPRODUCT(K75:$K$98, X75:$X$98)-K75*$AZ$3)/Z75, 0)</f>
        <v>-1041604993.484714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250000</v>
      </c>
      <c r="S76">
        <f t="shared" si="28"/>
        <v>-2672156701.9713998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-4.8881090983865612</v>
      </c>
      <c r="AC76">
        <f t="shared" si="29"/>
        <v>-4.3643838890928954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-7.5316313419746493E-4</v>
      </c>
      <c r="AI76">
        <f t="shared" si="33"/>
        <v>-7.5324479826839824E-4</v>
      </c>
      <c r="AJ76">
        <f t="shared" si="34"/>
        <v>-0.52372520929366573</v>
      </c>
      <c r="AK76">
        <f t="shared" si="49"/>
        <v>-0.34216763688705931</v>
      </c>
      <c r="AL76">
        <f t="shared" si="35"/>
        <v>-0.86664609097899348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-3.0175178041666902E-7</v>
      </c>
      <c r="AR76">
        <f t="shared" si="36"/>
        <v>-3.0178449879822712E-7</v>
      </c>
      <c r="AS76">
        <f t="shared" si="36"/>
        <v>-2.0982839862688032E-4</v>
      </c>
      <c r="AT76">
        <f t="shared" si="36"/>
        <v>-1.3708808748539246E-4</v>
      </c>
      <c r="AU76">
        <f t="shared" si="23"/>
        <v>-3.4721827061107104E-4</v>
      </c>
      <c r="AW76">
        <v>73</v>
      </c>
      <c r="AX76">
        <f>IF(Z76&gt;0, (R76*SUMPRODUCT(K76:$K$98, X76:$X$98)-K76*$AZ$3)/Z76, 0)</f>
        <v>-2672156701.9713998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250000</v>
      </c>
      <c r="S77">
        <f t="shared" si="28"/>
        <v>-7161678356.2697525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-4.3643838890928954</v>
      </c>
      <c r="AC77">
        <f t="shared" si="29"/>
        <v>-3.8967715843144517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-2.6820857686443207E-4</v>
      </c>
      <c r="AI77">
        <f t="shared" si="33"/>
        <v>-2.6823578257928314E-4</v>
      </c>
      <c r="AJ77">
        <f t="shared" si="34"/>
        <v>-0.46761230477844373</v>
      </c>
      <c r="AK77">
        <f t="shared" si="49"/>
        <v>-0.30550687223650269</v>
      </c>
      <c r="AL77">
        <f t="shared" si="35"/>
        <v>-0.77338741279752576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-9.5943471034168477E-8</v>
      </c>
      <c r="AR77">
        <f t="shared" si="36"/>
        <v>-9.5953203052231791E-8</v>
      </c>
      <c r="AS77">
        <f t="shared" si="36"/>
        <v>-1.672740974327916E-4</v>
      </c>
      <c r="AT77">
        <f t="shared" si="36"/>
        <v>-1.0928580319777752E-4</v>
      </c>
      <c r="AU77">
        <f t="shared" si="23"/>
        <v>-2.7665585383362137E-4</v>
      </c>
      <c r="AW77">
        <v>74</v>
      </c>
      <c r="AX77">
        <f>IF(Z77&gt;0, (R77*SUMPRODUCT(K77:$K$98, X77:$X$98)-K77*$AZ$3)/Z77, 0)</f>
        <v>-7161678356.2697525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250000</v>
      </c>
      <c r="S78">
        <f t="shared" si="28"/>
        <v>-20093650004.619717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-3.8967715843144517</v>
      </c>
      <c r="AC78">
        <f t="shared" si="29"/>
        <v>-3.479260424427367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-9.1380229553507993E-5</v>
      </c>
      <c r="AI78">
        <f t="shared" si="33"/>
        <v>-9.1388887165299841E-5</v>
      </c>
      <c r="AJ78">
        <f t="shared" si="34"/>
        <v>-0.41751115988708465</v>
      </c>
      <c r="AK78">
        <f t="shared" si="49"/>
        <v>-0.27277401090201164</v>
      </c>
      <c r="AL78">
        <f t="shared" si="35"/>
        <v>-0.69037655967626166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-2.9186161854222337E-8</v>
      </c>
      <c r="AR78">
        <f t="shared" si="36"/>
        <v>-2.9188927030675302E-8</v>
      </c>
      <c r="AS78">
        <f t="shared" si="36"/>
        <v>-1.333499417537933E-4</v>
      </c>
      <c r="AT78">
        <f t="shared" si="36"/>
        <v>-8.7121978908466163E-5</v>
      </c>
      <c r="AU78">
        <f t="shared" si="23"/>
        <v>-2.2050110958929018E-4</v>
      </c>
      <c r="AW78">
        <v>75</v>
      </c>
      <c r="AX78">
        <f>IF(Z78&gt;0, (R78*SUMPRODUCT(K78:$K$98, X78:$X$98)-K78*$AZ$3)/Z78, 0)</f>
        <v>-20093650004.619717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250000</v>
      </c>
      <c r="S79">
        <f t="shared" si="28"/>
        <v>-59136329148.793076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-3.479260424427367</v>
      </c>
      <c r="AC79">
        <f t="shared" si="29"/>
        <v>-3.1064825466219608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-2.9722462020279891E-5</v>
      </c>
      <c r="AI79">
        <f t="shared" si="33"/>
        <v>-2.9725088563549771E-5</v>
      </c>
      <c r="AJ79">
        <f t="shared" si="34"/>
        <v>-0.37277787780540628</v>
      </c>
      <c r="AK79">
        <f t="shared" si="49"/>
        <v>-0.24354822970991571</v>
      </c>
      <c r="AL79">
        <f t="shared" si="35"/>
        <v>-0.61635583260388549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-8.4760107718172346E-9</v>
      </c>
      <c r="AR79">
        <f t="shared" si="36"/>
        <v>-8.4767597881346896E-9</v>
      </c>
      <c r="AS79">
        <f t="shared" si="36"/>
        <v>-1.0630577324374821E-4</v>
      </c>
      <c r="AT79">
        <f t="shared" si="36"/>
        <v>-6.9453109808661283E-5</v>
      </c>
      <c r="AU79">
        <f t="shared" si="23"/>
        <v>-1.757673598121976E-4</v>
      </c>
      <c r="AW79">
        <v>76</v>
      </c>
      <c r="AX79">
        <f>IF(Z79&gt;0, (R79*SUMPRODUCT(K79:$K$98, X79:$X$98)-K79*$AZ$3)/Z79, 0)</f>
        <v>-59136329148.793076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250000</v>
      </c>
      <c r="S80">
        <f t="shared" si="28"/>
        <v>-184525309416.7655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-3.1064825466219608</v>
      </c>
      <c r="AC80">
        <f t="shared" si="29"/>
        <v>-2.7736451381412142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-9.2435779310265786E-6</v>
      </c>
      <c r="AI80">
        <f t="shared" si="33"/>
        <v>-9.2443294932775531E-6</v>
      </c>
      <c r="AJ80">
        <f t="shared" si="34"/>
        <v>-0.33283740848074661</v>
      </c>
      <c r="AK80">
        <f t="shared" si="49"/>
        <v>-0.21745377826353726</v>
      </c>
      <c r="AL80">
        <f t="shared" si="35"/>
        <v>-0.55030043107377713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-2.3535791256138013E-9</v>
      </c>
      <c r="AR80">
        <f t="shared" si="36"/>
        <v>-2.3537704867121433E-9</v>
      </c>
      <c r="AS80">
        <f t="shared" si="36"/>
        <v>-8.4746316055203145E-5</v>
      </c>
      <c r="AT80">
        <f t="shared" si="36"/>
        <v>-5.5367594358570445E-5</v>
      </c>
      <c r="AU80">
        <f t="shared" si="23"/>
        <v>-1.401162641842603E-4</v>
      </c>
      <c r="AW80">
        <v>77</v>
      </c>
      <c r="AX80">
        <f>IF(Z80&gt;0, (R80*SUMPRODUCT(K80:$K$98, X80:$X$98)-K80*$AZ$3)/Z80, 0)</f>
        <v>-184525309416.7655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250000</v>
      </c>
      <c r="S81">
        <f t="shared" si="28"/>
        <v>-612479367649.74292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-2.7736451381412142</v>
      </c>
      <c r="AC81">
        <f t="shared" si="29"/>
        <v>-2.4764688753548314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-2.7093954691888611E-6</v>
      </c>
      <c r="AI81">
        <f t="shared" si="33"/>
        <v>-2.7095976367234883E-6</v>
      </c>
      <c r="AJ81">
        <f t="shared" si="34"/>
        <v>-0.29717626278638276</v>
      </c>
      <c r="AK81">
        <f t="shared" si="49"/>
        <v>-0.194155159669885</v>
      </c>
      <c r="AL81">
        <f t="shared" si="35"/>
        <v>-0.49133413205390447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-6.1594661671532665E-10</v>
      </c>
      <c r="AR81">
        <f t="shared" si="36"/>
        <v>-6.1599257693426824E-10</v>
      </c>
      <c r="AS81">
        <f t="shared" si="36"/>
        <v>-6.7559245489613672E-5</v>
      </c>
      <c r="AT81">
        <f t="shared" si="36"/>
        <v>-4.4138707352416268E-5</v>
      </c>
      <c r="AU81">
        <f t="shared" si="23"/>
        <v>-1.1169856883460687E-4</v>
      </c>
      <c r="AW81">
        <v>78</v>
      </c>
      <c r="AX81">
        <f>IF(Z81&gt;0, (R81*SUMPRODUCT(K81:$K$98, X81:$X$98)-K81*$AZ$3)/Z81, 0)</f>
        <v>-612479367649.74292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250000</v>
      </c>
      <c r="S82">
        <f t="shared" si="28"/>
        <v>-2170354487469.4644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-2.4764688753548314</v>
      </c>
      <c r="AC82">
        <f t="shared" si="29"/>
        <v>-2.2111329249529548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-7.4603208706380791E-7</v>
      </c>
      <c r="AI82">
        <f t="shared" si="33"/>
        <v>-7.4608302650567601E-7</v>
      </c>
      <c r="AJ82">
        <f t="shared" si="34"/>
        <v>-0.26533595040187663</v>
      </c>
      <c r="AK82">
        <f t="shared" si="49"/>
        <v>-0.17335282127483823</v>
      </c>
      <c r="AL82">
        <f t="shared" si="35"/>
        <v>-0.43868951775974141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-1.5142938487228441E-10</v>
      </c>
      <c r="AR82">
        <f t="shared" si="36"/>
        <v>-1.5143972454598154E-10</v>
      </c>
      <c r="AS82">
        <f t="shared" si="36"/>
        <v>-5.3857817177805366E-5</v>
      </c>
      <c r="AT82">
        <f t="shared" si="36"/>
        <v>-3.5187107292985098E-5</v>
      </c>
      <c r="AU82">
        <f t="shared" si="23"/>
        <v>-8.9045075910515028E-5</v>
      </c>
      <c r="AW82">
        <v>79</v>
      </c>
      <c r="AX82">
        <f>IF(Z82&gt;0, (R82*SUMPRODUCT(K82:$K$98, X82:$X$98)-K82*$AZ$3)/Z82, 0)</f>
        <v>-2170354487469.4644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250000</v>
      </c>
      <c r="S83">
        <f t="shared" si="28"/>
        <v>-8243476911192.168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-2.2111329249529548</v>
      </c>
      <c r="AC83">
        <f t="shared" si="29"/>
        <v>-1.9742258259813277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-1.9227787248985001E-7</v>
      </c>
      <c r="AI83">
        <f t="shared" si="33"/>
        <v>-1.9228984696280147E-7</v>
      </c>
      <c r="AJ83">
        <f t="shared" si="34"/>
        <v>-0.23690709897162709</v>
      </c>
      <c r="AK83">
        <f t="shared" si="49"/>
        <v>-0.15477930474670684</v>
      </c>
      <c r="AL83">
        <f t="shared" si="35"/>
        <v>-0.3916865960081809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-3.4846882953650251E-11</v>
      </c>
      <c r="AR83">
        <f t="shared" si="36"/>
        <v>-3.4849053110059661E-11</v>
      </c>
      <c r="AS83">
        <f t="shared" si="36"/>
        <v>-4.2935122184633682E-5</v>
      </c>
      <c r="AT83">
        <f t="shared" si="36"/>
        <v>-2.805094650940957E-5</v>
      </c>
      <c r="AU83">
        <f t="shared" si="23"/>
        <v>-7.0986103543096366E-5</v>
      </c>
      <c r="AW83">
        <v>80</v>
      </c>
      <c r="AX83">
        <f>IF(Z83&gt;0, (R83*SUMPRODUCT(K83:$K$98, X83:$X$98)-K83*$AZ$3)/Z83, 0)</f>
        <v>-8243476911192.168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250000</v>
      </c>
      <c r="S84">
        <f t="shared" si="28"/>
        <v>-33710677225175.289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-1.9742258259813277</v>
      </c>
      <c r="AC84">
        <f t="shared" si="29"/>
        <v>-1.7627016303705889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-4.6201361230895865E-8</v>
      </c>
      <c r="AI84">
        <f t="shared" si="33"/>
        <v>-4.6203975686871633E-8</v>
      </c>
      <c r="AJ84">
        <f t="shared" si="34"/>
        <v>-0.21152419561073876</v>
      </c>
      <c r="AK84">
        <f t="shared" si="49"/>
        <v>-0.13819580781869295</v>
      </c>
      <c r="AL84">
        <f t="shared" si="35"/>
        <v>-0.34972004963340741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-7.4760358828254175E-12</v>
      </c>
      <c r="AR84">
        <f t="shared" si="36"/>
        <v>-7.4764589389035975E-12</v>
      </c>
      <c r="AS84">
        <f t="shared" si="36"/>
        <v>-3.4227616553734218E-5</v>
      </c>
      <c r="AT84">
        <f t="shared" si="36"/>
        <v>-2.2362042818290367E-5</v>
      </c>
      <c r="AU84">
        <f t="shared" si="23"/>
        <v>-5.6589666848483527E-5</v>
      </c>
      <c r="AW84">
        <v>81</v>
      </c>
      <c r="AX84">
        <f>IF(Z84&gt;0, (R84*SUMPRODUCT(K84:$K$98, X84:$X$98)-K84*$AZ$3)/Z84, 0)</f>
        <v>-33710677225175.289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250000</v>
      </c>
      <c r="S85">
        <f t="shared" si="28"/>
        <v>-149237602935523.06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-1.7627016303705889</v>
      </c>
      <c r="AC85">
        <f t="shared" si="29"/>
        <v>-1.5738407414087918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-1.0305088940567032E-8</v>
      </c>
      <c r="AI85">
        <f t="shared" si="33"/>
        <v>-1.0305616234194928E-8</v>
      </c>
      <c r="AJ85">
        <f t="shared" si="34"/>
        <v>-0.18886088896179709</v>
      </c>
      <c r="AK85">
        <f t="shared" si="49"/>
        <v>-0.12338911412594124</v>
      </c>
      <c r="AL85">
        <f t="shared" si="35"/>
        <v>-0.31225001339335456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-1.4888478824551877E-12</v>
      </c>
      <c r="AR85">
        <f t="shared" si="36"/>
        <v>-1.4889240642335161E-12</v>
      </c>
      <c r="AS85">
        <f t="shared" si="36"/>
        <v>-2.7286046363215946E-5</v>
      </c>
      <c r="AT85">
        <f t="shared" si="36"/>
        <v>-1.7826883624579439E-5</v>
      </c>
      <c r="AU85">
        <f t="shared" si="23"/>
        <v>-4.5112931476719451E-5</v>
      </c>
      <c r="AW85">
        <v>82</v>
      </c>
      <c r="AX85">
        <f>IF(Z85&gt;0, (R85*SUMPRODUCT(K85:$K$98, X85:$X$98)-K85*$AZ$3)/Z85, 0)</f>
        <v>-149237602935523.06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250000</v>
      </c>
      <c r="S86">
        <f t="shared" si="28"/>
        <v>-720131997121493.5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-1.5738407414087918</v>
      </c>
      <c r="AC86">
        <f t="shared" si="29"/>
        <v>-1.4052149476877154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-2.1222710352452104E-9</v>
      </c>
      <c r="AI86">
        <f t="shared" si="33"/>
        <v>-2.122368601729779E-9</v>
      </c>
      <c r="AJ86">
        <f t="shared" si="34"/>
        <v>-0.16862579372107644</v>
      </c>
      <c r="AK86">
        <f t="shared" si="49"/>
        <v>-0.11016885189861544</v>
      </c>
      <c r="AL86">
        <f t="shared" si="35"/>
        <v>-0.27879464774206053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-2.7376719570337177E-13</v>
      </c>
      <c r="AR86">
        <f t="shared" si="36"/>
        <v>-2.7377978151471789E-13</v>
      </c>
      <c r="AS86">
        <f t="shared" si="36"/>
        <v>-2.1752269103998045E-5</v>
      </c>
      <c r="AT86">
        <f t="shared" si="36"/>
        <v>-1.4211482481387789E-5</v>
      </c>
      <c r="AU86">
        <f t="shared" si="23"/>
        <v>-3.5963751859165619E-5</v>
      </c>
      <c r="AW86">
        <v>83</v>
      </c>
      <c r="AX86">
        <f>IF(Z86&gt;0, (R86*SUMPRODUCT(K86:$K$98, X86:$X$98)-K86*$AZ$3)/Z86, 0)</f>
        <v>-720131997121493.5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250000</v>
      </c>
      <c r="S87">
        <f t="shared" si="28"/>
        <v>-3818580224874465.5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-1.4052149476877154</v>
      </c>
      <c r="AC87">
        <f t="shared" si="29"/>
        <v>-1.2546562032928414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-4.008125610914807E-10</v>
      </c>
      <c r="AI87">
        <f t="shared" si="33"/>
        <v>-4.0082898939898514E-10</v>
      </c>
      <c r="AJ87">
        <f t="shared" si="34"/>
        <v>-0.15055874439487393</v>
      </c>
      <c r="AK87">
        <f t="shared" si="49"/>
        <v>-9.8365046338140083E-2</v>
      </c>
      <c r="AL87">
        <f t="shared" si="35"/>
        <v>-0.248923791133843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-4.6164045593473823E-14</v>
      </c>
      <c r="AR87">
        <f t="shared" si="36"/>
        <v>-4.6165937742598574E-14</v>
      </c>
      <c r="AS87">
        <f t="shared" si="36"/>
        <v>-1.7340775752671048E-5</v>
      </c>
      <c r="AT87">
        <f t="shared" si="36"/>
        <v>-1.1329306825096361E-5</v>
      </c>
      <c r="AU87">
        <f t="shared" si="23"/>
        <v>-2.8670082623933345E-5</v>
      </c>
      <c r="AW87">
        <v>84</v>
      </c>
      <c r="AX87">
        <f>IF(Z87&gt;0, (R87*SUMPRODUCT(K87:$K$98, X87:$X$98)-K87*$AZ$3)/Z87, 0)</f>
        <v>-3818580224874465.5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250000</v>
      </c>
      <c r="S88">
        <f t="shared" si="28"/>
        <v>-2.247067150424942E+16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-1.2546562032928414</v>
      </c>
      <c r="AC88">
        <f t="shared" si="29"/>
        <v>-1.1202287529400774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-6.8856890321388655E-11</v>
      </c>
      <c r="AI88">
        <f t="shared" si="33"/>
        <v>-6.885938296775378E-11</v>
      </c>
      <c r="AJ88">
        <f t="shared" si="34"/>
        <v>-0.13442745035276404</v>
      </c>
      <c r="AK88">
        <f t="shared" si="49"/>
        <v>-8.7825934230498906E-2</v>
      </c>
      <c r="AL88">
        <f t="shared" si="35"/>
        <v>-0.22225338465212235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-7.0809564049029145E-15</v>
      </c>
      <c r="AR88">
        <f t="shared" si="36"/>
        <v>-7.081212738294706E-15</v>
      </c>
      <c r="AS88">
        <f t="shared" si="36"/>
        <v>-1.3823960262034911E-5</v>
      </c>
      <c r="AT88">
        <f t="shared" si="36"/>
        <v>-9.0316540378655231E-6</v>
      </c>
      <c r="AU88">
        <f t="shared" si="23"/>
        <v>-2.285561430698165E-5</v>
      </c>
      <c r="AW88">
        <v>85</v>
      </c>
      <c r="AX88">
        <f>IF(Z88&gt;0, (R88*SUMPRODUCT(K88:$K$98, X88:$X$98)-K88*$AZ$3)/Z88, 0)</f>
        <v>-2.247067150424942E+16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-1.1202287529400774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-1.1202287529400774</v>
      </c>
      <c r="AK89">
        <f t="shared" si="49"/>
        <v>-7.8416012705805421E-2</v>
      </c>
      <c r="AL89">
        <f t="shared" si="35"/>
        <v>-1.1986447656583459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-1.1443454990691216E-15</v>
      </c>
      <c r="AR89">
        <f t="shared" si="36"/>
        <v>-1.1443454990691216E-15</v>
      </c>
      <c r="AS89">
        <f t="shared" si="36"/>
        <v>-1.0285684718779437E-4</v>
      </c>
      <c r="AT89">
        <f t="shared" si="36"/>
        <v>-7.1999793031456063E-6</v>
      </c>
      <c r="AU89">
        <f t="shared" si="23"/>
        <v>-1.1005682649208432E-4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18486.900336717059</v>
      </c>
      <c r="AO91" s="8">
        <f t="shared" si="50"/>
        <v>-1848.690033671706</v>
      </c>
      <c r="AP91" s="8">
        <f t="shared" si="50"/>
        <v>-2947.8996417719027</v>
      </c>
      <c r="AQ91" s="8">
        <f t="shared" si="50"/>
        <v>-10893.368630634719</v>
      </c>
      <c r="AR91" s="8">
        <f t="shared" si="50"/>
        <v>2796.9420306387328</v>
      </c>
      <c r="AS91" s="8">
        <f t="shared" si="50"/>
        <v>-2216.4660909663698</v>
      </c>
      <c r="AT91" s="8">
        <f t="shared" si="50"/>
        <v>1063.6400360619009</v>
      </c>
      <c r="AU91" s="8">
        <f t="shared" si="50"/>
        <v>1644.1159757342675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46058.731572668177</v>
      </c>
      <c r="K3">
        <v>1</v>
      </c>
      <c r="L3" s="2">
        <v>0</v>
      </c>
      <c r="O3">
        <f>$C$3</f>
        <v>46058.731572668177</v>
      </c>
      <c r="P3">
        <f>O3*C5</f>
        <v>4605.8731572668175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46058.731572668177</v>
      </c>
      <c r="AF3">
        <f t="shared" ref="AF3:AG34" si="4">-$Z3*P3</f>
        <v>-4605.8731572668175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38932.950211401359</v>
      </c>
      <c r="AJ3">
        <f t="shared" ref="AJ3:AJ66" si="7">AB3-AC3</f>
        <v>0</v>
      </c>
      <c r="AL3">
        <f t="shared" ref="AL3:AL66" si="8">SUM(AI3:AK3)</f>
        <v>38932.950211401359</v>
      </c>
      <c r="AN3">
        <f t="shared" ref="AN3:AU34" si="9">AE3*$K3</f>
        <v>46058.731572668177</v>
      </c>
      <c r="AO3">
        <f t="shared" si="9"/>
        <v>-4605.8731572668175</v>
      </c>
      <c r="AP3">
        <f t="shared" si="9"/>
        <v>-2519.9082039999998</v>
      </c>
      <c r="AQ3">
        <f t="shared" si="9"/>
        <v>0</v>
      </c>
      <c r="AR3">
        <f t="shared" si="9"/>
        <v>38932.950211401359</v>
      </c>
      <c r="AS3">
        <f t="shared" si="9"/>
        <v>0</v>
      </c>
      <c r="AT3">
        <f t="shared" si="9"/>
        <v>0</v>
      </c>
      <c r="AU3">
        <f t="shared" si="9"/>
        <v>38932.950211401359</v>
      </c>
      <c r="AW3">
        <v>0</v>
      </c>
      <c r="AX3">
        <f>IF(Z3&gt;0, (R3*SUMPRODUCT(K3:$K$98, X3:$X$98)-K3*$AZ$3)/Z3, 0)</f>
        <v>0</v>
      </c>
      <c r="AZ3">
        <f>C6*ABS(SUMPRODUCT(X4:X79, K4:K79))/1</f>
        <v>25054.748986618397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1701.8105503521301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1680.6012241233911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-1680.6012241233911</v>
      </c>
      <c r="AK4">
        <f>G4*SUM(AB4, AE4:AF4)</f>
        <v>0</v>
      </c>
      <c r="AL4">
        <f t="shared" si="8"/>
        <v>-2296.301474123391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-1567.871279152338</v>
      </c>
      <c r="AT4">
        <f t="shared" si="9"/>
        <v>0</v>
      </c>
      <c r="AU4">
        <f t="shared" si="9"/>
        <v>-2142.2721094536719</v>
      </c>
      <c r="AW4">
        <v>1</v>
      </c>
      <c r="AX4">
        <f>IF(Z4&gt;0, (R4*SUMPRODUCT(K4:$K$98, X4:$X$98)-K4*$AZ$3)/Z4, 0)</f>
        <v>1701.8105503521301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250000</v>
      </c>
      <c r="S5">
        <f t="shared" si="1"/>
        <v>3133.7426096719887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1680.6012241233911</v>
      </c>
      <c r="AC5">
        <f t="shared" si="2"/>
        <v>3055.8314170915764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-630.96343929257375</v>
      </c>
      <c r="AI5">
        <f t="shared" si="6"/>
        <v>-679.7203379552152</v>
      </c>
      <c r="AJ5">
        <f t="shared" si="7"/>
        <v>-1375.2301929681853</v>
      </c>
      <c r="AK5">
        <f>G5*SUM(AB5, AE5:AF5)</f>
        <v>68.904650189059041</v>
      </c>
      <c r="AL5">
        <f t="shared" si="8"/>
        <v>-1986.0458807343414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-539.54189579719866</v>
      </c>
      <c r="AR5">
        <f t="shared" si="9"/>
        <v>-581.23431076046143</v>
      </c>
      <c r="AS5">
        <f t="shared" si="9"/>
        <v>-1175.9703641521835</v>
      </c>
      <c r="AT5">
        <f t="shared" si="9"/>
        <v>58.920918831572749</v>
      </c>
      <c r="AU5">
        <f t="shared" si="9"/>
        <v>-1698.2837560810722</v>
      </c>
      <c r="AW5">
        <v>2</v>
      </c>
      <c r="AX5">
        <f>IF(Z5&gt;0, (R5*SUMPRODUCT(K5:$K$98, X5:$X$98)-K5*$AZ$3)/Z5, 0)</f>
        <v>3133.7426096719887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250000</v>
      </c>
      <c r="S6">
        <f t="shared" si="1"/>
        <v>4791.6276447667478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3055.8314170915764</v>
      </c>
      <c r="AC6">
        <f t="shared" si="2"/>
        <v>4613.32160627946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-649.64788808323419</v>
      </c>
      <c r="AI6">
        <f t="shared" si="6"/>
        <v>-697.78728818163268</v>
      </c>
      <c r="AJ6">
        <f t="shared" si="7"/>
        <v>-1557.4901891878835</v>
      </c>
      <c r="AK6">
        <f>G6*SUM(AB6, AE6:AF6)</f>
        <v>178.76613789985723</v>
      </c>
      <c r="AL6">
        <f t="shared" si="8"/>
        <v>-2076.5113394696591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-501.14489649425417</v>
      </c>
      <c r="AR6">
        <f t="shared" si="9"/>
        <v>-538.28011254303851</v>
      </c>
      <c r="AS6">
        <f t="shared" si="9"/>
        <v>-1201.4635527474775</v>
      </c>
      <c r="AT6">
        <f t="shared" si="9"/>
        <v>137.90199170634932</v>
      </c>
      <c r="AU6">
        <f t="shared" si="9"/>
        <v>-1601.8416735841668</v>
      </c>
      <c r="AW6">
        <v>3</v>
      </c>
      <c r="AX6">
        <f>IF(Z6&gt;0, (R6*SUMPRODUCT(K6:$K$98, X6:$X$98)-K6*$AZ$3)/Z6, 0)</f>
        <v>4791.6276447667478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250000</v>
      </c>
      <c r="S7">
        <f t="shared" si="1"/>
        <v>6159.9105727881424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4613.32160627946</v>
      </c>
      <c r="AC7">
        <f t="shared" si="2"/>
        <v>5854.8331825676869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-671.59782540976676</v>
      </c>
      <c r="AI7">
        <f t="shared" si="6"/>
        <v>-719.12151194209923</v>
      </c>
      <c r="AJ7">
        <f t="shared" si="7"/>
        <v>-1241.5115762882269</v>
      </c>
      <c r="AK7">
        <f>G7*SUM(AB7, AE7:AF7)</f>
        <v>226.51409086832146</v>
      </c>
      <c r="AL7">
        <f t="shared" si="8"/>
        <v>-1734.1189973620046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-471.36502437837817</v>
      </c>
      <c r="AR7">
        <f t="shared" si="9"/>
        <v>-504.71981323165596</v>
      </c>
      <c r="AS7">
        <f t="shared" si="9"/>
        <v>-871.36246170255743</v>
      </c>
      <c r="AT7">
        <f t="shared" si="9"/>
        <v>158.98029434363886</v>
      </c>
      <c r="AU7">
        <f t="shared" si="9"/>
        <v>-1217.1019805905744</v>
      </c>
      <c r="AW7">
        <v>4</v>
      </c>
      <c r="AX7">
        <f>IF(Z7&gt;0, (R7*SUMPRODUCT(K7:$K$98, X7:$X$98)-K7*$AZ$3)/Z7, 0)</f>
        <v>6159.9105727881424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250000</v>
      </c>
      <c r="S8">
        <f t="shared" si="1"/>
        <v>6990.258845000053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5854.8331825676869</v>
      </c>
      <c r="AC8">
        <f t="shared" si="2"/>
        <v>6553.8202998283923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-851.06035650025933</v>
      </c>
      <c r="AI8">
        <f t="shared" si="6"/>
        <v>-897.93859409596848</v>
      </c>
      <c r="AJ8">
        <f t="shared" si="7"/>
        <v>-698.98711726070542</v>
      </c>
      <c r="AK8">
        <f t="shared" ref="AK8:AK71" si="22">G8*SUM(AB8:AB8, AE8:AF8)</f>
        <v>124.70794678869173</v>
      </c>
      <c r="AL8">
        <f t="shared" si="8"/>
        <v>-1472.2177645679822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-557.56734332777921</v>
      </c>
      <c r="AR8">
        <f t="shared" si="9"/>
        <v>-588.27935358238926</v>
      </c>
      <c r="AS8">
        <f t="shared" si="9"/>
        <v>-457.93742713390702</v>
      </c>
      <c r="AT8">
        <f t="shared" si="9"/>
        <v>81.701700768636044</v>
      </c>
      <c r="AU8">
        <f t="shared" si="9"/>
        <v>-964.51507994766018</v>
      </c>
      <c r="AW8">
        <v>5</v>
      </c>
      <c r="AX8">
        <f>IF(Z8&gt;0, (R8*SUMPRODUCT(K8:$K$98, X8:$X$98)-K8*$AZ$3)/Z8, 0)</f>
        <v>6990.258845000053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250000</v>
      </c>
      <c r="S9">
        <f t="shared" si="1"/>
        <v>7429.7879352707641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6553.8202998283923</v>
      </c>
      <c r="AC9">
        <f t="shared" si="2"/>
        <v>6865.2454847948411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-1043.19009369127</v>
      </c>
      <c r="AI9">
        <f t="shared" si="6"/>
        <v>-1089.3909108922837</v>
      </c>
      <c r="AJ9">
        <f t="shared" si="7"/>
        <v>-311.4251849664488</v>
      </c>
      <c r="AK9">
        <f t="shared" si="22"/>
        <v>38.667539768987517</v>
      </c>
      <c r="AL9">
        <f t="shared" si="8"/>
        <v>-1362.1485560897449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-647.25830657991469</v>
      </c>
      <c r="AR9">
        <f t="shared" si="9"/>
        <v>-675.92409135392757</v>
      </c>
      <c r="AS9">
        <f t="shared" si="9"/>
        <v>-193.22704372552766</v>
      </c>
      <c r="AT9">
        <f t="shared" si="9"/>
        <v>23.991683262564912</v>
      </c>
      <c r="AU9">
        <f t="shared" si="9"/>
        <v>-845.15945181689028</v>
      </c>
      <c r="AW9">
        <v>6</v>
      </c>
      <c r="AX9">
        <f>IF(Z9&gt;0, (R9*SUMPRODUCT(K9:$K$98, X9:$X$98)-K9*$AZ$3)/Z9, 0)</f>
        <v>7429.7879352707641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250000</v>
      </c>
      <c r="S10">
        <f t="shared" si="1"/>
        <v>7711.3898141711543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6865.2454847948411</v>
      </c>
      <c r="AC10">
        <f t="shared" si="2"/>
        <v>7015.834306545712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-1243.6608558990372</v>
      </c>
      <c r="AI10">
        <f t="shared" si="6"/>
        <v>-1289.150932756861</v>
      </c>
      <c r="AJ10">
        <f t="shared" si="7"/>
        <v>-150.58882175087092</v>
      </c>
      <c r="AK10">
        <f t="shared" si="22"/>
        <v>28.147506487658852</v>
      </c>
      <c r="AL10">
        <f t="shared" si="8"/>
        <v>-1411.5922480200732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-732.0391873255835</v>
      </c>
      <c r="AR10">
        <f t="shared" si="9"/>
        <v>-758.81539302219755</v>
      </c>
      <c r="AS10">
        <f t="shared" si="9"/>
        <v>-88.639051532368853</v>
      </c>
      <c r="AT10">
        <f t="shared" si="9"/>
        <v>16.568084198141023</v>
      </c>
      <c r="AU10">
        <f t="shared" si="9"/>
        <v>-830.88636035642537</v>
      </c>
      <c r="AW10">
        <v>7</v>
      </c>
      <c r="AX10">
        <f>IF(Z10&gt;0, (R10*SUMPRODUCT(K10:$K$98, X10:$X$98)-K10*$AZ$3)/Z10, 0)</f>
        <v>7711.3898141711543</v>
      </c>
    </row>
    <row r="11" spans="1:52" x14ac:dyDescent="0.25">
      <c r="A11" t="s">
        <v>33</v>
      </c>
      <c r="C11" s="12">
        <f>AU81</f>
        <v>10828.686702120227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250000</v>
      </c>
      <c r="S11">
        <f t="shared" si="1"/>
        <v>7842.9494611432974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7015.834306545712</v>
      </c>
      <c r="AC11">
        <f t="shared" si="2"/>
        <v>7018.0940041301965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-1468.7776878754241</v>
      </c>
      <c r="AI11">
        <f t="shared" si="6"/>
        <v>-1513.5191084270946</v>
      </c>
      <c r="AJ11">
        <f t="shared" si="7"/>
        <v>-2.2596975844844565</v>
      </c>
      <c r="AK11">
        <f t="shared" si="22"/>
        <v>16.838002335709707</v>
      </c>
      <c r="AL11">
        <f t="shared" si="8"/>
        <v>-1498.9408036758693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-821.50004620442178</v>
      </c>
      <c r="AR11">
        <f t="shared" si="9"/>
        <v>-846.52430913669343</v>
      </c>
      <c r="AS11">
        <f t="shared" si="9"/>
        <v>-1.2638683753068074</v>
      </c>
      <c r="AT11">
        <f t="shared" si="9"/>
        <v>9.4176401309473707</v>
      </c>
      <c r="AU11">
        <f t="shared" si="9"/>
        <v>-838.37053738105294</v>
      </c>
      <c r="AW11">
        <v>8</v>
      </c>
      <c r="AX11">
        <f>IF(Z11&gt;0, (R11*SUMPRODUCT(K11:$K$98, X11:$X$98)-K11*$AZ$3)/Z11, 0)</f>
        <v>7842.9494611432974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250000</v>
      </c>
      <c r="S12">
        <f t="shared" si="1"/>
        <v>7841.873481753064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7018.0940041301965</v>
      </c>
      <c r="AC12">
        <f t="shared" si="2"/>
        <v>6893.0660202276285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-1718.1434776996466</v>
      </c>
      <c r="AI12">
        <f t="shared" si="6"/>
        <v>-1762.0938553502606</v>
      </c>
      <c r="AJ12">
        <f t="shared" si="7"/>
        <v>125.02798390256794</v>
      </c>
      <c r="AK12">
        <f t="shared" si="22"/>
        <v>16.141616209499453</v>
      </c>
      <c r="AL12">
        <f t="shared" si="8"/>
        <v>-1620.9242552381932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-913.21152347031727</v>
      </c>
      <c r="AR12">
        <f t="shared" si="9"/>
        <v>-936.57161641502842</v>
      </c>
      <c r="AS12">
        <f t="shared" si="9"/>
        <v>66.453702579573488</v>
      </c>
      <c r="AT12">
        <f t="shared" si="9"/>
        <v>8.5794406120761852</v>
      </c>
      <c r="AU12">
        <f t="shared" si="9"/>
        <v>-861.53847322337867</v>
      </c>
      <c r="AW12">
        <v>9</v>
      </c>
      <c r="AX12">
        <f>IF(Z12&gt;0, (R12*SUMPRODUCT(K12:$K$98, X12:$X$98)-K12*$AZ$3)/Z12, 0)</f>
        <v>7841.873481753064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250000</v>
      </c>
      <c r="S13">
        <f t="shared" si="1"/>
        <v>7698.3413865043713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6893.0660202276285</v>
      </c>
      <c r="AC13">
        <f t="shared" si="2"/>
        <v>6638.1025981556559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-1985.1231887368956</v>
      </c>
      <c r="AI13">
        <f t="shared" si="6"/>
        <v>-2028.2370379732561</v>
      </c>
      <c r="AJ13">
        <f t="shared" si="7"/>
        <v>254.96342207197267</v>
      </c>
      <c r="AK13">
        <f t="shared" si="22"/>
        <v>13.786132040455257</v>
      </c>
      <c r="AL13">
        <f t="shared" si="8"/>
        <v>-1759.4874838608282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-1002.9601502553417</v>
      </c>
      <c r="AR13">
        <f t="shared" si="9"/>
        <v>-1024.7429156542489</v>
      </c>
      <c r="AS13">
        <f t="shared" si="9"/>
        <v>128.81727117077881</v>
      </c>
      <c r="AT13">
        <f t="shared" si="9"/>
        <v>6.9652811176584271</v>
      </c>
      <c r="AU13">
        <f t="shared" si="9"/>
        <v>-888.96036336581165</v>
      </c>
      <c r="AW13">
        <v>10</v>
      </c>
      <c r="AX13">
        <f>IF(Z13&gt;0, (R13*SUMPRODUCT(K13:$K$98, X13:$X$98)-K13*$AZ$3)/Z13, 0)</f>
        <v>7698.3413865043713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250000</v>
      </c>
      <c r="S14">
        <f t="shared" si="1"/>
        <v>8278.3863533120693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6638.1025981556559</v>
      </c>
      <c r="AC14">
        <f t="shared" si="2"/>
        <v>6991.4228766057004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-2278.7208485834185</v>
      </c>
      <c r="AI14">
        <f t="shared" si="6"/>
        <v>-2320.9478151576986</v>
      </c>
      <c r="AJ14">
        <f t="shared" si="7"/>
        <v>-353.3202784500445</v>
      </c>
      <c r="AK14">
        <f t="shared" si="22"/>
        <v>464.66718187089594</v>
      </c>
      <c r="AL14">
        <f t="shared" si="8"/>
        <v>-2209.6009117368471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-1027.9436748256367</v>
      </c>
      <c r="AR14">
        <f t="shared" si="9"/>
        <v>-1046.992494791491</v>
      </c>
      <c r="AS14">
        <f t="shared" si="9"/>
        <v>-159.38474677411119</v>
      </c>
      <c r="AT14">
        <f t="shared" si="9"/>
        <v>209.61395547865217</v>
      </c>
      <c r="AU14">
        <f t="shared" si="9"/>
        <v>-996.76328608695007</v>
      </c>
      <c r="AW14">
        <v>11</v>
      </c>
      <c r="AX14">
        <f>IF(Z14&gt;0, (R14*SUMPRODUCT(K14:$K$98, X14:$X$98)-K14*$AZ$3)/Z14, 0)</f>
        <v>8278.3863533120693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250000</v>
      </c>
      <c r="S15">
        <f t="shared" si="1"/>
        <v>8688.9686647713243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6991.4228766057004</v>
      </c>
      <c r="AC15">
        <f t="shared" si="2"/>
        <v>7174.4438702670104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-2599.5651149648543</v>
      </c>
      <c r="AI15">
        <f t="shared" si="6"/>
        <v>-2640.8498988503984</v>
      </c>
      <c r="AJ15">
        <f t="shared" si="7"/>
        <v>-183.02099366131006</v>
      </c>
      <c r="AK15">
        <f t="shared" si="22"/>
        <v>489.3996013623991</v>
      </c>
      <c r="AL15">
        <f t="shared" si="8"/>
        <v>-2334.4712911493093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-1047.0342067469153</v>
      </c>
      <c r="AR15">
        <f t="shared" si="9"/>
        <v>-1063.6625961253835</v>
      </c>
      <c r="AS15">
        <f t="shared" si="9"/>
        <v>-73.71588417349291</v>
      </c>
      <c r="AT15">
        <f t="shared" si="9"/>
        <v>197.11686406503568</v>
      </c>
      <c r="AU15">
        <f t="shared" si="9"/>
        <v>-940.26161623384075</v>
      </c>
      <c r="AW15">
        <v>12</v>
      </c>
      <c r="AX15">
        <f>IF(Z15&gt;0, (R15*SUMPRODUCT(K15:$K$98, X15:$X$98)-K15*$AZ$3)/Z15, 0)</f>
        <v>8688.9686647713243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250000</v>
      </c>
      <c r="S16">
        <f t="shared" si="1"/>
        <v>8946.2275956883441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7174.4438702670104</v>
      </c>
      <c r="AC16">
        <f t="shared" si="2"/>
        <v>7208.6281175263011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-2916.4450702645254</v>
      </c>
      <c r="AI16">
        <f t="shared" si="6"/>
        <v>-2956.7337172971615</v>
      </c>
      <c r="AJ16">
        <f t="shared" si="7"/>
        <v>-34.184247259290714</v>
      </c>
      <c r="AK16">
        <f t="shared" si="22"/>
        <v>502.21107091869078</v>
      </c>
      <c r="AL16">
        <f t="shared" si="8"/>
        <v>-2488.7068936377614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-1048.8078965753459</v>
      </c>
      <c r="AR16">
        <f t="shared" si="9"/>
        <v>-1063.2964434644985</v>
      </c>
      <c r="AS16">
        <f t="shared" si="9"/>
        <v>-12.293291181642704</v>
      </c>
      <c r="AT16">
        <f t="shared" si="9"/>
        <v>180.60444281891085</v>
      </c>
      <c r="AU16">
        <f t="shared" si="9"/>
        <v>-894.9852918272303</v>
      </c>
      <c r="AW16">
        <v>13</v>
      </c>
      <c r="AX16">
        <f>IF(Z16&gt;0, (R16*SUMPRODUCT(K16:$K$98, X16:$X$98)-K16*$AZ$3)/Z16, 0)</f>
        <v>8946.2275956883441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250000</v>
      </c>
      <c r="S17">
        <f t="shared" si="1"/>
        <v>9079.4018896416965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7208.6281175263011</v>
      </c>
      <c r="AC17">
        <f t="shared" si="2"/>
        <v>7125.1938405993387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-3237.6349569734821</v>
      </c>
      <c r="AI17">
        <f t="shared" si="6"/>
        <v>-3276.8731905443969</v>
      </c>
      <c r="AJ17">
        <f t="shared" si="7"/>
        <v>83.434276926962411</v>
      </c>
      <c r="AK17">
        <f t="shared" si="22"/>
        <v>504.60396822684112</v>
      </c>
      <c r="AL17">
        <f t="shared" si="8"/>
        <v>-2688.8349453905935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-1039.5658520942127</v>
      </c>
      <c r="AR17">
        <f t="shared" si="9"/>
        <v>-1052.1647794775984</v>
      </c>
      <c r="AS17">
        <f t="shared" si="9"/>
        <v>26.789748177330605</v>
      </c>
      <c r="AT17">
        <f t="shared" si="9"/>
        <v>162.02229750145165</v>
      </c>
      <c r="AU17">
        <f t="shared" si="9"/>
        <v>-863.35273379881608</v>
      </c>
      <c r="AW17">
        <v>14</v>
      </c>
      <c r="AX17">
        <f>IF(Z17&gt;0, (R17*SUMPRODUCT(K17:$K$98, X17:$X$98)-K17*$AZ$3)/Z17, 0)</f>
        <v>9079.4018896416965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250000</v>
      </c>
      <c r="S18">
        <f t="shared" si="1"/>
        <v>9110.0840660011199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7125.1938405993387</v>
      </c>
      <c r="AC18">
        <f t="shared" si="2"/>
        <v>6947.5687203340549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-3573.2570107076963</v>
      </c>
      <c r="AI18">
        <f t="shared" si="6"/>
        <v>-3611.3882105407606</v>
      </c>
      <c r="AJ18">
        <f t="shared" si="7"/>
        <v>177.62512026528384</v>
      </c>
      <c r="AK18">
        <f t="shared" si="22"/>
        <v>498.76356884195377</v>
      </c>
      <c r="AL18">
        <f t="shared" si="8"/>
        <v>-2934.9995214335231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-1024.401855734417</v>
      </c>
      <c r="AR18">
        <f t="shared" si="9"/>
        <v>-1035.3335272467987</v>
      </c>
      <c r="AS18">
        <f t="shared" si="9"/>
        <v>50.922590308937238</v>
      </c>
      <c r="AT18">
        <f t="shared" si="9"/>
        <v>142.98840636521294</v>
      </c>
      <c r="AU18">
        <f t="shared" si="9"/>
        <v>-841.4225305726485</v>
      </c>
      <c r="AW18">
        <v>15</v>
      </c>
      <c r="AX18">
        <f>IF(Z18&gt;0, (R18*SUMPRODUCT(K18:$K$98, X18:$X$98)-K18*$AZ$3)/Z18, 0)</f>
        <v>9110.0840660011199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250000</v>
      </c>
      <c r="S19">
        <f t="shared" si="1"/>
        <v>9054.6108844462924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6947.5687203340549</v>
      </c>
      <c r="AC19">
        <f t="shared" si="2"/>
        <v>6692.7568037326037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-3960.8025015718763</v>
      </c>
      <c r="AI19">
        <f t="shared" si="6"/>
        <v>-3997.7602289062957</v>
      </c>
      <c r="AJ19">
        <f t="shared" si="7"/>
        <v>254.81191660145123</v>
      </c>
      <c r="AK19">
        <f t="shared" si="22"/>
        <v>486.32981042338389</v>
      </c>
      <c r="AL19">
        <f t="shared" si="8"/>
        <v>-3256.6185018814604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-1013.8443074306432</v>
      </c>
      <c r="AR19">
        <f t="shared" si="9"/>
        <v>-1023.3043553524229</v>
      </c>
      <c r="AS19">
        <f t="shared" si="9"/>
        <v>65.224057753283333</v>
      </c>
      <c r="AT19">
        <f t="shared" si="9"/>
        <v>124.48555807463153</v>
      </c>
      <c r="AU19">
        <f t="shared" si="9"/>
        <v>-833.59473952450799</v>
      </c>
      <c r="AW19">
        <v>16</v>
      </c>
      <c r="AX19">
        <f>IF(Z19&gt;0, (R19*SUMPRODUCT(K19:$K$98, X19:$X$98)-K19*$AZ$3)/Z19, 0)</f>
        <v>9054.6108844462924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250000</v>
      </c>
      <c r="S20">
        <f t="shared" si="1"/>
        <v>8911.1849478003496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6692.7568037326037</v>
      </c>
      <c r="AC20">
        <f t="shared" si="2"/>
        <v>6366.0463705278271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-4343.672368527974</v>
      </c>
      <c r="AI20">
        <f t="shared" si="6"/>
        <v>-4379.3917841153434</v>
      </c>
      <c r="AJ20">
        <f t="shared" si="7"/>
        <v>326.71043320477656</v>
      </c>
      <c r="AK20">
        <f t="shared" si="22"/>
        <v>468.49297626128231</v>
      </c>
      <c r="AL20">
        <f t="shared" si="8"/>
        <v>-3584.1883746492845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-992.72078936298237</v>
      </c>
      <c r="AR20">
        <f t="shared" si="9"/>
        <v>-1000.8842518502544</v>
      </c>
      <c r="AS20">
        <f t="shared" si="9"/>
        <v>74.667749228535996</v>
      </c>
      <c r="AT20">
        <f t="shared" si="9"/>
        <v>107.07131609991222</v>
      </c>
      <c r="AU20">
        <f t="shared" si="9"/>
        <v>-819.14518652180607</v>
      </c>
      <c r="AW20">
        <v>17</v>
      </c>
      <c r="AX20">
        <f>IF(Z20&gt;0, (R20*SUMPRODUCT(K20:$K$98, X20:$X$98)-K20*$AZ$3)/Z20, 0)</f>
        <v>8911.1849478003496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250000</v>
      </c>
      <c r="S21">
        <f t="shared" si="1"/>
        <v>8695.3718937654266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6366.0463705278271</v>
      </c>
      <c r="AC21">
        <f t="shared" si="2"/>
        <v>5986.83796886651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-4683.9675132538987</v>
      </c>
      <c r="AI21">
        <f t="shared" si="6"/>
        <v>-4718.3929411827439</v>
      </c>
      <c r="AJ21">
        <f t="shared" si="7"/>
        <v>379.20840166131711</v>
      </c>
      <c r="AK21">
        <f t="shared" si="22"/>
        <v>445.62324593694797</v>
      </c>
      <c r="AL21">
        <f t="shared" si="8"/>
        <v>-3893.5612935844788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-955.79753978917677</v>
      </c>
      <c r="AR21">
        <f t="shared" si="9"/>
        <v>-962.82229801550397</v>
      </c>
      <c r="AS21">
        <f t="shared" si="9"/>
        <v>77.38022442505914</v>
      </c>
      <c r="AT21">
        <f t="shared" si="9"/>
        <v>90.93265504813813</v>
      </c>
      <c r="AU21">
        <f t="shared" si="9"/>
        <v>-794.50941854230666</v>
      </c>
      <c r="AW21">
        <v>18</v>
      </c>
      <c r="AX21">
        <f>IF(Z21&gt;0, (R21*SUMPRODUCT(K21:$K$98, X21:$X$98)-K21*$AZ$3)/Z21, 0)</f>
        <v>8695.3718937654266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250000</v>
      </c>
      <c r="S22">
        <f t="shared" si="1"/>
        <v>8433.5198395539592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5986.83796886651</v>
      </c>
      <c r="AC22">
        <f t="shared" si="2"/>
        <v>5578.8193466681032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-5029.5054477880258</v>
      </c>
      <c r="AI22">
        <f t="shared" si="6"/>
        <v>-5062.5807203480244</v>
      </c>
      <c r="AJ22">
        <f t="shared" si="7"/>
        <v>408.01862219840677</v>
      </c>
      <c r="AK22">
        <f t="shared" si="22"/>
        <v>419.07865782065574</v>
      </c>
      <c r="AL22">
        <f t="shared" si="8"/>
        <v>-4235.4834403289624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-916.34559037013855</v>
      </c>
      <c r="AR22">
        <f t="shared" si="9"/>
        <v>-922.37170575569291</v>
      </c>
      <c r="AS22">
        <f t="shared" si="9"/>
        <v>74.338534697252285</v>
      </c>
      <c r="AT22">
        <f t="shared" si="9"/>
        <v>76.353606552128554</v>
      </c>
      <c r="AU22">
        <f t="shared" si="9"/>
        <v>-771.6795645063122</v>
      </c>
      <c r="AW22">
        <v>19</v>
      </c>
      <c r="AX22">
        <f>IF(Z22&gt;0, (R22*SUMPRODUCT(K22:$K$98, X22:$X$98)-K22*$AZ$3)/Z22, 0)</f>
        <v>8433.5198395539592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250000</v>
      </c>
      <c r="S23">
        <f t="shared" si="1"/>
        <v>8132.4743188109451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5578.8193466681032</v>
      </c>
      <c r="AC23">
        <f t="shared" si="2"/>
        <v>5151.5620755754426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-5358.678376710096</v>
      </c>
      <c r="AI23">
        <f t="shared" si="6"/>
        <v>-5390.3511608691533</v>
      </c>
      <c r="AJ23">
        <f t="shared" si="7"/>
        <v>427.25727109266063</v>
      </c>
      <c r="AK23">
        <f t="shared" si="22"/>
        <v>390.51735426676726</v>
      </c>
      <c r="AL23">
        <f t="shared" si="8"/>
        <v>-4572.5765355097255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-871.7133167759531</v>
      </c>
      <c r="AR23">
        <f t="shared" si="9"/>
        <v>-876.86562967661484</v>
      </c>
      <c r="AS23">
        <f t="shared" si="9"/>
        <v>69.503304120574029</v>
      </c>
      <c r="AT23">
        <f t="shared" si="9"/>
        <v>63.526704574393648</v>
      </c>
      <c r="AU23">
        <f t="shared" si="9"/>
        <v>-743.83562098164725</v>
      </c>
      <c r="AW23">
        <v>20</v>
      </c>
      <c r="AX23">
        <f>IF(Z23&gt;0, (R23*SUMPRODUCT(K23:$K$98, X23:$X$98)-K23*$AZ$3)/Z23, 0)</f>
        <v>8132.4743188109451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250000</v>
      </c>
      <c r="S24">
        <f t="shared" si="1"/>
        <v>7804.307058426888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5151.5620755754426</v>
      </c>
      <c r="AC24">
        <f t="shared" si="2"/>
        <v>4716.5347581543774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-5692.7243306758492</v>
      </c>
      <c r="AI24">
        <f t="shared" si="6"/>
        <v>-5722.9418421271803</v>
      </c>
      <c r="AJ24">
        <f t="shared" si="7"/>
        <v>435.02731742106516</v>
      </c>
      <c r="AK24">
        <f t="shared" si="22"/>
        <v>360.609345290281</v>
      </c>
      <c r="AL24">
        <f t="shared" si="8"/>
        <v>-4927.3051794158346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-826.8336057170884</v>
      </c>
      <c r="AR24">
        <f t="shared" si="9"/>
        <v>-831.22251557777986</v>
      </c>
      <c r="AS24">
        <f t="shared" si="9"/>
        <v>63.185073535079837</v>
      </c>
      <c r="AT24">
        <f t="shared" si="9"/>
        <v>52.376315433887015</v>
      </c>
      <c r="AU24">
        <f t="shared" si="9"/>
        <v>-715.66112660881311</v>
      </c>
      <c r="AW24">
        <v>21</v>
      </c>
      <c r="AX24">
        <f>IF(Z24&gt;0, (R24*SUMPRODUCT(K24:$K$98, X24:$X$98)-K24*$AZ$3)/Z24, 0)</f>
        <v>7804.307058426888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250000</v>
      </c>
      <c r="S25">
        <f t="shared" si="1"/>
        <v>7454.2954450055358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4716.5347581543774</v>
      </c>
      <c r="AC25">
        <f t="shared" si="2"/>
        <v>4279.5993661470166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-6048.7185881805117</v>
      </c>
      <c r="AI25">
        <f t="shared" si="6"/>
        <v>-6077.4241807996932</v>
      </c>
      <c r="AJ25">
        <f t="shared" si="7"/>
        <v>436.93539200736086</v>
      </c>
      <c r="AK25">
        <f t="shared" si="22"/>
        <v>330.15743307080646</v>
      </c>
      <c r="AL25">
        <f t="shared" si="8"/>
        <v>-5310.3313557215261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-784.41036402053339</v>
      </c>
      <c r="AR25">
        <f t="shared" si="9"/>
        <v>-788.13296477101903</v>
      </c>
      <c r="AS25">
        <f t="shared" si="9"/>
        <v>56.662687295069794</v>
      </c>
      <c r="AT25">
        <f t="shared" si="9"/>
        <v>42.815500255742343</v>
      </c>
      <c r="AU25">
        <f t="shared" si="9"/>
        <v>-688.65477722020694</v>
      </c>
      <c r="AW25">
        <v>22</v>
      </c>
      <c r="AX25">
        <f>IF(Z25&gt;0, (R25*SUMPRODUCT(K25:$K$98, X25:$X$98)-K25*$AZ$3)/Z25, 0)</f>
        <v>7454.2954450055358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250000</v>
      </c>
      <c r="S26">
        <f t="shared" si="1"/>
        <v>7079.5287929828837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4279.5993661470166</v>
      </c>
      <c r="AC26">
        <f t="shared" si="2"/>
        <v>3843.3124072244482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-6373.4668472461435</v>
      </c>
      <c r="AI26">
        <f t="shared" si="6"/>
        <v>-6400.6106905696843</v>
      </c>
      <c r="AJ26">
        <f t="shared" si="7"/>
        <v>436.28695892256837</v>
      </c>
      <c r="AK26">
        <f t="shared" si="22"/>
        <v>299.5719556302912</v>
      </c>
      <c r="AL26">
        <f t="shared" si="8"/>
        <v>-5664.7517760168248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-737.9682065887481</v>
      </c>
      <c r="AR26">
        <f t="shared" si="9"/>
        <v>-741.11112611080614</v>
      </c>
      <c r="AS26">
        <f t="shared" si="9"/>
        <v>50.516604596956846</v>
      </c>
      <c r="AT26">
        <f t="shared" si="9"/>
        <v>34.686707272399516</v>
      </c>
      <c r="AU26">
        <f t="shared" si="9"/>
        <v>-655.90781424144973</v>
      </c>
      <c r="AW26">
        <v>23</v>
      </c>
      <c r="AX26">
        <f>IF(Z26&gt;0, (R26*SUMPRODUCT(K26:$K$98, X26:$X$98)-K26*$AZ$3)/Z26, 0)</f>
        <v>7079.5287929828837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250000</v>
      </c>
      <c r="S27">
        <f t="shared" si="1"/>
        <v>6687.607499711452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3843.3124072244482</v>
      </c>
      <c r="AC27">
        <f t="shared" si="2"/>
        <v>3416.1686694731698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-6656.837296756652</v>
      </c>
      <c r="AI27">
        <f t="shared" si="6"/>
        <v>-6682.378334187606</v>
      </c>
      <c r="AJ27">
        <f t="shared" si="7"/>
        <v>427.14373775127842</v>
      </c>
      <c r="AK27">
        <f t="shared" si="22"/>
        <v>269.03186850571137</v>
      </c>
      <c r="AL27">
        <f t="shared" si="8"/>
        <v>-5986.2027279306167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-688.195518677564</v>
      </c>
      <c r="AR27">
        <f t="shared" si="9"/>
        <v>-690.83599593707618</v>
      </c>
      <c r="AS27">
        <f t="shared" si="9"/>
        <v>44.158869001475672</v>
      </c>
      <c r="AT27">
        <f t="shared" si="9"/>
        <v>27.812986563046902</v>
      </c>
      <c r="AU27">
        <f t="shared" si="9"/>
        <v>-618.86414037255361</v>
      </c>
      <c r="AW27">
        <v>24</v>
      </c>
      <c r="AX27">
        <f>IF(Z27&gt;0, (R27*SUMPRODUCT(K27:$K$98, X27:$X$98)-K27*$AZ$3)/Z27, 0)</f>
        <v>6687.607499711452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250000</v>
      </c>
      <c r="S28">
        <f t="shared" si="1"/>
        <v>6287.8278460725714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3416.1686694731698</v>
      </c>
      <c r="AC28">
        <f t="shared" si="2"/>
        <v>3005.4949979719177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-6931.582914617712</v>
      </c>
      <c r="AI28">
        <f t="shared" si="6"/>
        <v>-6955.4822250914331</v>
      </c>
      <c r="AJ28">
        <f t="shared" si="7"/>
        <v>410.6736715012521</v>
      </c>
      <c r="AK28">
        <f t="shared" si="22"/>
        <v>239.13180686312191</v>
      </c>
      <c r="AL28">
        <f t="shared" si="8"/>
        <v>-6305.6767467270593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-639.82071667261255</v>
      </c>
      <c r="AR28">
        <f t="shared" si="9"/>
        <v>-642.02674582116833</v>
      </c>
      <c r="AS28">
        <f t="shared" si="9"/>
        <v>37.907289872330075</v>
      </c>
      <c r="AT28">
        <f t="shared" si="9"/>
        <v>22.073094404413933</v>
      </c>
      <c r="AU28">
        <f t="shared" si="9"/>
        <v>-582.04636154442437</v>
      </c>
      <c r="AW28">
        <v>25</v>
      </c>
      <c r="AX28">
        <f>IF(Z28&gt;0, (R28*SUMPRODUCT(K28:$K$98, X28:$X$98)-K28*$AZ$3)/Z28, 0)</f>
        <v>6287.8278460725714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250000</v>
      </c>
      <c r="S29">
        <f t="shared" si="1"/>
        <v>5880.2991857635097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3005.4949979719177</v>
      </c>
      <c r="AC29">
        <f t="shared" si="2"/>
        <v>2613.461644849584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-7190.6738501805949</v>
      </c>
      <c r="AI29">
        <f t="shared" si="6"/>
        <v>-7212.8960327795421</v>
      </c>
      <c r="AJ29">
        <f t="shared" si="7"/>
        <v>392.03335312233366</v>
      </c>
      <c r="AK29">
        <f t="shared" si="22"/>
        <v>210.38464985803427</v>
      </c>
      <c r="AL29">
        <f t="shared" si="8"/>
        <v>-6610.4780297991738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-592.62155464612295</v>
      </c>
      <c r="AR29">
        <f t="shared" si="9"/>
        <v>-594.45300252900631</v>
      </c>
      <c r="AS29">
        <f t="shared" si="9"/>
        <v>32.309547066253735</v>
      </c>
      <c r="AT29">
        <f t="shared" si="9"/>
        <v>17.338914386920383</v>
      </c>
      <c r="AU29">
        <f t="shared" si="9"/>
        <v>-544.80454107583216</v>
      </c>
      <c r="AW29">
        <v>26</v>
      </c>
      <c r="AX29">
        <f>IF(Z29&gt;0, (R29*SUMPRODUCT(K29:$K$98, X29:$X$98)-K29*$AZ$3)/Z29, 0)</f>
        <v>5880.2991857635097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250000</v>
      </c>
      <c r="S30">
        <f t="shared" si="1"/>
        <v>5465.0810540144203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2613.461644849584</v>
      </c>
      <c r="AC30">
        <f t="shared" si="2"/>
        <v>2242.078807659067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-7435.9632968571796</v>
      </c>
      <c r="AI30">
        <f t="shared" si="6"/>
        <v>-7456.4760649707659</v>
      </c>
      <c r="AJ30">
        <f t="shared" si="7"/>
        <v>371.38283719051697</v>
      </c>
      <c r="AK30">
        <f t="shared" si="22"/>
        <v>182.94231513947091</v>
      </c>
      <c r="AL30">
        <f t="shared" si="8"/>
        <v>-6902.1509126407782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-547.17603427940003</v>
      </c>
      <c r="AR30">
        <f t="shared" si="9"/>
        <v>-548.68546818330719</v>
      </c>
      <c r="AS30">
        <f t="shared" si="9"/>
        <v>27.328239790966546</v>
      </c>
      <c r="AT30">
        <f t="shared" si="9"/>
        <v>13.461826868109481</v>
      </c>
      <c r="AU30">
        <f t="shared" si="9"/>
        <v>-507.89540152423115</v>
      </c>
      <c r="AW30">
        <v>27</v>
      </c>
      <c r="AX30">
        <f>IF(Z30&gt;0, (R30*SUMPRODUCT(K30:$K$98, X30:$X$98)-K30*$AZ$3)/Z30, 0)</f>
        <v>5465.0810540144203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250000</v>
      </c>
      <c r="S31">
        <f t="shared" si="1"/>
        <v>5039.7503495797409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2242.078807659067</v>
      </c>
      <c r="AC31">
        <f t="shared" si="2"/>
        <v>1892.4373425364606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-7662.6522208628785</v>
      </c>
      <c r="AI31">
        <f t="shared" si="6"/>
        <v>-7681.4273308511565</v>
      </c>
      <c r="AJ31">
        <f t="shared" si="7"/>
        <v>349.64146512260641</v>
      </c>
      <c r="AK31">
        <f t="shared" si="22"/>
        <v>156.9455165361347</v>
      </c>
      <c r="AL31">
        <f t="shared" si="8"/>
        <v>-7174.8403491924155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-503.44371368973526</v>
      </c>
      <c r="AR31">
        <f t="shared" si="9"/>
        <v>-504.67725670134377</v>
      </c>
      <c r="AS31">
        <f t="shared" si="9"/>
        <v>22.971784779947008</v>
      </c>
      <c r="AT31">
        <f t="shared" si="9"/>
        <v>10.311473288162341</v>
      </c>
      <c r="AU31">
        <f t="shared" si="9"/>
        <v>-471.39399863323445</v>
      </c>
      <c r="AW31">
        <v>28</v>
      </c>
      <c r="AX31">
        <f>IF(Z31&gt;0, (R31*SUMPRODUCT(K31:$K$98, X31:$X$98)-K31*$AZ$3)/Z31, 0)</f>
        <v>5039.7503495797409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250000</v>
      </c>
      <c r="S32">
        <f t="shared" si="1"/>
        <v>4599.6581626998468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1892.4373425364606</v>
      </c>
      <c r="AC32">
        <f t="shared" si="2"/>
        <v>1565.3637798795735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-7856.3534336849107</v>
      </c>
      <c r="AI32">
        <f t="shared" si="6"/>
        <v>-7873.3695218865687</v>
      </c>
      <c r="AJ32">
        <f t="shared" si="7"/>
        <v>327.07356265688713</v>
      </c>
      <c r="AK32">
        <f t="shared" si="22"/>
        <v>132.47061397755226</v>
      </c>
      <c r="AL32">
        <f t="shared" si="8"/>
        <v>-7413.8253452521285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-460.86613573289202</v>
      </c>
      <c r="AR32">
        <f t="shared" si="9"/>
        <v>-461.86432641779226</v>
      </c>
      <c r="AS32">
        <f t="shared" si="9"/>
        <v>19.186653222062134</v>
      </c>
      <c r="AT32">
        <f t="shared" si="9"/>
        <v>7.7709360299696879</v>
      </c>
      <c r="AU32">
        <f t="shared" si="9"/>
        <v>-434.90673716576038</v>
      </c>
      <c r="AW32">
        <v>29</v>
      </c>
      <c r="AX32">
        <f>IF(Z32&gt;0, (R32*SUMPRODUCT(K32:$K$98, X32:$X$98)-K32*$AZ$3)/Z32, 0)</f>
        <v>4599.6581626998468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250000</v>
      </c>
      <c r="S33">
        <f t="shared" si="1"/>
        <v>4140.360493573522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1565.3637798795735</v>
      </c>
      <c r="AC33">
        <f t="shared" si="2"/>
        <v>1261.9709932831547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-8030.2938572854882</v>
      </c>
      <c r="AI33">
        <f t="shared" si="6"/>
        <v>-8045.5337258336731</v>
      </c>
      <c r="AJ33">
        <f t="shared" si="7"/>
        <v>303.39278659641877</v>
      </c>
      <c r="AK33">
        <f t="shared" si="22"/>
        <v>109.57546459157015</v>
      </c>
      <c r="AL33">
        <f t="shared" si="8"/>
        <v>-7632.5654746456839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-420.59799685486763</v>
      </c>
      <c r="AR33">
        <f t="shared" si="9"/>
        <v>-421.39620652161381</v>
      </c>
      <c r="AS33">
        <f t="shared" si="9"/>
        <v>15.890626242388265</v>
      </c>
      <c r="AT33">
        <f t="shared" si="9"/>
        <v>5.7391699146654798</v>
      </c>
      <c r="AU33">
        <f t="shared" si="9"/>
        <v>-399.76641036456004</v>
      </c>
      <c r="AW33">
        <v>30</v>
      </c>
      <c r="AX33">
        <f>IF(Z33&gt;0, (R33*SUMPRODUCT(K33:$K$98, X33:$X$98)-K33*$AZ$3)/Z33, 0)</f>
        <v>4140.360493573522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250000</v>
      </c>
      <c r="S34">
        <f t="shared" si="1"/>
        <v>3647.455988131755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1261.9709932831547</v>
      </c>
      <c r="AC34">
        <f t="shared" si="2"/>
        <v>981.97420101442299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-8131.9312214516403</v>
      </c>
      <c r="AI34">
        <f t="shared" si="6"/>
        <v>-8145.3923050700532</v>
      </c>
      <c r="AJ34">
        <f t="shared" si="7"/>
        <v>279.99679226873172</v>
      </c>
      <c r="AK34">
        <f t="shared" si="22"/>
        <v>88.337969529820839</v>
      </c>
      <c r="AL34">
        <f t="shared" si="8"/>
        <v>-7777.0575432715004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-380.2869620839715</v>
      </c>
      <c r="AR34">
        <f t="shared" si="9"/>
        <v>-380.91646502198216</v>
      </c>
      <c r="AS34">
        <f t="shared" si="9"/>
        <v>13.093953530281471</v>
      </c>
      <c r="AT34">
        <f t="shared" si="9"/>
        <v>4.1310947122306256</v>
      </c>
      <c r="AU34">
        <f t="shared" ref="AU34:AU79" si="23">AL34*$K34</f>
        <v>-363.69141677947005</v>
      </c>
      <c r="AW34">
        <v>31</v>
      </c>
      <c r="AX34">
        <f>IF(Z34&gt;0, (R34*SUMPRODUCT(K34:$K$98, X34:$X$98)-K34*$AZ$3)/Z34, 0)</f>
        <v>3647.455988131755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250000</v>
      </c>
      <c r="S35">
        <f t="shared" si="1"/>
        <v>3107.9981975202923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981.97420101442299</v>
      </c>
      <c r="AC35">
        <f t="shared" si="2"/>
        <v>727.22402873949954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-8136.1886785026072</v>
      </c>
      <c r="AI35">
        <f t="shared" ref="AI35:AI66" si="25">SUM(AE35:AH35)</f>
        <v>-8147.8879135491352</v>
      </c>
      <c r="AJ35">
        <f t="shared" si="7"/>
        <v>254.75017227492344</v>
      </c>
      <c r="AK35">
        <f t="shared" si="22"/>
        <v>68.738194071009616</v>
      </c>
      <c r="AL35">
        <f t="shared" si="8"/>
        <v>-7824.399547203202</v>
      </c>
      <c r="AN35">
        <f t="shared" ref="AN35:AT66" si="26">AE35*$K35</f>
        <v>0</v>
      </c>
      <c r="AO35">
        <f t="shared" si="26"/>
        <v>0</v>
      </c>
      <c r="AP35">
        <f t="shared" si="26"/>
        <v>-0.48849169331366471</v>
      </c>
      <c r="AQ35">
        <f t="shared" si="26"/>
        <v>-339.71969696093453</v>
      </c>
      <c r="AR35">
        <f t="shared" si="26"/>
        <v>-340.2081886542482</v>
      </c>
      <c r="AS35">
        <f t="shared" si="26"/>
        <v>10.636878610576966</v>
      </c>
      <c r="AT35">
        <f t="shared" si="26"/>
        <v>2.8701053259918954</v>
      </c>
      <c r="AU35">
        <f t="shared" si="23"/>
        <v>-326.70120471767933</v>
      </c>
      <c r="AW35">
        <v>32</v>
      </c>
      <c r="AX35">
        <f>IF(Z35&gt;0, (R35*SUMPRODUCT(K35:$K$98, X35:$X$98)-K35*$AZ$3)/Z35, 0)</f>
        <v>3107.9981975202923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250000</v>
      </c>
      <c r="S36">
        <f t="shared" si="1"/>
        <v>2503.8243593272819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727.22402873949954</v>
      </c>
      <c r="AC36">
        <f t="shared" si="2"/>
        <v>499.59075125093096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-8028.4462057389173</v>
      </c>
      <c r="AI36">
        <f t="shared" si="25"/>
        <v>-8038.4227591938325</v>
      </c>
      <c r="AJ36">
        <f t="shared" si="7"/>
        <v>227.63327748856858</v>
      </c>
      <c r="AK36">
        <f t="shared" si="22"/>
        <v>50.905682011764974</v>
      </c>
      <c r="AL36">
        <f t="shared" si="8"/>
        <v>-7759.883799693499</v>
      </c>
      <c r="AN36">
        <f t="shared" si="26"/>
        <v>0</v>
      </c>
      <c r="AO36">
        <f t="shared" si="26"/>
        <v>0</v>
      </c>
      <c r="AP36">
        <f t="shared" si="26"/>
        <v>-0.37193087161284016</v>
      </c>
      <c r="AQ36">
        <f t="shared" si="26"/>
        <v>-299.30446506315656</v>
      </c>
      <c r="AR36">
        <f t="shared" si="26"/>
        <v>-299.6763959347694</v>
      </c>
      <c r="AS36">
        <f t="shared" si="26"/>
        <v>8.4862817291578825</v>
      </c>
      <c r="AT36">
        <f t="shared" si="26"/>
        <v>1.8977891279031318</v>
      </c>
      <c r="AU36">
        <f t="shared" si="23"/>
        <v>-289.29232507770843</v>
      </c>
      <c r="AW36">
        <v>33</v>
      </c>
      <c r="AX36">
        <f>IF(Z36&gt;0, (R36*SUMPRODUCT(K36:$K$98, X36:$X$98)-K36*$AZ$3)/Z36, 0)</f>
        <v>2503.8243593272819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250000</v>
      </c>
      <c r="S37">
        <f t="shared" si="1"/>
        <v>1803.9837773669124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499.59075125093096</v>
      </c>
      <c r="AC37">
        <f t="shared" si="2"/>
        <v>300.36344643095856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-7758.9191610449489</v>
      </c>
      <c r="AI37">
        <f t="shared" si="25"/>
        <v>-7767.2441651331055</v>
      </c>
      <c r="AJ37">
        <f t="shared" si="7"/>
        <v>199.2273048199724</v>
      </c>
      <c r="AK37">
        <f t="shared" si="22"/>
        <v>34.971352587565171</v>
      </c>
      <c r="AL37">
        <f t="shared" si="8"/>
        <v>-7533.0455077255683</v>
      </c>
      <c r="AN37">
        <f t="shared" si="26"/>
        <v>0</v>
      </c>
      <c r="AO37">
        <f t="shared" si="26"/>
        <v>0</v>
      </c>
      <c r="AP37">
        <f t="shared" si="26"/>
        <v>-0.2771074020739534</v>
      </c>
      <c r="AQ37">
        <f t="shared" si="26"/>
        <v>-258.26460970483924</v>
      </c>
      <c r="AR37">
        <f t="shared" si="26"/>
        <v>-258.54171710691321</v>
      </c>
      <c r="AS37">
        <f t="shared" si="26"/>
        <v>6.6315115615855467</v>
      </c>
      <c r="AT37">
        <f t="shared" si="26"/>
        <v>1.1640619704125714</v>
      </c>
      <c r="AU37">
        <f t="shared" si="23"/>
        <v>-250.7461435749151</v>
      </c>
      <c r="AW37">
        <v>34</v>
      </c>
      <c r="AX37">
        <f>IF(Z37&gt;0, (R37*SUMPRODUCT(K37:$K$98, X37:$X$98)-K37*$AZ$3)/Z37, 0)</f>
        <v>1803.9837773669124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250000</v>
      </c>
      <c r="S38">
        <f t="shared" si="1"/>
        <v>969.8008972423479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300.36344643095856</v>
      </c>
      <c r="AC38">
        <f t="shared" si="2"/>
        <v>131.45344408610606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-7322.0610005168146</v>
      </c>
      <c r="AI38">
        <f t="shared" si="25"/>
        <v>-7328.8383423639862</v>
      </c>
      <c r="AJ38">
        <f t="shared" si="7"/>
        <v>168.9100023448525</v>
      </c>
      <c r="AK38">
        <f t="shared" si="22"/>
        <v>21.025441250167102</v>
      </c>
      <c r="AL38">
        <f t="shared" si="8"/>
        <v>-7138.9028987689662</v>
      </c>
      <c r="AN38">
        <f t="shared" si="26"/>
        <v>0</v>
      </c>
      <c r="AO38">
        <f t="shared" si="26"/>
        <v>0</v>
      </c>
      <c r="AP38">
        <f t="shared" si="26"/>
        <v>-0.20142113577678594</v>
      </c>
      <c r="AQ38">
        <f t="shared" si="26"/>
        <v>-217.61007135363192</v>
      </c>
      <c r="AR38">
        <f t="shared" si="26"/>
        <v>-217.81149248940872</v>
      </c>
      <c r="AS38">
        <f t="shared" si="26"/>
        <v>5.019968784746685</v>
      </c>
      <c r="AT38">
        <f t="shared" si="26"/>
        <v>0.62487157241212776</v>
      </c>
      <c r="AU38">
        <f t="shared" si="23"/>
        <v>-212.16665213224988</v>
      </c>
      <c r="AW38">
        <v>35</v>
      </c>
      <c r="AX38">
        <f>IF(Z38&gt;0, (R38*SUMPRODUCT(K38:$K$98, X38:$X$98)-K38*$AZ$3)/Z38, 0)</f>
        <v>969.8008972423479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250000</v>
      </c>
      <c r="S39">
        <f t="shared" si="1"/>
        <v>-59.400009644227858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131.45344408610606</v>
      </c>
      <c r="AC39">
        <f t="shared" si="2"/>
        <v>-6.3757278389671228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-6713.975124142511</v>
      </c>
      <c r="AI39">
        <f t="shared" si="25"/>
        <v>-6719.3418975463828</v>
      </c>
      <c r="AJ39">
        <f t="shared" si="7"/>
        <v>137.82917192507318</v>
      </c>
      <c r="AK39">
        <f t="shared" si="22"/>
        <v>9.2017410860274254</v>
      </c>
      <c r="AL39">
        <f t="shared" si="8"/>
        <v>-6572.3109845352828</v>
      </c>
      <c r="AN39">
        <f t="shared" si="26"/>
        <v>0</v>
      </c>
      <c r="AO39">
        <f t="shared" si="26"/>
        <v>0</v>
      </c>
      <c r="AP39">
        <f t="shared" si="26"/>
        <v>-0.14241013064988906</v>
      </c>
      <c r="AQ39">
        <f t="shared" si="26"/>
        <v>-178.15883076402812</v>
      </c>
      <c r="AR39">
        <f t="shared" si="26"/>
        <v>-178.30124089467802</v>
      </c>
      <c r="AS39">
        <f t="shared" si="26"/>
        <v>3.6573689448218505</v>
      </c>
      <c r="AT39">
        <f t="shared" si="26"/>
        <v>0.24417299774987475</v>
      </c>
      <c r="AU39">
        <f t="shared" si="23"/>
        <v>-174.39969895210632</v>
      </c>
      <c r="AW39">
        <v>36</v>
      </c>
      <c r="AX39">
        <f>IF(Z39&gt;0, (R39*SUMPRODUCT(K39:$K$98, X39:$X$98)-K39*$AZ$3)/Z39, 0)</f>
        <v>-59.400009644227858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250000</v>
      </c>
      <c r="S40">
        <f t="shared" si="1"/>
        <v>-1375.4602529553315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-6.3757278389671228</v>
      </c>
      <c r="AC40">
        <f t="shared" si="2"/>
        <v>-113.30161268463935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-5972.1283506549789</v>
      </c>
      <c r="AI40">
        <f t="shared" si="25"/>
        <v>-5976.2470306546811</v>
      </c>
      <c r="AJ40">
        <f t="shared" si="7"/>
        <v>106.92588484567223</v>
      </c>
      <c r="AK40">
        <f t="shared" si="22"/>
        <v>-0.44630094872769865</v>
      </c>
      <c r="AL40">
        <f t="shared" si="8"/>
        <v>-5869.7674467577372</v>
      </c>
      <c r="AN40">
        <f t="shared" si="26"/>
        <v>0</v>
      </c>
      <c r="AO40">
        <f t="shared" si="26"/>
        <v>0</v>
      </c>
      <c r="AP40">
        <f t="shared" si="26"/>
        <v>-9.7581536947503628E-2</v>
      </c>
      <c r="AQ40">
        <f t="shared" si="26"/>
        <v>-141.49423197404499</v>
      </c>
      <c r="AR40">
        <f t="shared" si="26"/>
        <v>-141.59181351099252</v>
      </c>
      <c r="AS40">
        <f t="shared" si="26"/>
        <v>2.5333340253352539</v>
      </c>
      <c r="AT40">
        <f t="shared" si="26"/>
        <v>-1.0573953917548949E-2</v>
      </c>
      <c r="AU40">
        <f t="shared" si="23"/>
        <v>-139.06905343957482</v>
      </c>
      <c r="AW40">
        <v>37</v>
      </c>
      <c r="AX40">
        <f>IF(Z40&gt;0, (R40*SUMPRODUCT(K40:$K$98, X40:$X$98)-K40*$AZ$3)/Z40, 0)</f>
        <v>-1375.4602529553315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250000</v>
      </c>
      <c r="S41">
        <f t="shared" si="1"/>
        <v>-3136.7587883678507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-113.30161268463935</v>
      </c>
      <c r="AC41">
        <f t="shared" si="2"/>
        <v>-191.19500008872359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-5149.2047081008468</v>
      </c>
      <c r="AI41">
        <f t="shared" si="25"/>
        <v>-5152.2523603589316</v>
      </c>
      <c r="AJ41">
        <f t="shared" si="7"/>
        <v>77.893387404084237</v>
      </c>
      <c r="AK41">
        <f t="shared" si="22"/>
        <v>-7.9311128879247557</v>
      </c>
      <c r="AL41">
        <f t="shared" si="8"/>
        <v>-5082.290085842772</v>
      </c>
      <c r="AN41">
        <f t="shared" si="26"/>
        <v>0</v>
      </c>
      <c r="AO41">
        <f t="shared" si="26"/>
        <v>0</v>
      </c>
      <c r="AP41">
        <f t="shared" si="26"/>
        <v>-6.4469899390217161E-2</v>
      </c>
      <c r="AQ41">
        <f t="shared" si="26"/>
        <v>-108.92604580797043</v>
      </c>
      <c r="AR41">
        <f t="shared" si="26"/>
        <v>-108.99051570736064</v>
      </c>
      <c r="AS41">
        <f t="shared" si="26"/>
        <v>1.6477532289922499</v>
      </c>
      <c r="AT41">
        <f t="shared" si="26"/>
        <v>-0.16777440686697925</v>
      </c>
      <c r="AU41">
        <f t="shared" si="23"/>
        <v>-107.51053688523537</v>
      </c>
      <c r="AW41">
        <v>38</v>
      </c>
      <c r="AX41">
        <f>IF(Z41&gt;0, (R41*SUMPRODUCT(K41:$K$98, X41:$X$98)-K41*$AZ$3)/Z41, 0)</f>
        <v>-3136.7587883678507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250000</v>
      </c>
      <c r="S42">
        <f t="shared" si="1"/>
        <v>-5630.1108487944502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-191.19500008872359</v>
      </c>
      <c r="AC42">
        <f t="shared" si="2"/>
        <v>-243.33457753065784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-4280.8259855830811</v>
      </c>
      <c r="AI42">
        <f t="shared" si="25"/>
        <v>-4282.9869961214681</v>
      </c>
      <c r="AJ42">
        <f t="shared" si="7"/>
        <v>52.13957744193425</v>
      </c>
      <c r="AK42">
        <f t="shared" si="22"/>
        <v>-13.383650006210653</v>
      </c>
      <c r="AL42">
        <f t="shared" si="8"/>
        <v>-4244.2310686857445</v>
      </c>
      <c r="AN42">
        <f t="shared" si="26"/>
        <v>0</v>
      </c>
      <c r="AO42">
        <f t="shared" si="26"/>
        <v>0</v>
      </c>
      <c r="AP42">
        <f t="shared" si="26"/>
        <v>-4.0816000139779755E-2</v>
      </c>
      <c r="AQ42">
        <f t="shared" si="26"/>
        <v>-80.853929641793115</v>
      </c>
      <c r="AR42">
        <f t="shared" si="26"/>
        <v>-80.894745641932886</v>
      </c>
      <c r="AS42">
        <f t="shared" si="26"/>
        <v>0.98478418422998948</v>
      </c>
      <c r="AT42">
        <f t="shared" si="26"/>
        <v>-0.25278315437181847</v>
      </c>
      <c r="AU42">
        <f t="shared" si="23"/>
        <v>-80.162744612074718</v>
      </c>
      <c r="AW42">
        <v>39</v>
      </c>
      <c r="AX42">
        <f>IF(Z42&gt;0, (R42*SUMPRODUCT(K42:$K$98, X42:$X$98)-K42*$AZ$3)/Z42, 0)</f>
        <v>-5630.1108487944502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250000</v>
      </c>
      <c r="S43">
        <f t="shared" si="1"/>
        <v>-9384.9685649748008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-243.33457753065784</v>
      </c>
      <c r="AC43">
        <f t="shared" si="2"/>
        <v>-273.48630327420415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-3411.7805529041048</v>
      </c>
      <c r="AI43">
        <f t="shared" si="25"/>
        <v>-3413.2375972265272</v>
      </c>
      <c r="AJ43">
        <f t="shared" si="7"/>
        <v>30.151725743546308</v>
      </c>
      <c r="AK43">
        <f t="shared" si="22"/>
        <v>-17.033420427146051</v>
      </c>
      <c r="AL43">
        <f t="shared" si="8"/>
        <v>-3400.1192919101272</v>
      </c>
      <c r="AN43">
        <f t="shared" si="26"/>
        <v>0</v>
      </c>
      <c r="AO43">
        <f t="shared" si="26"/>
        <v>0</v>
      </c>
      <c r="AP43">
        <f t="shared" si="26"/>
        <v>-2.4571309270119104E-2</v>
      </c>
      <c r="AQ43">
        <f t="shared" si="26"/>
        <v>-57.535597124323928</v>
      </c>
      <c r="AR43">
        <f t="shared" si="26"/>
        <v>-57.560168433594043</v>
      </c>
      <c r="AS43">
        <f t="shared" si="26"/>
        <v>0.50847278073237401</v>
      </c>
      <c r="AT43">
        <f t="shared" si="26"/>
        <v>-0.28724825648921226</v>
      </c>
      <c r="AU43">
        <f t="shared" si="23"/>
        <v>-57.338943909350888</v>
      </c>
      <c r="AW43">
        <v>40</v>
      </c>
      <c r="AX43">
        <f>IF(Z43&gt;0, (R43*SUMPRODUCT(K43:$K$98, X43:$X$98)-K43*$AZ$3)/Z43, 0)</f>
        <v>-9384.9685649748008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250000</v>
      </c>
      <c r="S44">
        <f t="shared" si="1"/>
        <v>-15403.142224680565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-273.48630327420415</v>
      </c>
      <c r="AC44">
        <f t="shared" si="2"/>
        <v>-285.75207548937919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-2574.483318572778</v>
      </c>
      <c r="AI44">
        <f t="shared" si="25"/>
        <v>-2575.4108957882618</v>
      </c>
      <c r="AJ44">
        <f t="shared" si="7"/>
        <v>12.265772215175048</v>
      </c>
      <c r="AK44">
        <f t="shared" si="22"/>
        <v>-19.144041229194293</v>
      </c>
      <c r="AL44">
        <f t="shared" si="8"/>
        <v>-2582.289164802281</v>
      </c>
      <c r="AN44">
        <f t="shared" si="26"/>
        <v>0</v>
      </c>
      <c r="AO44">
        <f t="shared" si="26"/>
        <v>0</v>
      </c>
      <c r="AP44">
        <f t="shared" si="26"/>
        <v>-1.3966499976076142E-2</v>
      </c>
      <c r="AQ44">
        <f t="shared" si="26"/>
        <v>-38.763911625949248</v>
      </c>
      <c r="AR44">
        <f t="shared" si="26"/>
        <v>-38.777878125925326</v>
      </c>
      <c r="AS44">
        <f t="shared" si="26"/>
        <v>0.18468533345815435</v>
      </c>
      <c r="AT44">
        <f t="shared" si="26"/>
        <v>-0.28825120637542717</v>
      </c>
      <c r="AU44">
        <f t="shared" si="23"/>
        <v>-38.881443998842599</v>
      </c>
      <c r="AW44">
        <v>41</v>
      </c>
      <c r="AX44">
        <f>IF(Z44&gt;0, (R44*SUMPRODUCT(K44:$K$98, X44:$X$98)-K44*$AZ$3)/Z44, 0)</f>
        <v>-15403.142224680565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250000</v>
      </c>
      <c r="S45">
        <f t="shared" si="1"/>
        <v>-25638.50687411843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-285.75207548937919</v>
      </c>
      <c r="AC45">
        <f t="shared" si="2"/>
        <v>-284.09650058930265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-1821.2942125859474</v>
      </c>
      <c r="AI45">
        <f t="shared" si="25"/>
        <v>-1821.8482551867592</v>
      </c>
      <c r="AJ45">
        <f t="shared" si="7"/>
        <v>-1.6555749000765445</v>
      </c>
      <c r="AK45">
        <f t="shared" si="22"/>
        <v>-20.002645284256545</v>
      </c>
      <c r="AL45">
        <f t="shared" si="8"/>
        <v>-1843.5064753710922</v>
      </c>
      <c r="AN45">
        <f t="shared" si="26"/>
        <v>0</v>
      </c>
      <c r="AO45">
        <f t="shared" si="26"/>
        <v>0</v>
      </c>
      <c r="AP45">
        <f t="shared" si="26"/>
        <v>-7.4483941315587133E-3</v>
      </c>
      <c r="AQ45">
        <f t="shared" si="26"/>
        <v>-24.484971200757226</v>
      </c>
      <c r="AR45">
        <f t="shared" si="26"/>
        <v>-24.492419594888784</v>
      </c>
      <c r="AS45">
        <f t="shared" si="26"/>
        <v>-2.2257087003815301E-2</v>
      </c>
      <c r="AT45">
        <f t="shared" si="26"/>
        <v>-0.26890998189062315</v>
      </c>
      <c r="AU45">
        <f t="shared" si="23"/>
        <v>-24.783586663783222</v>
      </c>
      <c r="AW45">
        <v>42</v>
      </c>
      <c r="AX45">
        <f>IF(Z45&gt;0, (R45*SUMPRODUCT(K45:$K$98, X45:$X$98)-K45*$AZ$3)/Z45, 0)</f>
        <v>-25638.50687411843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250000</v>
      </c>
      <c r="S46">
        <f t="shared" si="1"/>
        <v>-41657.407911734204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-284.09650058930265</v>
      </c>
      <c r="AC46">
        <f t="shared" si="2"/>
        <v>-272.49264453467975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-1107.1916223253129</v>
      </c>
      <c r="AI46">
        <f t="shared" si="25"/>
        <v>-1107.5186861756515</v>
      </c>
      <c r="AJ46">
        <f t="shared" si="7"/>
        <v>-11.603856054622895</v>
      </c>
      <c r="AK46">
        <f t="shared" si="22"/>
        <v>-19.886755041251188</v>
      </c>
      <c r="AL46">
        <f t="shared" si="8"/>
        <v>-1139.0092972715256</v>
      </c>
      <c r="AN46">
        <f t="shared" si="26"/>
        <v>0</v>
      </c>
      <c r="AO46">
        <f t="shared" si="26"/>
        <v>0</v>
      </c>
      <c r="AP46">
        <f t="shared" si="26"/>
        <v>-3.9258528069370325E-3</v>
      </c>
      <c r="AQ46">
        <f t="shared" si="26"/>
        <v>-13.289977886043086</v>
      </c>
      <c r="AR46">
        <f t="shared" si="26"/>
        <v>-13.293903738850023</v>
      </c>
      <c r="AS46">
        <f t="shared" si="26"/>
        <v>-0.13928482409836579</v>
      </c>
      <c r="AT46">
        <f t="shared" si="26"/>
        <v>-0.23870713017888934</v>
      </c>
      <c r="AU46">
        <f t="shared" si="23"/>
        <v>-13.671895693127279</v>
      </c>
      <c r="AW46">
        <v>43</v>
      </c>
      <c r="AX46">
        <f>IF(Z46&gt;0, (R46*SUMPRODUCT(K46:$K$98, X46:$X$98)-K46*$AZ$3)/Z46, 0)</f>
        <v>-41657.407911734204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250000</v>
      </c>
      <c r="S47">
        <f t="shared" si="1"/>
        <v>-66513.647484565954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-272.49264453467975</v>
      </c>
      <c r="AC47">
        <f t="shared" si="2"/>
        <v>-253.56045522841919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-665.92685287120776</v>
      </c>
      <c r="AI47">
        <f t="shared" si="25"/>
        <v>-666.11746071246864</v>
      </c>
      <c r="AJ47">
        <f t="shared" si="7"/>
        <v>-18.932189306260568</v>
      </c>
      <c r="AK47">
        <f t="shared" si="22"/>
        <v>-19.074485117427585</v>
      </c>
      <c r="AL47">
        <f t="shared" si="8"/>
        <v>-704.12413513615672</v>
      </c>
      <c r="AN47">
        <f t="shared" si="26"/>
        <v>0</v>
      </c>
      <c r="AO47">
        <f t="shared" si="26"/>
        <v>0</v>
      </c>
      <c r="AP47">
        <f t="shared" si="26"/>
        <v>-2.0427922774749487E-3</v>
      </c>
      <c r="AQ47">
        <f t="shared" si="26"/>
        <v>-7.1369059289987469</v>
      </c>
      <c r="AR47">
        <f t="shared" si="26"/>
        <v>-7.138948721276221</v>
      </c>
      <c r="AS47">
        <f t="shared" si="26"/>
        <v>-0.20290104465108541</v>
      </c>
      <c r="AT47">
        <f t="shared" si="26"/>
        <v>-0.20442606472500333</v>
      </c>
      <c r="AU47">
        <f t="shared" si="23"/>
        <v>-7.5462758306523092</v>
      </c>
      <c r="AW47">
        <v>44</v>
      </c>
      <c r="AX47">
        <f>IF(Z47&gt;0, (R47*SUMPRODUCT(K47:$K$98, X47:$X$98)-K47*$AZ$3)/Z47, 0)</f>
        <v>-66513.647484565954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250000</v>
      </c>
      <c r="S48">
        <f t="shared" si="1"/>
        <v>-105902.81226189501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-253.56045522841919</v>
      </c>
      <c r="AC48">
        <f t="shared" si="2"/>
        <v>-231.92756902143248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-396.00784597655695</v>
      </c>
      <c r="AI48">
        <f t="shared" si="25"/>
        <v>-396.11734617020994</v>
      </c>
      <c r="AJ48">
        <f t="shared" si="7"/>
        <v>-21.632886206986711</v>
      </c>
      <c r="AK48">
        <f t="shared" si="22"/>
        <v>-17.749231865989344</v>
      </c>
      <c r="AL48">
        <f t="shared" si="8"/>
        <v>-435.49946424318603</v>
      </c>
      <c r="AN48">
        <f t="shared" si="26"/>
        <v>0</v>
      </c>
      <c r="AO48">
        <f t="shared" si="26"/>
        <v>0</v>
      </c>
      <c r="AP48">
        <f t="shared" si="26"/>
        <v>-1.0478046204363131E-3</v>
      </c>
      <c r="AQ48">
        <f t="shared" si="26"/>
        <v>-3.7893891955871797</v>
      </c>
      <c r="AR48">
        <f t="shared" si="26"/>
        <v>-3.7904370002076164</v>
      </c>
      <c r="AS48">
        <f t="shared" si="26"/>
        <v>-0.20700454825578174</v>
      </c>
      <c r="AT48">
        <f t="shared" si="26"/>
        <v>-0.16984195678520297</v>
      </c>
      <c r="AU48">
        <f t="shared" si="23"/>
        <v>-4.1672835052486015</v>
      </c>
      <c r="AW48">
        <v>45</v>
      </c>
      <c r="AX48">
        <f>IF(Z48&gt;0, (R48*SUMPRODUCT(K48:$K$98, X48:$X$98)-K48*$AZ$3)/Z48, 0)</f>
        <v>-105902.81226189501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250000</v>
      </c>
      <c r="S49">
        <f t="shared" si="1"/>
        <v>-169653.04560337248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-231.92756902143248</v>
      </c>
      <c r="AC49">
        <f t="shared" si="2"/>
        <v>-210.02964380988982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-232.52717672579891</v>
      </c>
      <c r="AI49">
        <f t="shared" si="25"/>
        <v>-232.58907648217019</v>
      </c>
      <c r="AJ49">
        <f t="shared" si="7"/>
        <v>-21.897925211542656</v>
      </c>
      <c r="AK49">
        <f t="shared" si="22"/>
        <v>-16.234929831500274</v>
      </c>
      <c r="AL49">
        <f t="shared" si="8"/>
        <v>-270.72193152521311</v>
      </c>
      <c r="AN49">
        <f t="shared" si="26"/>
        <v>0</v>
      </c>
      <c r="AO49">
        <f t="shared" si="26"/>
        <v>0</v>
      </c>
      <c r="AP49">
        <f t="shared" si="26"/>
        <v>-5.2885466426712496E-4</v>
      </c>
      <c r="AQ49">
        <f t="shared" si="26"/>
        <v>-1.986648885057009</v>
      </c>
      <c r="AR49">
        <f t="shared" si="26"/>
        <v>-1.987177739721276</v>
      </c>
      <c r="AS49">
        <f t="shared" si="26"/>
        <v>-0.18708991060375382</v>
      </c>
      <c r="AT49">
        <f t="shared" si="26"/>
        <v>-0.1387068200065163</v>
      </c>
      <c r="AU49">
        <f t="shared" si="23"/>
        <v>-2.3129744703315462</v>
      </c>
      <c r="AW49">
        <v>46</v>
      </c>
      <c r="AX49">
        <f>IF(Z49&gt;0, (R49*SUMPRODUCT(K49:$K$98, X49:$X$98)-K49*$AZ$3)/Z49, 0)</f>
        <v>-169653.04560337248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250000</v>
      </c>
      <c r="S50">
        <f t="shared" si="1"/>
        <v>-274613.0631925491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-210.02964380988982</v>
      </c>
      <c r="AC50">
        <f t="shared" si="2"/>
        <v>-189.08119054572379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-134.26960243426313</v>
      </c>
      <c r="AI50">
        <f t="shared" si="25"/>
        <v>-134.30402927258385</v>
      </c>
      <c r="AJ50">
        <f t="shared" si="7"/>
        <v>-20.948453264166034</v>
      </c>
      <c r="AK50">
        <f t="shared" si="22"/>
        <v>-14.702075066692288</v>
      </c>
      <c r="AL50">
        <f t="shared" si="8"/>
        <v>-169.95455760344217</v>
      </c>
      <c r="AN50">
        <f t="shared" si="26"/>
        <v>0</v>
      </c>
      <c r="AO50">
        <f t="shared" si="26"/>
        <v>0</v>
      </c>
      <c r="AP50">
        <f t="shared" si="26"/>
        <v>-2.6261922572779129E-4</v>
      </c>
      <c r="AQ50">
        <f t="shared" si="26"/>
        <v>-1.0242526107559262</v>
      </c>
      <c r="AR50">
        <f t="shared" si="26"/>
        <v>-1.024515229981654</v>
      </c>
      <c r="AS50">
        <f t="shared" si="26"/>
        <v>-0.1598016792939074</v>
      </c>
      <c r="AT50">
        <f t="shared" si="26"/>
        <v>-0.11215225559308349</v>
      </c>
      <c r="AU50">
        <f t="shared" si="23"/>
        <v>-1.2964691648686448</v>
      </c>
      <c r="AW50">
        <v>47</v>
      </c>
      <c r="AX50">
        <f>IF(Z50&gt;0, (R50*SUMPRODUCT(K50:$K$98, X50:$X$98)-K50*$AZ$3)/Z50, 0)</f>
        <v>-274613.0631925491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250000</v>
      </c>
      <c r="S51">
        <f t="shared" si="1"/>
        <v>-450945.1129338725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-189.08119054572379</v>
      </c>
      <c r="AC51">
        <f t="shared" si="2"/>
        <v>-169.62767338038765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-76.372761151719018</v>
      </c>
      <c r="AI51">
        <f t="shared" si="25"/>
        <v>-76.391569169426177</v>
      </c>
      <c r="AJ51">
        <f t="shared" si="7"/>
        <v>-19.453517165336137</v>
      </c>
      <c r="AK51">
        <f t="shared" si="22"/>
        <v>-13.235683338200666</v>
      </c>
      <c r="AL51">
        <f t="shared" si="8"/>
        <v>-109.08076967296299</v>
      </c>
      <c r="AN51">
        <f t="shared" si="26"/>
        <v>0</v>
      </c>
      <c r="AO51">
        <f t="shared" si="26"/>
        <v>0</v>
      </c>
      <c r="AP51">
        <f t="shared" si="26"/>
        <v>-1.2810154831913392E-4</v>
      </c>
      <c r="AQ51">
        <f t="shared" si="26"/>
        <v>-0.52017544354055067</v>
      </c>
      <c r="AR51">
        <f t="shared" si="26"/>
        <v>-0.52030354508886978</v>
      </c>
      <c r="AS51">
        <f t="shared" si="26"/>
        <v>-0.13249804992384612</v>
      </c>
      <c r="AT51">
        <f t="shared" si="26"/>
        <v>-9.0148337537955328E-2</v>
      </c>
      <c r="AU51">
        <f t="shared" si="23"/>
        <v>-0.74294993255067121</v>
      </c>
      <c r="AW51">
        <v>48</v>
      </c>
      <c r="AX51">
        <f>IF(Z51&gt;0, (R51*SUMPRODUCT(K51:$K$98, X51:$X$98)-K51*$AZ$3)/Z51, 0)</f>
        <v>-450945.1129338725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250000</v>
      </c>
      <c r="S52">
        <f t="shared" si="1"/>
        <v>-753219.22398508142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-169.62767338038765</v>
      </c>
      <c r="AC52">
        <f t="shared" si="2"/>
        <v>-151.86412580956033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-42.69466578774081</v>
      </c>
      <c r="AI52">
        <f t="shared" si="25"/>
        <v>-42.704746792113355</v>
      </c>
      <c r="AJ52">
        <f t="shared" si="7"/>
        <v>-17.763547570827313</v>
      </c>
      <c r="AK52">
        <f t="shared" si="22"/>
        <v>-11.873937136627136</v>
      </c>
      <c r="AL52">
        <f t="shared" si="8"/>
        <v>-72.342231499567802</v>
      </c>
      <c r="AN52">
        <f t="shared" si="26"/>
        <v>0</v>
      </c>
      <c r="AO52">
        <f t="shared" si="26"/>
        <v>0</v>
      </c>
      <c r="AP52">
        <f t="shared" si="26"/>
        <v>-6.1305174703830419E-5</v>
      </c>
      <c r="AQ52">
        <f t="shared" si="26"/>
        <v>-0.25963721949844876</v>
      </c>
      <c r="AR52">
        <f t="shared" si="26"/>
        <v>-0.25969852467315258</v>
      </c>
      <c r="AS52">
        <f t="shared" si="26"/>
        <v>-0.10802469148364484</v>
      </c>
      <c r="AT52">
        <f t="shared" si="26"/>
        <v>-7.2208458967219724E-2</v>
      </c>
      <c r="AU52">
        <f t="shared" si="23"/>
        <v>-0.43993167512401715</v>
      </c>
      <c r="AW52">
        <v>49</v>
      </c>
      <c r="AX52">
        <f>IF(Z52&gt;0, (R52*SUMPRODUCT(K52:$K$98, X52:$X$98)-K52*$AZ$3)/Z52, 0)</f>
        <v>-753219.22398508142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250000</v>
      </c>
      <c r="S53">
        <f t="shared" si="1"/>
        <v>-1282128.9638888431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-151.86412580956033</v>
      </c>
      <c r="AC53">
        <f t="shared" si="2"/>
        <v>-135.79901033765887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-23.421769051680055</v>
      </c>
      <c r="AI53">
        <f t="shared" si="25"/>
        <v>-23.427064892198537</v>
      </c>
      <c r="AJ53">
        <f t="shared" si="7"/>
        <v>-16.065115471901464</v>
      </c>
      <c r="AK53">
        <f t="shared" si="22"/>
        <v>-10.630488806669224</v>
      </c>
      <c r="AL53">
        <f t="shared" si="8"/>
        <v>-50.122669170769228</v>
      </c>
      <c r="AN53">
        <f t="shared" si="26"/>
        <v>0</v>
      </c>
      <c r="AO53">
        <f t="shared" si="26"/>
        <v>0</v>
      </c>
      <c r="AP53">
        <f t="shared" si="26"/>
        <v>-2.8754790426990295E-5</v>
      </c>
      <c r="AQ53">
        <f t="shared" si="26"/>
        <v>-0.12717302535072761</v>
      </c>
      <c r="AR53">
        <f t="shared" si="26"/>
        <v>-0.12720178014115457</v>
      </c>
      <c r="AS53">
        <f t="shared" si="26"/>
        <v>-8.7228651800916893E-2</v>
      </c>
      <c r="AT53">
        <f t="shared" si="26"/>
        <v>-5.7720295145861231E-2</v>
      </c>
      <c r="AU53">
        <f t="shared" si="23"/>
        <v>-0.27215072708793275</v>
      </c>
      <c r="AW53">
        <v>50</v>
      </c>
      <c r="AX53">
        <f>IF(Z53&gt;0, (R53*SUMPRODUCT(K53:$K$98, X53:$X$98)-K53*$AZ$3)/Z53, 0)</f>
        <v>-1282128.9638888431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250000</v>
      </c>
      <c r="S54">
        <f t="shared" si="1"/>
        <v>-2229521.9257268691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-135.79901033765887</v>
      </c>
      <c r="AC54">
        <f t="shared" si="2"/>
        <v>-121.35051131711683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-12.607175993370243</v>
      </c>
      <c r="AI54">
        <f t="shared" si="25"/>
        <v>-12.609897440284866</v>
      </c>
      <c r="AJ54">
        <f t="shared" si="7"/>
        <v>-14.448499020542044</v>
      </c>
      <c r="AK54">
        <f t="shared" si="22"/>
        <v>-9.505930723636121</v>
      </c>
      <c r="AL54">
        <f t="shared" si="8"/>
        <v>-36.564327184463032</v>
      </c>
      <c r="AN54">
        <f t="shared" si="26"/>
        <v>0</v>
      </c>
      <c r="AO54">
        <f t="shared" si="26"/>
        <v>0</v>
      </c>
      <c r="AP54">
        <f t="shared" si="26"/>
        <v>-1.3193412866575819E-5</v>
      </c>
      <c r="AQ54">
        <f t="shared" si="26"/>
        <v>-6.111883978640837E-2</v>
      </c>
      <c r="AR54">
        <f t="shared" si="26"/>
        <v>-6.1132033199274946E-2</v>
      </c>
      <c r="AS54">
        <f t="shared" si="26"/>
        <v>-7.004546436529259E-2</v>
      </c>
      <c r="AT54">
        <f t="shared" si="26"/>
        <v>-4.6084187071247361E-2</v>
      </c>
      <c r="AU54">
        <f t="shared" si="23"/>
        <v>-0.1772616846358149</v>
      </c>
      <c r="AW54">
        <v>51</v>
      </c>
      <c r="AX54">
        <f>IF(Z54&gt;0, (R54*SUMPRODUCT(K54:$K$98, X54:$X$98)-K54*$AZ$3)/Z54, 0)</f>
        <v>-2229521.9257268691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250000</v>
      </c>
      <c r="S55">
        <f t="shared" si="1"/>
        <v>-3966319.7529825885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-121.35051131711683</v>
      </c>
      <c r="AC55">
        <f t="shared" si="2"/>
        <v>-108.39763725878471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-6.6387808253803193</v>
      </c>
      <c r="AI55">
        <f t="shared" si="25"/>
        <v>-6.6401473016607211</v>
      </c>
      <c r="AJ55">
        <f t="shared" si="7"/>
        <v>-12.952874058332114</v>
      </c>
      <c r="AK55">
        <f t="shared" si="22"/>
        <v>-8.4945357921981781</v>
      </c>
      <c r="AL55">
        <f t="shared" si="8"/>
        <v>-28.087557152191014</v>
      </c>
      <c r="AN55">
        <f t="shared" si="26"/>
        <v>0</v>
      </c>
      <c r="AO55">
        <f t="shared" si="26"/>
        <v>0</v>
      </c>
      <c r="AP55">
        <f t="shared" si="26"/>
        <v>-5.9148176586178182E-6</v>
      </c>
      <c r="AQ55">
        <f t="shared" si="26"/>
        <v>-2.8736084644009383E-2</v>
      </c>
      <c r="AR55">
        <f t="shared" si="26"/>
        <v>-2.8741999461668003E-2</v>
      </c>
      <c r="AS55">
        <f t="shared" si="26"/>
        <v>-5.6066753085209989E-2</v>
      </c>
      <c r="AT55">
        <f t="shared" si="26"/>
        <v>-3.6768754076497212E-2</v>
      </c>
      <c r="AU55">
        <f t="shared" si="23"/>
        <v>-0.12157750662337521</v>
      </c>
      <c r="AW55">
        <v>52</v>
      </c>
      <c r="AX55">
        <f>IF(Z55&gt;0, (R55*SUMPRODUCT(K55:$K$98, X55:$X$98)-K55*$AZ$3)/Z55, 0)</f>
        <v>-3966319.7529825885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250000</v>
      </c>
      <c r="S56">
        <f t="shared" si="1"/>
        <v>-7234188.4346081857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-108.39763725878471</v>
      </c>
      <c r="AC56">
        <f t="shared" si="2"/>
        <v>-96.806736827251456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-3.4185981179206459</v>
      </c>
      <c r="AI56">
        <f t="shared" si="25"/>
        <v>-3.4192672098146595</v>
      </c>
      <c r="AJ56">
        <f t="shared" si="7"/>
        <v>-11.590900431533257</v>
      </c>
      <c r="AK56">
        <f t="shared" si="22"/>
        <v>-7.5878346081149308</v>
      </c>
      <c r="AL56">
        <f t="shared" si="8"/>
        <v>-22.598002249462848</v>
      </c>
      <c r="AN56">
        <f t="shared" si="26"/>
        <v>0</v>
      </c>
      <c r="AO56">
        <f t="shared" si="26"/>
        <v>0</v>
      </c>
      <c r="AP56">
        <f t="shared" si="26"/>
        <v>-2.5858719134477206E-6</v>
      </c>
      <c r="AQ56">
        <f t="shared" si="26"/>
        <v>-1.3212022048974079E-2</v>
      </c>
      <c r="AR56">
        <f t="shared" si="26"/>
        <v>-1.3214607920887527E-2</v>
      </c>
      <c r="AS56">
        <f t="shared" si="26"/>
        <v>-4.4795915397632967E-2</v>
      </c>
      <c r="AT56">
        <f t="shared" si="26"/>
        <v>-2.9325072643332603E-2</v>
      </c>
      <c r="AU56">
        <f t="shared" si="23"/>
        <v>-8.7335595961853099E-2</v>
      </c>
      <c r="AW56">
        <v>53</v>
      </c>
      <c r="AX56">
        <f>IF(Z56&gt;0, (R56*SUMPRODUCT(K56:$K$98, X56:$X$98)-K56*$AZ$3)/Z56, 0)</f>
        <v>-7234188.4346081857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250000</v>
      </c>
      <c r="S57">
        <f t="shared" si="1"/>
        <v>-13558372.045322193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-96.806736827251456</v>
      </c>
      <c r="AC57">
        <f t="shared" si="2"/>
        <v>-86.445273388427864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-1.7180584727407882</v>
      </c>
      <c r="AI57">
        <f t="shared" si="25"/>
        <v>-1.7183772620213134</v>
      </c>
      <c r="AJ57">
        <f t="shared" si="7"/>
        <v>-10.361463438823591</v>
      </c>
      <c r="AK57">
        <f t="shared" si="22"/>
        <v>-6.7764715779076026</v>
      </c>
      <c r="AL57">
        <f t="shared" si="8"/>
        <v>-18.856312278752508</v>
      </c>
      <c r="AN57">
        <f t="shared" si="26"/>
        <v>0</v>
      </c>
      <c r="AO57">
        <f t="shared" si="26"/>
        <v>0</v>
      </c>
      <c r="AP57">
        <f t="shared" si="26"/>
        <v>-1.1000360742057825E-6</v>
      </c>
      <c r="AQ57">
        <f t="shared" si="26"/>
        <v>-5.928449960726636E-3</v>
      </c>
      <c r="AR57">
        <f t="shared" si="26"/>
        <v>-5.9295499968008416E-3</v>
      </c>
      <c r="AS57">
        <f t="shared" si="26"/>
        <v>-3.5753973739304772E-2</v>
      </c>
      <c r="AT57">
        <f t="shared" si="26"/>
        <v>-2.3383355862052046E-2</v>
      </c>
      <c r="AU57">
        <f t="shared" si="23"/>
        <v>-6.5066879598157656E-2</v>
      </c>
      <c r="AW57">
        <v>54</v>
      </c>
      <c r="AX57">
        <f>IF(Z57&gt;0, (R57*SUMPRODUCT(K57:$K$98, X57:$X$98)-K57*$AZ$3)/Z57, 0)</f>
        <v>-13558372.045322193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250000</v>
      </c>
      <c r="S58">
        <f t="shared" si="1"/>
        <v>-26147258.625661902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-86.445273388427864</v>
      </c>
      <c r="AC58">
        <f t="shared" si="2"/>
        <v>-77.18809874832381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-0.83999363619790723</v>
      </c>
      <c r="AI58">
        <f t="shared" si="25"/>
        <v>-0.84014123885838765</v>
      </c>
      <c r="AJ58">
        <f t="shared" si="7"/>
        <v>-9.2571746401040542</v>
      </c>
      <c r="AK58">
        <f t="shared" si="22"/>
        <v>-6.0511691371899508</v>
      </c>
      <c r="AL58">
        <f t="shared" si="8"/>
        <v>-16.148485016152392</v>
      </c>
      <c r="AN58">
        <f t="shared" si="26"/>
        <v>0</v>
      </c>
      <c r="AO58">
        <f t="shared" si="26"/>
        <v>0</v>
      </c>
      <c r="AP58">
        <f t="shared" si="26"/>
        <v>-4.5475698743041038E-7</v>
      </c>
      <c r="AQ58">
        <f t="shared" si="26"/>
        <v>-2.5879816408110041E-3</v>
      </c>
      <c r="AR58">
        <f t="shared" si="26"/>
        <v>-2.5884363977984348E-3</v>
      </c>
      <c r="AS58">
        <f t="shared" si="26"/>
        <v>-2.8520927995133061E-2</v>
      </c>
      <c r="AT58">
        <f t="shared" si="26"/>
        <v>-1.8643372946697059E-2</v>
      </c>
      <c r="AU58">
        <f t="shared" si="23"/>
        <v>-4.9752737339628553E-2</v>
      </c>
      <c r="AW58">
        <v>55</v>
      </c>
      <c r="AX58">
        <f>IF(Z58&gt;0, (R58*SUMPRODUCT(K58:$K$98, X58:$X$98)-K58*$AZ$3)/Z58, 0)</f>
        <v>-26147258.625661902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250000</v>
      </c>
      <c r="S59">
        <f t="shared" si="1"/>
        <v>-52000783.854797438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-77.18809874832381</v>
      </c>
      <c r="AC59">
        <f t="shared" si="2"/>
        <v>-68.920058970978204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-0.39929172670161533</v>
      </c>
      <c r="AI59">
        <f t="shared" si="25"/>
        <v>-0.39935799499015057</v>
      </c>
      <c r="AJ59">
        <f t="shared" si="7"/>
        <v>-8.2680397773456065</v>
      </c>
      <c r="AK59">
        <f t="shared" si="22"/>
        <v>-5.4031669123826669</v>
      </c>
      <c r="AL59">
        <f t="shared" si="8"/>
        <v>-14.070564684718423</v>
      </c>
      <c r="AN59">
        <f t="shared" si="26"/>
        <v>0</v>
      </c>
      <c r="AO59">
        <f t="shared" si="26"/>
        <v>0</v>
      </c>
      <c r="AP59">
        <f t="shared" si="26"/>
        <v>-1.8229423192149114E-7</v>
      </c>
      <c r="AQ59">
        <f t="shared" si="26"/>
        <v>-1.0983923116251613E-3</v>
      </c>
      <c r="AR59">
        <f t="shared" si="26"/>
        <v>-1.0985746058570828E-3</v>
      </c>
      <c r="AS59">
        <f t="shared" si="26"/>
        <v>-2.274415099623121E-2</v>
      </c>
      <c r="AT59">
        <f t="shared" si="26"/>
        <v>-1.4863310702712271E-2</v>
      </c>
      <c r="AU59">
        <f t="shared" si="23"/>
        <v>-3.8706036304800566E-2</v>
      </c>
      <c r="AW59">
        <v>56</v>
      </c>
      <c r="AX59">
        <f>IF(Z59&gt;0, (R59*SUMPRODUCT(K59:$K$98, X59:$X$98)-K59*$AZ$3)/Z59, 0)</f>
        <v>-52000783.854797438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250000</v>
      </c>
      <c r="S60">
        <f t="shared" si="1"/>
        <v>-106778918.79986268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-68.920058970978204</v>
      </c>
      <c r="AC60">
        <f t="shared" si="2"/>
        <v>-61.536668292766244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-0.1839530811897023</v>
      </c>
      <c r="AI60">
        <f t="shared" si="25"/>
        <v>-0.18398189617911426</v>
      </c>
      <c r="AJ60">
        <f t="shared" si="7"/>
        <v>-7.3833906782119598</v>
      </c>
      <c r="AK60">
        <f t="shared" si="22"/>
        <v>-4.8244041279684744</v>
      </c>
      <c r="AL60">
        <f t="shared" si="8"/>
        <v>-12.391776702359548</v>
      </c>
      <c r="AN60">
        <f t="shared" si="26"/>
        <v>0</v>
      </c>
      <c r="AO60">
        <f t="shared" si="26"/>
        <v>0</v>
      </c>
      <c r="AP60">
        <f t="shared" si="26"/>
        <v>-7.0773001455565525E-8</v>
      </c>
      <c r="AQ60">
        <f t="shared" si="26"/>
        <v>-4.5181039273233409E-4</v>
      </c>
      <c r="AR60">
        <f t="shared" si="26"/>
        <v>-4.5188116573378965E-4</v>
      </c>
      <c r="AS60">
        <f t="shared" si="26"/>
        <v>-1.8134475489318107E-2</v>
      </c>
      <c r="AT60">
        <f t="shared" si="26"/>
        <v>-1.184930369015722E-2</v>
      </c>
      <c r="AU60">
        <f t="shared" si="23"/>
        <v>-3.0435660345209115E-2</v>
      </c>
      <c r="AW60">
        <v>57</v>
      </c>
      <c r="AX60">
        <f>IF(Z60&gt;0, (R60*SUMPRODUCT(K60:$K$98, X60:$X$98)-K60*$AZ$3)/Z60, 0)</f>
        <v>-106778918.79986268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250000</v>
      </c>
      <c r="S61">
        <f t="shared" si="1"/>
        <v>-226504693.468586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-61.536668292766244</v>
      </c>
      <c r="AC61">
        <f t="shared" si="2"/>
        <v>-54.943826290191502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-8.1991054340359221E-2</v>
      </c>
      <c r="AI61">
        <f t="shared" si="25"/>
        <v>-8.2003182969008992E-2</v>
      </c>
      <c r="AJ61">
        <f t="shared" si="7"/>
        <v>-6.5928420025747414</v>
      </c>
      <c r="AK61">
        <f t="shared" si="22"/>
        <v>-4.3075667804936373</v>
      </c>
      <c r="AL61">
        <f t="shared" si="8"/>
        <v>-10.982411966037388</v>
      </c>
      <c r="AN61">
        <f t="shared" si="26"/>
        <v>0</v>
      </c>
      <c r="AO61">
        <f t="shared" si="26"/>
        <v>0</v>
      </c>
      <c r="AP61">
        <f t="shared" si="26"/>
        <v>-2.6597623029135465E-8</v>
      </c>
      <c r="AQ61">
        <f t="shared" si="26"/>
        <v>-1.798032752159739E-4</v>
      </c>
      <c r="AR61">
        <f t="shared" si="26"/>
        <v>-1.7982987283900304E-4</v>
      </c>
      <c r="AS61">
        <f t="shared" si="26"/>
        <v>-1.4457852683824692E-2</v>
      </c>
      <c r="AT61">
        <f t="shared" si="26"/>
        <v>-9.4463307195579941E-3</v>
      </c>
      <c r="AU61">
        <f t="shared" si="23"/>
        <v>-2.4084013276221689E-2</v>
      </c>
      <c r="AW61">
        <v>58</v>
      </c>
      <c r="AX61">
        <f>IF(Z61&gt;0, (R61*SUMPRODUCT(K61:$K$98, X61:$X$98)-K61*$AZ$3)/Z61, 0)</f>
        <v>-226504693.468586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250000</v>
      </c>
      <c r="S62">
        <f t="shared" si="1"/>
        <v>-497297556.45021337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-54.943826290191502</v>
      </c>
      <c r="AC62">
        <f t="shared" si="2"/>
        <v>-49.057136617602893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-3.5374848922936616E-2</v>
      </c>
      <c r="AI62">
        <f t="shared" si="25"/>
        <v>-3.5379781295515299E-2</v>
      </c>
      <c r="AJ62">
        <f t="shared" si="7"/>
        <v>-5.8866896725886093</v>
      </c>
      <c r="AK62">
        <f t="shared" si="22"/>
        <v>-3.8460678403134057</v>
      </c>
      <c r="AL62">
        <f t="shared" si="8"/>
        <v>-9.7681372941975297</v>
      </c>
      <c r="AN62">
        <f t="shared" si="26"/>
        <v>0</v>
      </c>
      <c r="AO62">
        <f t="shared" si="26"/>
        <v>0</v>
      </c>
      <c r="AP62">
        <f t="shared" si="26"/>
        <v>-9.6575947845700932E-9</v>
      </c>
      <c r="AQ62">
        <f t="shared" si="26"/>
        <v>-6.9264020714846443E-5</v>
      </c>
      <c r="AR62">
        <f t="shared" si="26"/>
        <v>-6.927367830963101E-5</v>
      </c>
      <c r="AS62">
        <f t="shared" si="26"/>
        <v>-1.1526149449070273E-2</v>
      </c>
      <c r="AT62">
        <f t="shared" si="26"/>
        <v>-7.5306080640091654E-3</v>
      </c>
      <c r="AU62">
        <f t="shared" si="23"/>
        <v>-1.9126031191389069E-2</v>
      </c>
      <c r="AW62">
        <v>59</v>
      </c>
      <c r="AX62">
        <f>IF(Z62&gt;0, (R62*SUMPRODUCT(K62:$K$98, X62:$X$98)-K62*$AZ$3)/Z62, 0)</f>
        <v>-497297556.45021337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250000</v>
      </c>
      <c r="S63">
        <f t="shared" si="1"/>
        <v>-1132172852.4242425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-49.057136617602893</v>
      </c>
      <c r="AC63">
        <f t="shared" si="2"/>
        <v>-43.801072421030909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-1.4743339411947618E-2</v>
      </c>
      <c r="AI63">
        <f t="shared" si="25"/>
        <v>-1.4745273792918123E-2</v>
      </c>
      <c r="AJ63">
        <f t="shared" si="7"/>
        <v>-5.2560641965719839</v>
      </c>
      <c r="AK63">
        <f t="shared" si="22"/>
        <v>-3.4339995632322027</v>
      </c>
      <c r="AL63">
        <f t="shared" si="8"/>
        <v>-8.7048090335971047</v>
      </c>
      <c r="AN63">
        <f t="shared" si="26"/>
        <v>0</v>
      </c>
      <c r="AO63">
        <f t="shared" si="26"/>
        <v>0</v>
      </c>
      <c r="AP63">
        <f t="shared" si="26"/>
        <v>-3.3817156945755618E-9</v>
      </c>
      <c r="AQ63">
        <f t="shared" si="26"/>
        <v>-2.5774541333927517E-5</v>
      </c>
      <c r="AR63">
        <f t="shared" si="26"/>
        <v>-2.5777923049622093E-5</v>
      </c>
      <c r="AS63">
        <f t="shared" si="26"/>
        <v>-9.1887353402810238E-3</v>
      </c>
      <c r="AT63">
        <f t="shared" si="26"/>
        <v>-6.0033728594412906E-3</v>
      </c>
      <c r="AU63">
        <f t="shared" si="23"/>
        <v>-1.5217886122771937E-2</v>
      </c>
      <c r="AW63">
        <v>60</v>
      </c>
      <c r="AX63">
        <f>IF(Z63&gt;0, (R63*SUMPRODUCT(K63:$K$98, X63:$X$98)-K63*$AZ$3)/Z63, 0)</f>
        <v>-1132172852.4242425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250000</v>
      </c>
      <c r="S64">
        <f t="shared" si="1"/>
        <v>-2677560391.2277365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-43.801072421030909</v>
      </c>
      <c r="AC64">
        <f t="shared" si="2"/>
        <v>-39.108121891471612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-5.9237161658534836E-3</v>
      </c>
      <c r="AI64">
        <f t="shared" si="25"/>
        <v>-5.9244464597811124E-3</v>
      </c>
      <c r="AJ64">
        <f t="shared" si="7"/>
        <v>-4.6929505295592975</v>
      </c>
      <c r="AK64">
        <f t="shared" si="22"/>
        <v>-3.0660750694721641</v>
      </c>
      <c r="AL64">
        <f t="shared" si="8"/>
        <v>-7.7649500454912435</v>
      </c>
      <c r="AN64">
        <f t="shared" si="26"/>
        <v>0</v>
      </c>
      <c r="AO64">
        <f t="shared" si="26"/>
        <v>0</v>
      </c>
      <c r="AP64">
        <f t="shared" si="26"/>
        <v>-1.1399209850469231E-9</v>
      </c>
      <c r="AQ64">
        <f t="shared" si="26"/>
        <v>-9.246370689184161E-6</v>
      </c>
      <c r="AR64">
        <f t="shared" si="26"/>
        <v>-9.2475106101692077E-6</v>
      </c>
      <c r="AS64">
        <f t="shared" si="26"/>
        <v>-7.3252598550282476E-3</v>
      </c>
      <c r="AT64">
        <f t="shared" si="26"/>
        <v>-4.785858380019303E-3</v>
      </c>
      <c r="AU64">
        <f t="shared" si="23"/>
        <v>-1.2120365745657721E-2</v>
      </c>
      <c r="AW64">
        <v>61</v>
      </c>
      <c r="AX64">
        <f>IF(Z64&gt;0, (R64*SUMPRODUCT(K64:$K$98, X64:$X$98)-K64*$AZ$3)/Z64, 0)</f>
        <v>-2677560391.2277365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250000</v>
      </c>
      <c r="S65">
        <f t="shared" si="1"/>
        <v>-6589097595.0418024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-39.108121891471612</v>
      </c>
      <c r="AC65">
        <f t="shared" si="2"/>
        <v>-34.917973723466751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-2.2901159475080886E-3</v>
      </c>
      <c r="AI65">
        <f t="shared" si="25"/>
        <v>-2.2903809153069399E-3</v>
      </c>
      <c r="AJ65">
        <f t="shared" si="7"/>
        <v>-4.1901481680048605</v>
      </c>
      <c r="AK65">
        <f t="shared" si="22"/>
        <v>-2.7375685324030132</v>
      </c>
      <c r="AL65">
        <f t="shared" si="8"/>
        <v>-6.9300070813231809</v>
      </c>
      <c r="AN65">
        <f t="shared" si="26"/>
        <v>0</v>
      </c>
      <c r="AO65">
        <f t="shared" si="26"/>
        <v>0</v>
      </c>
      <c r="AP65">
        <f t="shared" si="26"/>
        <v>-3.6927689421265389E-10</v>
      </c>
      <c r="AQ65">
        <f t="shared" si="26"/>
        <v>-3.1916591682066142E-6</v>
      </c>
      <c r="AR65">
        <f t="shared" si="26"/>
        <v>-3.1920284451008268E-6</v>
      </c>
      <c r="AS65">
        <f t="shared" si="26"/>
        <v>-5.8396714939733972E-3</v>
      </c>
      <c r="AT65">
        <f t="shared" si="26"/>
        <v>-3.8152590983636832E-3</v>
      </c>
      <c r="AU65">
        <f t="shared" si="23"/>
        <v>-9.6581226207821808E-3</v>
      </c>
      <c r="AW65">
        <v>62</v>
      </c>
      <c r="AX65">
        <f>IF(Z65&gt;0, (R65*SUMPRODUCT(K65:$K$98, X65:$X$98)-K65*$AZ$3)/Z65, 0)</f>
        <v>-6589097595.0418024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250000</v>
      </c>
      <c r="S66">
        <f t="shared" si="1"/>
        <v>-16903816549.079487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-34.917973723466751</v>
      </c>
      <c r="AC66">
        <f t="shared" si="2"/>
        <v>-31.176764938004883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-8.5049998540622114E-4</v>
      </c>
      <c r="AI66">
        <f t="shared" si="25"/>
        <v>-8.5059220353000248E-4</v>
      </c>
      <c r="AJ66">
        <f t="shared" si="7"/>
        <v>-3.7412087854618683</v>
      </c>
      <c r="AK66">
        <f t="shared" si="22"/>
        <v>-2.444258160642673</v>
      </c>
      <c r="AL66">
        <f t="shared" si="8"/>
        <v>-6.1863175383080709</v>
      </c>
      <c r="AN66">
        <f t="shared" si="26"/>
        <v>0</v>
      </c>
      <c r="AO66">
        <f t="shared" si="26"/>
        <v>0</v>
      </c>
      <c r="AP66">
        <f t="shared" si="26"/>
        <v>-1.1475121588814791E-10</v>
      </c>
      <c r="AQ66">
        <f t="shared" si="26"/>
        <v>-1.0583159083741145E-6</v>
      </c>
      <c r="AR66">
        <f t="shared" si="26"/>
        <v>-1.0584306595900027E-6</v>
      </c>
      <c r="AS66">
        <f t="shared" si="26"/>
        <v>-4.6553566633069261E-3</v>
      </c>
      <c r="AT66">
        <f t="shared" si="26"/>
        <v>-3.0415018694513797E-3</v>
      </c>
      <c r="AU66">
        <f t="shared" si="23"/>
        <v>-7.6979169634178949E-3</v>
      </c>
      <c r="AW66">
        <v>63</v>
      </c>
      <c r="AX66">
        <f>IF(Z66&gt;0, (R66*SUMPRODUCT(K66:$K$98, X66:$X$98)-K66*$AZ$3)/Z66, 0)</f>
        <v>-16903816549.079487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-45304114462.95488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-31.176764938004883</v>
      </c>
      <c r="AC67">
        <f t="shared" ref="AC67:AC79" si="29">S67*Z67</f>
        <v>-27.836398159605583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-3.0287115812178923E-4</v>
      </c>
      <c r="AI67">
        <f t="shared" ref="AI67:AI79" si="33">SUM(AE67:AH67)</f>
        <v>-3.0290187983270843E-4</v>
      </c>
      <c r="AJ67">
        <f t="shared" ref="AJ67:AJ79" si="34">AB67-AC67</f>
        <v>-3.3403667783993001</v>
      </c>
      <c r="AK67">
        <f t="shared" si="22"/>
        <v>-2.1823735456603419</v>
      </c>
      <c r="AL67">
        <f t="shared" ref="AL67:AL79" si="35">SUM(AI67:AK67)</f>
        <v>-5.5230432259394746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-3.3649677745027312E-7</v>
      </c>
      <c r="AR67">
        <f t="shared" si="36"/>
        <v>-3.3653090997311277E-7</v>
      </c>
      <c r="AS67">
        <f t="shared" si="36"/>
        <v>-3.7112238200684923E-3</v>
      </c>
      <c r="AT67">
        <f t="shared" si="36"/>
        <v>-2.4246668776963342E-3</v>
      </c>
      <c r="AU67">
        <f t="shared" si="23"/>
        <v>-6.1362272286747998E-3</v>
      </c>
      <c r="AW67">
        <v>64</v>
      </c>
      <c r="AX67">
        <f>IF(Z67&gt;0, (R67*SUMPRODUCT(K67:$K$98, X67:$X$98)-K67*$AZ$3)/Z67, 0)</f>
        <v>-45304114462.95488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250000</v>
      </c>
      <c r="S68">
        <f t="shared" si="28"/>
        <v>-127110568734.83781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-27.836398159605583</v>
      </c>
      <c r="AC68">
        <f t="shared" si="29"/>
        <v>-24.853927213320922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-1.0318997355664424E-4</v>
      </c>
      <c r="AI68">
        <f t="shared" si="33"/>
        <v>-1.031997500557429E-4</v>
      </c>
      <c r="AJ68">
        <f t="shared" si="34"/>
        <v>-2.9824709462846606</v>
      </c>
      <c r="AK68">
        <f t="shared" si="22"/>
        <v>-1.9485478711723909</v>
      </c>
      <c r="AL68">
        <f t="shared" si="35"/>
        <v>-4.9311220172071071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-1.0236287372374013E-7</v>
      </c>
      <c r="AR68">
        <f t="shared" si="36"/>
        <v>-1.0237257186114828E-7</v>
      </c>
      <c r="AS68">
        <f t="shared" si="36"/>
        <v>-2.9585655111315128E-3</v>
      </c>
      <c r="AT68">
        <f t="shared" si="36"/>
        <v>-1.9329296520460176E-3</v>
      </c>
      <c r="AU68">
        <f t="shared" si="23"/>
        <v>-4.8915975357493912E-3</v>
      </c>
      <c r="AW68">
        <v>65</v>
      </c>
      <c r="AX68">
        <f>IF(Z68&gt;0, (R68*SUMPRODUCT(K68:$K$98, X68:$X$98)-K68*$AZ$3)/Z68, 0)</f>
        <v>-127110568734.83781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250000</v>
      </c>
      <c r="S69">
        <f t="shared" si="28"/>
        <v>-374090939112.83063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-24.853927213320922</v>
      </c>
      <c r="AC69">
        <f t="shared" si="29"/>
        <v>-22.191006527486088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-3.3563715968946182E-5</v>
      </c>
      <c r="AI69">
        <f t="shared" si="33"/>
        <v>-3.3566681959860067E-5</v>
      </c>
      <c r="AJ69">
        <f t="shared" si="34"/>
        <v>-2.662920685834834</v>
      </c>
      <c r="AK69">
        <f t="shared" si="22"/>
        <v>-1.7397749049324647</v>
      </c>
      <c r="AL69">
        <f t="shared" si="35"/>
        <v>-4.402729157449258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-2.9727403851530045E-8</v>
      </c>
      <c r="AR69">
        <f t="shared" si="36"/>
        <v>-2.973003083150445E-8</v>
      </c>
      <c r="AS69">
        <f t="shared" si="36"/>
        <v>-2.3585504872478207E-3</v>
      </c>
      <c r="AT69">
        <f t="shared" si="36"/>
        <v>-1.5409197020239387E-3</v>
      </c>
      <c r="AU69">
        <f t="shared" si="23"/>
        <v>-3.8994999193025905E-3</v>
      </c>
      <c r="AW69">
        <v>66</v>
      </c>
      <c r="AX69">
        <f>IF(Z69&gt;0, (R69*SUMPRODUCT(K69:$K$98, X69:$X$98)-K69*$AZ$3)/Z69, 0)</f>
        <v>-374090939112.83063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250000</v>
      </c>
      <c r="S70">
        <f t="shared" si="28"/>
        <v>-1167290009235.1316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-22.191006527486088</v>
      </c>
      <c r="AC70">
        <f t="shared" si="29"/>
        <v>-19.813398710608389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-1.0438193982790181E-5</v>
      </c>
      <c r="AI70">
        <f t="shared" si="33"/>
        <v>-1.0439042674998366E-5</v>
      </c>
      <c r="AJ70">
        <f t="shared" si="34"/>
        <v>-2.3776078168776991</v>
      </c>
      <c r="AK70">
        <f t="shared" si="22"/>
        <v>-1.5533704569240263</v>
      </c>
      <c r="AL70">
        <f t="shared" si="35"/>
        <v>-3.9309887128444005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-8.2545668059187628E-9</v>
      </c>
      <c r="AR70">
        <f t="shared" si="36"/>
        <v>-8.2552379552135249E-9</v>
      </c>
      <c r="AS70">
        <f t="shared" si="36"/>
        <v>-1.8802220570962674E-3</v>
      </c>
      <c r="AT70">
        <f t="shared" si="36"/>
        <v>-1.228411757068385E-3</v>
      </c>
      <c r="AU70">
        <f t="shared" si="23"/>
        <v>-3.1086420694026078E-3</v>
      </c>
      <c r="AW70">
        <v>67</v>
      </c>
      <c r="AX70">
        <f>IF(Z70&gt;0, (R70*SUMPRODUCT(K70:$K$98, X70:$X$98)-K70*$AZ$3)/Z70, 0)</f>
        <v>-1167290009235.1316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250000</v>
      </c>
      <c r="S71">
        <f t="shared" si="28"/>
        <v>-3874487725742.8804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-19.813398710608389</v>
      </c>
      <c r="AC71">
        <f t="shared" si="29"/>
        <v>-17.690534570108404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-3.059550716672032E-6</v>
      </c>
      <c r="AI71">
        <f t="shared" si="33"/>
        <v>-3.0597790118148009E-6</v>
      </c>
      <c r="AJ71">
        <f t="shared" si="34"/>
        <v>-2.1228641404999848</v>
      </c>
      <c r="AK71">
        <f t="shared" si="22"/>
        <v>-1.3869379097425873</v>
      </c>
      <c r="AL71">
        <f t="shared" si="35"/>
        <v>-3.5098051100215839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-2.1602725998134117E-9</v>
      </c>
      <c r="AR71">
        <f t="shared" si="36"/>
        <v>-2.1604337933307824E-9</v>
      </c>
      <c r="AS71">
        <f t="shared" si="36"/>
        <v>-1.4989015252660567E-3</v>
      </c>
      <c r="AT71">
        <f t="shared" si="36"/>
        <v>-9.7928233309968406E-4</v>
      </c>
      <c r="AU71">
        <f t="shared" si="23"/>
        <v>-2.4781860187995343E-3</v>
      </c>
      <c r="AW71">
        <v>68</v>
      </c>
      <c r="AX71">
        <f>IF(Z71&gt;0, (R71*SUMPRODUCT(K71:$K$98, X71:$X$98)-K71*$AZ$3)/Z71, 0)</f>
        <v>-3874487725742.8804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250000</v>
      </c>
      <c r="S72">
        <f t="shared" si="28"/>
        <v>-13729461375091.094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-17.690534570108404</v>
      </c>
      <c r="AC72">
        <f t="shared" si="29"/>
        <v>-15.79512015373783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-8.4244734022521501E-7</v>
      </c>
      <c r="AI72">
        <f t="shared" si="33"/>
        <v>-8.4250486294851135E-7</v>
      </c>
      <c r="AJ72">
        <f t="shared" si="34"/>
        <v>-1.8954144163705742</v>
      </c>
      <c r="AK72">
        <f t="shared" ref="AK72:AK79" si="49">G72*SUM(AB72:AB72, AE72:AF72)</f>
        <v>-1.2383374199075885</v>
      </c>
      <c r="AL72">
        <f t="shared" si="35"/>
        <v>-3.1337526787830257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-5.3109919280128992E-10</v>
      </c>
      <c r="AR72">
        <f t="shared" si="36"/>
        <v>-5.3113545651826272E-10</v>
      </c>
      <c r="AS72">
        <f t="shared" si="36"/>
        <v>-1.1949151222784169E-3</v>
      </c>
      <c r="AT72">
        <f t="shared" si="36"/>
        <v>-7.8067788065273229E-4</v>
      </c>
      <c r="AU72">
        <f t="shared" si="23"/>
        <v>-1.9755935340666059E-3</v>
      </c>
      <c r="AW72">
        <v>69</v>
      </c>
      <c r="AX72">
        <f>IF(Z72&gt;0, (R72*SUMPRODUCT(K72:$K$98, X72:$X$98)-K72*$AZ$3)/Z72, 0)</f>
        <v>-13729461375091.094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250000</v>
      </c>
      <c r="S73">
        <f t="shared" si="28"/>
        <v>-52147471069033.367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-15.79512015373783</v>
      </c>
      <c r="AC73">
        <f t="shared" si="29"/>
        <v>-14.102785852009243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-2.1712736633187562E-7</v>
      </c>
      <c r="AI73">
        <f t="shared" si="33"/>
        <v>-2.1714088835467262E-7</v>
      </c>
      <c r="AJ73">
        <f t="shared" si="34"/>
        <v>-1.6923343017285877</v>
      </c>
      <c r="AK73">
        <f t="shared" si="49"/>
        <v>-1.1056584107616483</v>
      </c>
      <c r="AL73">
        <f t="shared" si="35"/>
        <v>-2.7979929296311243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-1.2221638108041983E-10</v>
      </c>
      <c r="AR73">
        <f t="shared" si="36"/>
        <v>-1.222239923397422E-10</v>
      </c>
      <c r="AS73">
        <f t="shared" si="36"/>
        <v>-9.5257902046022851E-4</v>
      </c>
      <c r="AT73">
        <f t="shared" si="36"/>
        <v>-6.2235162686896705E-4</v>
      </c>
      <c r="AU73">
        <f t="shared" si="23"/>
        <v>-1.5749307695531879E-3</v>
      </c>
      <c r="AW73">
        <v>70</v>
      </c>
      <c r="AX73">
        <f>IF(Z73&gt;0, (R73*SUMPRODUCT(K73:$K$98, X73:$X$98)-K73*$AZ$3)/Z73, 0)</f>
        <v>-52147471069033.367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250000</v>
      </c>
      <c r="S74">
        <f t="shared" si="28"/>
        <v>-213250620368127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-14.102785852009243</v>
      </c>
      <c r="AC74">
        <f t="shared" si="29"/>
        <v>-12.591773082256738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-5.2172305399008356E-8</v>
      </c>
      <c r="AI74">
        <f t="shared" si="33"/>
        <v>-5.2175257740497565E-8</v>
      </c>
      <c r="AJ74">
        <f t="shared" si="34"/>
        <v>-1.5110127697525044</v>
      </c>
      <c r="AK74">
        <f t="shared" si="49"/>
        <v>-0.9871950096406471</v>
      </c>
      <c r="AL74">
        <f t="shared" si="35"/>
        <v>-2.4982078315684091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-2.6220251941661069E-11</v>
      </c>
      <c r="AR74">
        <f t="shared" si="36"/>
        <v>-2.6221735700852327E-11</v>
      </c>
      <c r="AS74">
        <f t="shared" si="36"/>
        <v>-7.5939016317133688E-4</v>
      </c>
      <c r="AT74">
        <f t="shared" si="36"/>
        <v>-4.9613490663995622E-4</v>
      </c>
      <c r="AU74">
        <f t="shared" si="23"/>
        <v>-1.2555250960330287E-3</v>
      </c>
      <c r="AW74">
        <v>71</v>
      </c>
      <c r="AX74">
        <f>IF(Z74&gt;0, (R74*SUMPRODUCT(K74:$K$98, X74:$X$98)-K74*$AZ$3)/Z74, 0)</f>
        <v>-213250620368127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250000</v>
      </c>
      <c r="S75">
        <f t="shared" si="28"/>
        <v>-944063247249709.63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-12.591773082256738</v>
      </c>
      <c r="AC75">
        <f t="shared" si="29"/>
        <v>-11.242654537751958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-1.1636891923688056E-8</v>
      </c>
      <c r="AI75">
        <f t="shared" si="33"/>
        <v>-1.1637487363377637E-8</v>
      </c>
      <c r="AJ75">
        <f t="shared" si="34"/>
        <v>-1.3491185445047797</v>
      </c>
      <c r="AK75">
        <f t="shared" si="49"/>
        <v>-0.88142411575797175</v>
      </c>
      <c r="AL75">
        <f t="shared" si="35"/>
        <v>-2.2305426719002388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-5.2217468177841305E-12</v>
      </c>
      <c r="AR75">
        <f t="shared" si="36"/>
        <v>-5.2220140055628471E-12</v>
      </c>
      <c r="AS75">
        <f t="shared" si="36"/>
        <v>-6.0538118878985961E-4</v>
      </c>
      <c r="AT75">
        <f t="shared" si="36"/>
        <v>-3.9551571001603803E-4</v>
      </c>
      <c r="AU75">
        <f t="shared" si="23"/>
        <v>-1.0008969040279116E-3</v>
      </c>
      <c r="AW75">
        <v>72</v>
      </c>
      <c r="AX75">
        <f>IF(Z75&gt;0, (R75*SUMPRODUCT(K75:$K$98, X75:$X$98)-K75*$AZ$3)/Z75, 0)</f>
        <v>-944063247249709.63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250000</v>
      </c>
      <c r="S76">
        <f t="shared" si="28"/>
        <v>-4555488283635465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-11.242654537751958</v>
      </c>
      <c r="AC76">
        <f t="shared" si="29"/>
        <v>-10.038084408711644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-2.3965478427557508E-9</v>
      </c>
      <c r="AI76">
        <f t="shared" si="33"/>
        <v>-2.3966580184798854E-9</v>
      </c>
      <c r="AJ76">
        <f t="shared" si="34"/>
        <v>-1.2045701290403148</v>
      </c>
      <c r="AK76">
        <f t="shared" si="49"/>
        <v>-0.7869858176426372</v>
      </c>
      <c r="AL76">
        <f t="shared" si="35"/>
        <v>-1.99155594907961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-9.6016725403832076E-13</v>
      </c>
      <c r="AR76">
        <f t="shared" si="36"/>
        <v>-9.6021139549905705E-13</v>
      </c>
      <c r="AS76">
        <f t="shared" si="36"/>
        <v>-4.8260617729512228E-4</v>
      </c>
      <c r="AT76">
        <f t="shared" si="36"/>
        <v>-3.1530270250066772E-4</v>
      </c>
      <c r="AU76">
        <f t="shared" si="23"/>
        <v>-7.9790888075600139E-4</v>
      </c>
      <c r="AW76">
        <v>73</v>
      </c>
      <c r="AX76">
        <f>IF(Z76&gt;0, (R76*SUMPRODUCT(K76:$K$98, X76:$X$98)-K76*$AZ$3)/Z76, 0)</f>
        <v>-4555488283635465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250000</v>
      </c>
      <c r="S77">
        <f t="shared" si="28"/>
        <v>-2.415598465846426E+16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-10.038084408711644</v>
      </c>
      <c r="AC77">
        <f t="shared" si="29"/>
        <v>-8.962575364921948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-4.526125375509403E-10</v>
      </c>
      <c r="AI77">
        <f t="shared" si="33"/>
        <v>-4.5263108901032323E-10</v>
      </c>
      <c r="AJ77">
        <f t="shared" si="34"/>
        <v>-1.0755090437896957</v>
      </c>
      <c r="AK77">
        <f t="shared" si="49"/>
        <v>-0.70266590860981515</v>
      </c>
      <c r="AL77">
        <f t="shared" si="35"/>
        <v>-1.778174952852142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-1.6190838635324372E-13</v>
      </c>
      <c r="AR77">
        <f t="shared" si="36"/>
        <v>-1.6191502257430256E-13</v>
      </c>
      <c r="AS77">
        <f t="shared" si="36"/>
        <v>-3.8473068980929742E-4</v>
      </c>
      <c r="AT77">
        <f t="shared" si="36"/>
        <v>-2.5135738400893675E-4</v>
      </c>
      <c r="AU77">
        <f t="shared" si="23"/>
        <v>-6.3608807398014919E-4</v>
      </c>
      <c r="AW77">
        <v>74</v>
      </c>
      <c r="AX77">
        <f>IF(Z77&gt;0, (R77*SUMPRODUCT(K77:$K$98, X77:$X$98)-K77*$AZ$3)/Z77, 0)</f>
        <v>-2.415598465846426E+16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250000</v>
      </c>
      <c r="S78">
        <f t="shared" si="28"/>
        <v>-1.421473857184376E+17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-8.962575364921948</v>
      </c>
      <c r="AC78">
        <f t="shared" si="29"/>
        <v>-8.002299432966165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-7.775577634433805E-11</v>
      </c>
      <c r="AI78">
        <f t="shared" si="33"/>
        <v>-7.7758591133858276E-11</v>
      </c>
      <c r="AJ78">
        <f t="shared" si="34"/>
        <v>-0.96027593195578298</v>
      </c>
      <c r="AK78">
        <f t="shared" si="49"/>
        <v>-0.62738027554453646</v>
      </c>
      <c r="AL78">
        <f t="shared" si="35"/>
        <v>-1.587656207578078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-2.4834613401334392E-14</v>
      </c>
      <c r="AR78">
        <f t="shared" si="36"/>
        <v>-2.4835512424054343E-14</v>
      </c>
      <c r="AS78">
        <f t="shared" si="36"/>
        <v>-3.0670495042217541E-4</v>
      </c>
      <c r="AT78">
        <f t="shared" si="36"/>
        <v>-2.0038056760918386E-4</v>
      </c>
      <c r="AU78">
        <f t="shared" si="23"/>
        <v>-5.0708551805619484E-4</v>
      </c>
      <c r="AW78">
        <v>75</v>
      </c>
      <c r="AX78">
        <f>IF(Z78&gt;0, (R78*SUMPRODUCT(K78:$K$98, X78:$X$98)-K78*$AZ$3)/Z78, 0)</f>
        <v>-1.421473857184376E+17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-8.002299432966165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-8.002299432966165</v>
      </c>
      <c r="AK79">
        <f t="shared" si="49"/>
        <v>-0.56016096030763163</v>
      </c>
      <c r="AL79">
        <f t="shared" si="35"/>
        <v>-8.5624603932878713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-4.0134942854980565E-15</v>
      </c>
      <c r="AR79">
        <f t="shared" si="36"/>
        <v>-4.0134942854980565E-15</v>
      </c>
      <c r="AS79">
        <f t="shared" si="36"/>
        <v>-2.2820308811177495E-3</v>
      </c>
      <c r="AT79">
        <f t="shared" si="36"/>
        <v>-1.5974216167824248E-4</v>
      </c>
      <c r="AU79">
        <f t="shared" si="23"/>
        <v>-2.4417730428000057E-3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46058.731572668177</v>
      </c>
      <c r="AO81" s="8">
        <f t="shared" si="50"/>
        <v>-4605.8731572668175</v>
      </c>
      <c r="AP81" s="8">
        <f t="shared" si="50"/>
        <v>-2922.7743270483088</v>
      </c>
      <c r="AQ81" s="8">
        <f t="shared" si="50"/>
        <v>-25054.748986618393</v>
      </c>
      <c r="AR81" s="8">
        <f t="shared" si="50"/>
        <v>13475.335101734649</v>
      </c>
      <c r="AS81" s="8">
        <f t="shared" si="50"/>
        <v>-4747.1239410484031</v>
      </c>
      <c r="AT81" s="8">
        <f t="shared" si="50"/>
        <v>2100.4755414339729</v>
      </c>
      <c r="AU81" s="8">
        <f t="shared" si="50"/>
        <v>10828.686702120227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97030.623178429974</v>
      </c>
      <c r="K3">
        <v>1</v>
      </c>
      <c r="L3" s="2">
        <v>0</v>
      </c>
      <c r="O3">
        <f>$C$3</f>
        <v>97030.623178429974</v>
      </c>
      <c r="P3" s="2">
        <f>O3*C5</f>
        <v>9703.0623178429978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97030.623178429974</v>
      </c>
      <c r="AF3">
        <f t="shared" ref="AF3:AG34" si="4">-$Z3*P3</f>
        <v>-9703.0623178429978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84807.652656586972</v>
      </c>
      <c r="AJ3">
        <f t="shared" ref="AJ3:AJ66" si="7">AB3-AC3</f>
        <v>0</v>
      </c>
      <c r="AL3">
        <f t="shared" ref="AL3:AL66" si="8">SUM(AI3:AK3)</f>
        <v>84807.652656586972</v>
      </c>
      <c r="AN3">
        <f t="shared" ref="AN3:AU34" si="9">AE3*$K3</f>
        <v>97030.623178429974</v>
      </c>
      <c r="AO3">
        <f t="shared" si="9"/>
        <v>-9703.0623178429978</v>
      </c>
      <c r="AP3">
        <f t="shared" si="9"/>
        <v>-2519.9082039999998</v>
      </c>
      <c r="AQ3">
        <f t="shared" si="9"/>
        <v>0</v>
      </c>
      <c r="AR3">
        <f t="shared" si="9"/>
        <v>84807.652656586972</v>
      </c>
      <c r="AS3">
        <f t="shared" si="9"/>
        <v>0</v>
      </c>
      <c r="AT3">
        <f t="shared" si="9"/>
        <v>0</v>
      </c>
      <c r="AU3">
        <f t="shared" si="9"/>
        <v>84807.652656586972</v>
      </c>
      <c r="AW3">
        <v>0</v>
      </c>
      <c r="AX3">
        <f>IF(Z3&gt;0, (R3*SUMPRODUCT(K3:$K$98, X3:$X$98)-K3*$AZ$3)/Z3, 0)</f>
        <v>0</v>
      </c>
      <c r="AZ3">
        <f>C6*ABS(SUMPRODUCT(X4:X69, K4:K69))/1</f>
        <v>58192.197169588697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3985.348357886468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3903.3668966260157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-3903.3668966260157</v>
      </c>
      <c r="AK4">
        <f>G4*SUM(AB4, AE4:AF4)</f>
        <v>0</v>
      </c>
      <c r="AL4">
        <f t="shared" si="8"/>
        <v>-6546.0453966260156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-3641.5401591809082</v>
      </c>
      <c r="AT4">
        <f t="shared" si="9"/>
        <v>0</v>
      </c>
      <c r="AU4">
        <f t="shared" si="9"/>
        <v>-6106.9553098479482</v>
      </c>
      <c r="AW4">
        <v>1</v>
      </c>
      <c r="AX4">
        <f>IF(Z4&gt;0, (R4*SUMPRODUCT(K4:$K$98, X4:$X$98)-K4*$AZ$3)/Z4, 0)</f>
        <v>3985.348357886468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250000</v>
      </c>
      <c r="S5">
        <f t="shared" si="1"/>
        <v>6230.4904740108695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3903.3668966260157</v>
      </c>
      <c r="AC5">
        <f t="shared" si="2"/>
        <v>5966.1676532363344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-3014.7680629412394</v>
      </c>
      <c r="AI5">
        <f t="shared" si="6"/>
        <v>-3062.6468589856513</v>
      </c>
      <c r="AJ5">
        <f t="shared" si="7"/>
        <v>-2062.8007566103188</v>
      </c>
      <c r="AK5">
        <f>G5*SUM(AB5, AE5:AF5)</f>
        <v>160.03804276166665</v>
      </c>
      <c r="AL5">
        <f t="shared" si="8"/>
        <v>-4965.4095728343036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-2577.952342043583</v>
      </c>
      <c r="AR5">
        <f t="shared" si="9"/>
        <v>-2618.8938844176587</v>
      </c>
      <c r="AS5">
        <f t="shared" si="9"/>
        <v>-1763.9174658380662</v>
      </c>
      <c r="AT5">
        <f t="shared" si="9"/>
        <v>136.84981349809098</v>
      </c>
      <c r="AU5">
        <f t="shared" si="9"/>
        <v>-4245.9615367576343</v>
      </c>
      <c r="AW5">
        <v>2</v>
      </c>
      <c r="AX5">
        <f>IF(Z5&gt;0, (R5*SUMPRODUCT(K5:$K$98, X5:$X$98)-K5*$AZ$3)/Z5, 0)</f>
        <v>6230.4904740108695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250000</v>
      </c>
      <c r="S6">
        <f t="shared" si="1"/>
        <v>8837.9244219090015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5966.1676532363344</v>
      </c>
      <c r="AC6">
        <f t="shared" si="2"/>
        <v>8258.7851431069284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-3382.2601344128211</v>
      </c>
      <c r="AI6">
        <f t="shared" si="6"/>
        <v>-3428.9836904699064</v>
      </c>
      <c r="AJ6">
        <f t="shared" si="7"/>
        <v>-2292.617489870594</v>
      </c>
      <c r="AK6">
        <f>G6*SUM(AB6, AE6:AF6)</f>
        <v>349.0208077143256</v>
      </c>
      <c r="AL6">
        <f t="shared" si="8"/>
        <v>-5372.5803726261747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-2609.1093899774032</v>
      </c>
      <c r="AR6">
        <f t="shared" si="9"/>
        <v>-2645.1524097325469</v>
      </c>
      <c r="AS6">
        <f t="shared" si="9"/>
        <v>-1768.5481254345461</v>
      </c>
      <c r="AT6">
        <f t="shared" si="9"/>
        <v>269.23815156607861</v>
      </c>
      <c r="AU6">
        <f t="shared" si="9"/>
        <v>-4144.4623836010142</v>
      </c>
      <c r="AW6">
        <v>3</v>
      </c>
      <c r="AX6">
        <f>IF(Z6&gt;0, (R6*SUMPRODUCT(K6:$K$98, X6:$X$98)-K6*$AZ$3)/Z6, 0)</f>
        <v>8837.9244219090015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250000</v>
      </c>
      <c r="S7">
        <f t="shared" si="1"/>
        <v>10654.975642134017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8258.7851431069284</v>
      </c>
      <c r="AC7">
        <f t="shared" si="2"/>
        <v>9697.1722623613678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-3754.7505202145126</v>
      </c>
      <c r="AI7">
        <f t="shared" si="6"/>
        <v>-3800.2558906069839</v>
      </c>
      <c r="AJ7">
        <f t="shared" si="7"/>
        <v>-1438.3871192544393</v>
      </c>
      <c r="AK7">
        <f>G7*SUM(AB7, AE7:AF7)</f>
        <v>405.50635052655019</v>
      </c>
      <c r="AL7">
        <f t="shared" si="8"/>
        <v>-4833.1366593348739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-2635.294522306986</v>
      </c>
      <c r="AR7">
        <f t="shared" si="9"/>
        <v>-2667.2327436842024</v>
      </c>
      <c r="AS7">
        <f t="shared" si="9"/>
        <v>-1009.5407606765815</v>
      </c>
      <c r="AT7">
        <f t="shared" si="9"/>
        <v>284.60710200321444</v>
      </c>
      <c r="AU7">
        <f t="shared" si="9"/>
        <v>-3392.16640235757</v>
      </c>
      <c r="AW7">
        <v>4</v>
      </c>
      <c r="AX7">
        <f>IF(Z7&gt;0, (R7*SUMPRODUCT(K7:$K$98, X7:$X$98)-K7*$AZ$3)/Z7, 0)</f>
        <v>10654.975642134017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250000</v>
      </c>
      <c r="S8">
        <f t="shared" si="1"/>
        <v>11058.12184646373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9697.1722623613678</v>
      </c>
      <c r="AC8">
        <f t="shared" si="2"/>
        <v>9780.1393606551865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-4143.9781810228242</v>
      </c>
      <c r="AI8">
        <f t="shared" si="6"/>
        <v>-4188.199702075166</v>
      </c>
      <c r="AJ8">
        <f t="shared" si="7"/>
        <v>-82.967098293818708</v>
      </c>
      <c r="AK8">
        <f t="shared" ref="AK8:AK69" si="22">G8*SUM(AB8:AB8, AE8:AF8)</f>
        <v>206.54976918829712</v>
      </c>
      <c r="AL8">
        <f t="shared" si="8"/>
        <v>-4064.6170311806877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-2714.9036934379578</v>
      </c>
      <c r="AR8">
        <f t="shared" si="9"/>
        <v>-2743.8751709868129</v>
      </c>
      <c r="AS8">
        <f t="shared" si="9"/>
        <v>-54.355421711251012</v>
      </c>
      <c r="AT8">
        <f t="shared" si="9"/>
        <v>135.31990438947173</v>
      </c>
      <c r="AU8">
        <f t="shared" si="9"/>
        <v>-2662.9106883085919</v>
      </c>
      <c r="AW8">
        <v>5</v>
      </c>
      <c r="AX8">
        <f>IF(Z8&gt;0, (R8*SUMPRODUCT(K8:$K$98, X8:$X$98)-K8*$AZ$3)/Z8, 0)</f>
        <v>11058.12184646373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250000</v>
      </c>
      <c r="S9">
        <f t="shared" si="1"/>
        <v>10596.625431809414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9780.1393606551865</v>
      </c>
      <c r="AC9">
        <f t="shared" si="2"/>
        <v>9083.5590027415819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-4593.4224984851362</v>
      </c>
      <c r="AI9">
        <f t="shared" si="6"/>
        <v>-4636.2831198272579</v>
      </c>
      <c r="AJ9">
        <f t="shared" si="7"/>
        <v>696.58035791360453</v>
      </c>
      <c r="AK9">
        <f t="shared" si="22"/>
        <v>57.702822227865596</v>
      </c>
      <c r="AL9">
        <f t="shared" si="8"/>
        <v>-3881.9999396857879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-2850.0374819083181</v>
      </c>
      <c r="AR9">
        <f t="shared" si="9"/>
        <v>-2876.6308068992616</v>
      </c>
      <c r="AS9">
        <f t="shared" si="9"/>
        <v>432.20063686055653</v>
      </c>
      <c r="AT9">
        <f t="shared" si="9"/>
        <v>35.80232521949484</v>
      </c>
      <c r="AU9">
        <f t="shared" si="9"/>
        <v>-2408.6278448192106</v>
      </c>
      <c r="AW9">
        <v>6</v>
      </c>
      <c r="AX9">
        <f>IF(Z9&gt;0, (R9*SUMPRODUCT(K9:$K$98, X9:$X$98)-K9*$AZ$3)/Z9, 0)</f>
        <v>10596.625431809414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250000</v>
      </c>
      <c r="S10">
        <f t="shared" si="1"/>
        <v>9760.6456575042885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9083.5590027415819</v>
      </c>
      <c r="AC10">
        <f t="shared" si="2"/>
        <v>8086.6024448454118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-5037.4444006552649</v>
      </c>
      <c r="AI10">
        <f t="shared" si="6"/>
        <v>-5078.8689269038341</v>
      </c>
      <c r="AJ10">
        <f t="shared" si="7"/>
        <v>996.95655789617012</v>
      </c>
      <c r="AK10">
        <f t="shared" si="22"/>
        <v>37.242591911240488</v>
      </c>
      <c r="AL10">
        <f t="shared" si="8"/>
        <v>-4044.6697770964233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-2965.122434916339</v>
      </c>
      <c r="AR10">
        <f t="shared" si="9"/>
        <v>-2989.5055908117042</v>
      </c>
      <c r="AS10">
        <f t="shared" si="9"/>
        <v>586.82498928829432</v>
      </c>
      <c r="AT10">
        <f t="shared" si="9"/>
        <v>21.921600722002708</v>
      </c>
      <c r="AU10">
        <f t="shared" si="9"/>
        <v>-2380.7590008014072</v>
      </c>
      <c r="AW10">
        <v>7</v>
      </c>
      <c r="AX10">
        <f>IF(Z10&gt;0, (R10*SUMPRODUCT(K10:$K$98, X10:$X$98)-K10*$AZ$3)/Z10, 0)</f>
        <v>9760.6456575042885</v>
      </c>
    </row>
    <row r="11" spans="1:52" x14ac:dyDescent="0.25">
      <c r="A11" t="s">
        <v>33</v>
      </c>
      <c r="C11" s="12">
        <f>AU71</f>
        <v>23853.99627582639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250000</v>
      </c>
      <c r="S11">
        <f t="shared" si="1"/>
        <v>8549.9789242713105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8086.6024448454118</v>
      </c>
      <c r="AC11">
        <f t="shared" si="2"/>
        <v>6826.96368948691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-5432.0915392815868</v>
      </c>
      <c r="AI11">
        <f t="shared" si="6"/>
        <v>-5472.015401959814</v>
      </c>
      <c r="AJ11">
        <f t="shared" si="7"/>
        <v>1259.6387553585018</v>
      </c>
      <c r="AK11">
        <f t="shared" si="22"/>
        <v>19.407845867628986</v>
      </c>
      <c r="AL11">
        <f t="shared" si="8"/>
        <v>-4192.9688007336836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-3038.2157132039442</v>
      </c>
      <c r="AR11">
        <f t="shared" si="9"/>
        <v>-3060.5454744098515</v>
      </c>
      <c r="AS11">
        <f t="shared" si="9"/>
        <v>704.52683497984663</v>
      </c>
      <c r="AT11">
        <f t="shared" si="9"/>
        <v>10.854975813288481</v>
      </c>
      <c r="AU11">
        <f t="shared" si="9"/>
        <v>-2345.1636636167168</v>
      </c>
      <c r="AW11">
        <v>8</v>
      </c>
      <c r="AX11">
        <f>IF(Z11&gt;0, (R11*SUMPRODUCT(K11:$K$98, X11:$X$98)-K11*$AZ$3)/Z11, 0)</f>
        <v>8549.9789242713105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250000</v>
      </c>
      <c r="S12">
        <f t="shared" si="1"/>
        <v>7047.2476733352978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6826.96368948691</v>
      </c>
      <c r="AC12">
        <f t="shared" si="2"/>
        <v>5406.3750215280052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-5832.8188469267543</v>
      </c>
      <c r="AI12">
        <f t="shared" si="6"/>
        <v>-5871.1769072088136</v>
      </c>
      <c r="AJ12">
        <f t="shared" si="7"/>
        <v>1420.5886679589048</v>
      </c>
      <c r="AK12">
        <f t="shared" si="22"/>
        <v>15.702016485819893</v>
      </c>
      <c r="AL12">
        <f t="shared" si="8"/>
        <v>-4434.8862227640893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-3100.2052241061542</v>
      </c>
      <c r="AR12">
        <f t="shared" si="9"/>
        <v>-3120.592940919214</v>
      </c>
      <c r="AS12">
        <f t="shared" si="9"/>
        <v>755.05797887631616</v>
      </c>
      <c r="AT12">
        <f t="shared" si="9"/>
        <v>8.345788685686415</v>
      </c>
      <c r="AU12">
        <f t="shared" si="9"/>
        <v>-2357.1891733572115</v>
      </c>
      <c r="AW12">
        <v>9</v>
      </c>
      <c r="AX12">
        <f>IF(Z12&gt;0, (R12*SUMPRODUCT(K12:$K$98, X12:$X$98)-K12*$AZ$3)/Z12, 0)</f>
        <v>7047.2476733352978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250000</v>
      </c>
      <c r="S13">
        <f t="shared" si="1"/>
        <v>5220.3298275501302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5406.3750215280052</v>
      </c>
      <c r="AC13">
        <f t="shared" si="2"/>
        <v>3835.0178143601988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-6214.5673276961988</v>
      </c>
      <c r="AI13">
        <f t="shared" si="6"/>
        <v>-6251.2988939098987</v>
      </c>
      <c r="AJ13">
        <f t="shared" si="7"/>
        <v>1571.3572071678063</v>
      </c>
      <c r="AK13">
        <f t="shared" si="22"/>
        <v>10.81275004305601</v>
      </c>
      <c r="AL13">
        <f t="shared" si="8"/>
        <v>-4669.1289366990359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-3139.8370721386109</v>
      </c>
      <c r="AR13">
        <f t="shared" si="9"/>
        <v>-3158.3952640824805</v>
      </c>
      <c r="AS13">
        <f t="shared" si="9"/>
        <v>793.90975308118186</v>
      </c>
      <c r="AT13">
        <f t="shared" si="9"/>
        <v>5.4630148241617515</v>
      </c>
      <c r="AU13">
        <f t="shared" si="9"/>
        <v>-2359.0224961771369</v>
      </c>
      <c r="AW13">
        <v>10</v>
      </c>
      <c r="AX13">
        <f>IF(Z13&gt;0, (R13*SUMPRODUCT(K13:$K$98, X13:$X$98)-K13*$AZ$3)/Z13, 0)</f>
        <v>5220.3298275501302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250000</v>
      </c>
      <c r="S14">
        <f t="shared" si="1"/>
        <v>5486.3819141915346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3835.0178143601988</v>
      </c>
      <c r="AC14">
        <f t="shared" si="2"/>
        <v>3845.2796782209593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-6601.9671538337743</v>
      </c>
      <c r="AI14">
        <f t="shared" si="6"/>
        <v>-6637.0110109545703</v>
      </c>
      <c r="AJ14">
        <f t="shared" si="7"/>
        <v>-10.261863860760513</v>
      </c>
      <c r="AK14">
        <f t="shared" si="22"/>
        <v>268.45124700521393</v>
      </c>
      <c r="AL14">
        <f t="shared" si="8"/>
        <v>-6378.8216278101172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-2978.1841779386359</v>
      </c>
      <c r="AR14">
        <f t="shared" si="9"/>
        <v>-2993.9926571962901</v>
      </c>
      <c r="AS14">
        <f t="shared" si="9"/>
        <v>-4.629183980191419</v>
      </c>
      <c r="AT14">
        <f t="shared" si="9"/>
        <v>121.09985368748089</v>
      </c>
      <c r="AU14">
        <f t="shared" si="9"/>
        <v>-2877.5219874890008</v>
      </c>
      <c r="AW14">
        <v>11</v>
      </c>
      <c r="AX14">
        <f>IF(Z14&gt;0, (R14*SUMPRODUCT(K14:$K$98, X14:$X$98)-K14*$AZ$3)/Z14, 0)</f>
        <v>5486.3819141915346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250000</v>
      </c>
      <c r="S15">
        <f t="shared" si="1"/>
        <v>5526.6350445102871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3845.2796782209593</v>
      </c>
      <c r="AC15">
        <f t="shared" si="2"/>
        <v>3679.683835996042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-7014.8208699946972</v>
      </c>
      <c r="AI15">
        <f t="shared" si="6"/>
        <v>-7048.1113243702866</v>
      </c>
      <c r="AJ15">
        <f t="shared" si="7"/>
        <v>165.59584222491731</v>
      </c>
      <c r="AK15">
        <f t="shared" si="22"/>
        <v>269.16957747546718</v>
      </c>
      <c r="AL15">
        <f t="shared" si="8"/>
        <v>-6613.3459046699018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-2825.379277020304</v>
      </c>
      <c r="AR15">
        <f t="shared" si="9"/>
        <v>-2838.7877676515768</v>
      </c>
      <c r="AS15">
        <f t="shared" si="9"/>
        <v>66.697506558475936</v>
      </c>
      <c r="AT15">
        <f t="shared" si="9"/>
        <v>108.41419336258419</v>
      </c>
      <c r="AU15">
        <f t="shared" si="9"/>
        <v>-2663.6760677305165</v>
      </c>
      <c r="AW15">
        <v>12</v>
      </c>
      <c r="AX15">
        <f>IF(Z15&gt;0, (R15*SUMPRODUCT(K15:$K$98, X15:$X$98)-K15*$AZ$3)/Z15, 0)</f>
        <v>5526.6350445102871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250000</v>
      </c>
      <c r="S16">
        <f t="shared" si="1"/>
        <v>5345.6528285963459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3679.683835996042</v>
      </c>
      <c r="AC16">
        <f t="shared" si="2"/>
        <v>3365.5441444344256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-7391.4379719441013</v>
      </c>
      <c r="AI16">
        <f t="shared" si="6"/>
        <v>-7422.9172341815456</v>
      </c>
      <c r="AJ16">
        <f t="shared" si="7"/>
        <v>314.13969156161647</v>
      </c>
      <c r="AK16">
        <f t="shared" si="22"/>
        <v>257.57786851972298</v>
      </c>
      <c r="AL16">
        <f t="shared" si="8"/>
        <v>-6851.1996741002067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-2658.0985841501547</v>
      </c>
      <c r="AR16">
        <f t="shared" si="9"/>
        <v>-2669.419112402039</v>
      </c>
      <c r="AS16">
        <f t="shared" si="9"/>
        <v>112.97047645326759</v>
      </c>
      <c r="AT16">
        <f t="shared" si="9"/>
        <v>92.629792770973992</v>
      </c>
      <c r="AU16">
        <f t="shared" si="9"/>
        <v>-2463.8188431777976</v>
      </c>
      <c r="AW16">
        <v>13</v>
      </c>
      <c r="AX16">
        <f>IF(Z16&gt;0, (R16*SUMPRODUCT(K16:$K$98, X16:$X$98)-K16*$AZ$3)/Z16, 0)</f>
        <v>5345.6528285963459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250000</v>
      </c>
      <c r="S17">
        <f t="shared" si="1"/>
        <v>4979.0316663845742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3365.5441444344256</v>
      </c>
      <c r="AC17">
        <f t="shared" si="2"/>
        <v>2949.6237615866594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-7720.0683941049765</v>
      </c>
      <c r="AI17">
        <f t="shared" si="6"/>
        <v>-7749.6888500412251</v>
      </c>
      <c r="AJ17">
        <f t="shared" si="7"/>
        <v>415.92038284776618</v>
      </c>
      <c r="AK17">
        <f t="shared" si="22"/>
        <v>235.58809011040981</v>
      </c>
      <c r="AL17">
        <f t="shared" si="8"/>
        <v>-7098.1803770830484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-2478.8216043495954</v>
      </c>
      <c r="AR17">
        <f t="shared" si="9"/>
        <v>-2488.3323783942301</v>
      </c>
      <c r="AS17">
        <f t="shared" si="9"/>
        <v>133.54705917886179</v>
      </c>
      <c r="AT17">
        <f t="shared" si="9"/>
        <v>75.644517338611834</v>
      </c>
      <c r="AU17">
        <f t="shared" si="9"/>
        <v>-2279.1408018767561</v>
      </c>
      <c r="AW17">
        <v>14</v>
      </c>
      <c r="AX17">
        <f>IF(Z17&gt;0, (R17*SUMPRODUCT(K17:$K$98, X17:$X$98)-K17*$AZ$3)/Z17, 0)</f>
        <v>4979.0316663845742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250000</v>
      </c>
      <c r="S18">
        <f t="shared" si="1"/>
        <v>4460.7831094213525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2949.6237615866594</v>
      </c>
      <c r="AC18">
        <f t="shared" si="2"/>
        <v>2472.7469798284874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-8038.6964251523068</v>
      </c>
      <c r="AI18">
        <f t="shared" si="6"/>
        <v>-8066.412937244163</v>
      </c>
      <c r="AJ18">
        <f t="shared" si="7"/>
        <v>476.876781758172</v>
      </c>
      <c r="AK18">
        <f t="shared" si="22"/>
        <v>206.47366331106619</v>
      </c>
      <c r="AL18">
        <f t="shared" si="8"/>
        <v>-7383.062492174925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-2304.5796904434546</v>
      </c>
      <c r="AR18">
        <f t="shared" si="9"/>
        <v>-2312.52561941982</v>
      </c>
      <c r="AS18">
        <f t="shared" si="9"/>
        <v>136.71377645823918</v>
      </c>
      <c r="AT18">
        <f t="shared" si="9"/>
        <v>59.1930564250817</v>
      </c>
      <c r="AU18">
        <f t="shared" si="9"/>
        <v>-2116.6187865364991</v>
      </c>
      <c r="AW18">
        <v>15</v>
      </c>
      <c r="AX18">
        <f>IF(Z18&gt;0, (R18*SUMPRODUCT(K18:$K$98, X18:$X$98)-K18*$AZ$3)/Z18, 0)</f>
        <v>4460.7831094213525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250000</v>
      </c>
      <c r="S19">
        <f t="shared" si="1"/>
        <v>3794.146694115082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2472.7469798284874</v>
      </c>
      <c r="AC19">
        <f t="shared" si="2"/>
        <v>1955.6180238416637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-8339.1694055889238</v>
      </c>
      <c r="AI19">
        <f t="shared" si="6"/>
        <v>-8364.9409186787434</v>
      </c>
      <c r="AJ19">
        <f t="shared" si="7"/>
        <v>517.12895598682371</v>
      </c>
      <c r="AK19">
        <f t="shared" si="22"/>
        <v>173.09228858799412</v>
      </c>
      <c r="AL19">
        <f t="shared" si="8"/>
        <v>-7674.7196741039252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-2134.5723315416076</v>
      </c>
      <c r="AR19">
        <f t="shared" si="9"/>
        <v>-2141.1690507240505</v>
      </c>
      <c r="AS19">
        <f t="shared" si="9"/>
        <v>132.3691974105563</v>
      </c>
      <c r="AT19">
        <f t="shared" si="9"/>
        <v>44.306332208040125</v>
      </c>
      <c r="AU19">
        <f t="shared" si="9"/>
        <v>-1964.493521105454</v>
      </c>
      <c r="AW19">
        <v>16</v>
      </c>
      <c r="AX19">
        <f>IF(Z19&gt;0, (R19*SUMPRODUCT(K19:$K$98, X19:$X$98)-K19*$AZ$3)/Z19, 0)</f>
        <v>3794.146694115082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250000</v>
      </c>
      <c r="S20">
        <f t="shared" si="1"/>
        <v>2978.2244725597889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1955.6180238416637</v>
      </c>
      <c r="AC20">
        <f t="shared" si="2"/>
        <v>1416.9838480648978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-8623.6365211691755</v>
      </c>
      <c r="AI20">
        <f t="shared" si="6"/>
        <v>-8647.4255918238632</v>
      </c>
      <c r="AJ20">
        <f t="shared" si="7"/>
        <v>538.63417577676591</v>
      </c>
      <c r="AK20">
        <f t="shared" si="22"/>
        <v>136.89326166891647</v>
      </c>
      <c r="AL20">
        <f t="shared" si="8"/>
        <v>-7971.8981543781811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-1970.8814404378516</v>
      </c>
      <c r="AR20">
        <f t="shared" si="9"/>
        <v>-1976.3182927128164</v>
      </c>
      <c r="AS20">
        <f t="shared" si="9"/>
        <v>123.10167498572166</v>
      </c>
      <c r="AT20">
        <f t="shared" si="9"/>
        <v>31.286150347590347</v>
      </c>
      <c r="AU20">
        <f t="shared" si="9"/>
        <v>-1821.9304673795043</v>
      </c>
      <c r="AW20">
        <v>17</v>
      </c>
      <c r="AX20">
        <f>IF(Z20&gt;0, (R20*SUMPRODUCT(K20:$K$98, X20:$X$98)-K20*$AZ$3)/Z20, 0)</f>
        <v>2978.2244725597889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250000</v>
      </c>
      <c r="S21">
        <f t="shared" si="1"/>
        <v>2000.2118353441892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1416.9838480648978</v>
      </c>
      <c r="AC21">
        <f t="shared" si="2"/>
        <v>871.04718955994576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-8886.5322356795332</v>
      </c>
      <c r="AI21">
        <f t="shared" si="6"/>
        <v>-8908.3061091805375</v>
      </c>
      <c r="AJ21">
        <f t="shared" si="7"/>
        <v>545.93665850495199</v>
      </c>
      <c r="AK21">
        <f t="shared" si="22"/>
        <v>99.188869364542853</v>
      </c>
      <c r="AL21">
        <f t="shared" si="8"/>
        <v>-8263.1805813110423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-1813.3613489174727</v>
      </c>
      <c r="AR21">
        <f t="shared" si="9"/>
        <v>-1817.804465712167</v>
      </c>
      <c r="AS21">
        <f t="shared" si="9"/>
        <v>111.40233436787121</v>
      </c>
      <c r="AT21">
        <f t="shared" si="9"/>
        <v>20.240208123740917</v>
      </c>
      <c r="AU21">
        <f t="shared" si="9"/>
        <v>-1686.1619232205549</v>
      </c>
      <c r="AW21">
        <v>18</v>
      </c>
      <c r="AX21">
        <f>IF(Z21&gt;0, (R21*SUMPRODUCT(K21:$K$98, X21:$X$98)-K21*$AZ$3)/Z21, 0)</f>
        <v>2000.2118353441892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250000</v>
      </c>
      <c r="S22">
        <f t="shared" si="1"/>
        <v>836.01811949148498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871.04718955994576</v>
      </c>
      <c r="AC22">
        <f t="shared" si="2"/>
        <v>329.95796736827469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-9111.1714366009328</v>
      </c>
      <c r="AI22">
        <f t="shared" si="6"/>
        <v>-9130.9053370796082</v>
      </c>
      <c r="AJ22">
        <f t="shared" si="7"/>
        <v>541.08922219167107</v>
      </c>
      <c r="AK22">
        <f t="shared" si="22"/>
        <v>60.973303269196208</v>
      </c>
      <c r="AL22">
        <f t="shared" si="8"/>
        <v>-8528.8428116187406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-1660.0005419434435</v>
      </c>
      <c r="AR22">
        <f t="shared" si="9"/>
        <v>-1663.5959397160796</v>
      </c>
      <c r="AS22">
        <f t="shared" si="9"/>
        <v>98.583196280304136</v>
      </c>
      <c r="AT22">
        <f t="shared" si="9"/>
        <v>11.108968498205295</v>
      </c>
      <c r="AU22">
        <f t="shared" si="9"/>
        <v>-1553.90377493757</v>
      </c>
      <c r="AW22">
        <v>19</v>
      </c>
      <c r="AX22">
        <f>IF(Z22&gt;0, (R22*SUMPRODUCT(K22:$K$98, X22:$X$98)-K22*$AZ$3)/Z22, 0)</f>
        <v>836.01811949148498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250000</v>
      </c>
      <c r="S23">
        <f t="shared" si="1"/>
        <v>-549.0706916113254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329.95796736827469</v>
      </c>
      <c r="AC23">
        <f t="shared" si="2"/>
        <v>-194.08531856998891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-9312.8936519463932</v>
      </c>
      <c r="AI23">
        <f t="shared" si="6"/>
        <v>-9330.5676346898927</v>
      </c>
      <c r="AJ23">
        <f t="shared" si="7"/>
        <v>524.04328593826358</v>
      </c>
      <c r="AK23">
        <f t="shared" si="22"/>
        <v>23.097057715779229</v>
      </c>
      <c r="AL23">
        <f t="shared" si="8"/>
        <v>-8783.4272910358504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-1514.9581377011052</v>
      </c>
      <c r="AR23">
        <f t="shared" si="9"/>
        <v>-1517.8332208904487</v>
      </c>
      <c r="AS23">
        <f t="shared" si="9"/>
        <v>85.247794102520857</v>
      </c>
      <c r="AT23">
        <f t="shared" si="9"/>
        <v>3.7572721058785761</v>
      </c>
      <c r="AU23">
        <f t="shared" si="9"/>
        <v>-1428.8281546820492</v>
      </c>
      <c r="AW23">
        <v>20</v>
      </c>
      <c r="AX23">
        <f>IF(Z23&gt;0, (R23*SUMPRODUCT(K23:$K$98, X23:$X$98)-K23*$AZ$3)/Z23, 0)</f>
        <v>-549.0706916113254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250000</v>
      </c>
      <c r="S24">
        <f t="shared" si="1"/>
        <v>-2225.3279752187891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-194.08531856998891</v>
      </c>
      <c r="AC24">
        <f t="shared" si="2"/>
        <v>-694.79590626646677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-9430.7645518618137</v>
      </c>
      <c r="AI24">
        <f t="shared" si="6"/>
        <v>-9446.3756418675057</v>
      </c>
      <c r="AJ24">
        <f t="shared" si="7"/>
        <v>500.71058769647789</v>
      </c>
      <c r="AK24">
        <f t="shared" si="22"/>
        <v>-13.585972299899225</v>
      </c>
      <c r="AL24">
        <f t="shared" si="8"/>
        <v>-8959.2510264709272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-1369.761226108599</v>
      </c>
      <c r="AR24">
        <f t="shared" si="9"/>
        <v>-1372.0286420396719</v>
      </c>
      <c r="AS24">
        <f t="shared" si="9"/>
        <v>72.725169285801329</v>
      </c>
      <c r="AT24">
        <f t="shared" si="9"/>
        <v>-1.9732798940159679</v>
      </c>
      <c r="AU24">
        <f t="shared" si="9"/>
        <v>-1301.2767526478865</v>
      </c>
      <c r="AW24">
        <v>21</v>
      </c>
      <c r="AX24">
        <f>IF(Z24&gt;0, (R24*SUMPRODUCT(K24:$K$98, X24:$X$98)-K24*$AZ$3)/Z24, 0)</f>
        <v>-2225.3279752187891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250000</v>
      </c>
      <c r="S25">
        <f t="shared" si="1"/>
        <v>-4271.0522584125092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-694.79590626646677</v>
      </c>
      <c r="AC25">
        <f t="shared" si="2"/>
        <v>-1158.9789627280807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-9435.7020106208638</v>
      </c>
      <c r="AI25">
        <f t="shared" si="6"/>
        <v>-9449.2698493243734</v>
      </c>
      <c r="AJ25">
        <f t="shared" si="7"/>
        <v>464.18305646161389</v>
      </c>
      <c r="AK25">
        <f t="shared" si="22"/>
        <v>-48.635713438652679</v>
      </c>
      <c r="AL25">
        <f t="shared" si="8"/>
        <v>-9033.7225063014121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-1223.6413946258313</v>
      </c>
      <c r="AR25">
        <f t="shared" si="9"/>
        <v>-1225.4009000716935</v>
      </c>
      <c r="AS25">
        <f t="shared" si="9"/>
        <v>60.196220899201172</v>
      </c>
      <c r="AT25">
        <f t="shared" si="9"/>
        <v>-6.307180128591126</v>
      </c>
      <c r="AU25">
        <f t="shared" si="9"/>
        <v>-1171.5118593010834</v>
      </c>
      <c r="AW25">
        <v>22</v>
      </c>
      <c r="AX25">
        <f>IF(Z25&gt;0, (R25*SUMPRODUCT(K25:$K$98, X25:$X$98)-K25*$AZ$3)/Z25, 0)</f>
        <v>-4271.0522584125092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250000</v>
      </c>
      <c r="S26">
        <f t="shared" si="1"/>
        <v>-6802.3640490247753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-1158.9789627280807</v>
      </c>
      <c r="AC26">
        <f t="shared" si="2"/>
        <v>-1574.0684201691029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-9310.7508932049459</v>
      </c>
      <c r="AI26">
        <f t="shared" si="6"/>
        <v>-9322.3209033427793</v>
      </c>
      <c r="AJ26">
        <f t="shared" si="7"/>
        <v>415.0894574410222</v>
      </c>
      <c r="AK26">
        <f t="shared" si="22"/>
        <v>-81.128527390965658</v>
      </c>
      <c r="AL26">
        <f t="shared" si="8"/>
        <v>-8988.3599732927232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-1078.0691738628698</v>
      </c>
      <c r="AR26">
        <f t="shared" si="9"/>
        <v>-1079.408837163279</v>
      </c>
      <c r="AS26">
        <f t="shared" si="9"/>
        <v>48.062197517196473</v>
      </c>
      <c r="AT26">
        <f t="shared" si="9"/>
        <v>-9.393674635299293</v>
      </c>
      <c r="AU26">
        <f t="shared" si="9"/>
        <v>-1040.7403142813819</v>
      </c>
      <c r="AW26">
        <v>23</v>
      </c>
      <c r="AX26">
        <f>IF(Z26&gt;0, (R26*SUMPRODUCT(K26:$K$98, X26:$X$98)-K26*$AZ$3)/Z26, 0)</f>
        <v>-6802.3640490247753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250000</v>
      </c>
      <c r="S27">
        <f t="shared" si="1"/>
        <v>-9996.2775138669531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-1574.0684201691029</v>
      </c>
      <c r="AC27">
        <f t="shared" si="2"/>
        <v>-1930.2162215455346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-8998.1749466496312</v>
      </c>
      <c r="AI27">
        <f t="shared" si="6"/>
        <v>-9007.8296216967574</v>
      </c>
      <c r="AJ27">
        <f t="shared" si="7"/>
        <v>356.14780137643174</v>
      </c>
      <c r="AK27">
        <f t="shared" si="22"/>
        <v>-110.18478941183722</v>
      </c>
      <c r="AL27">
        <f t="shared" si="8"/>
        <v>-8761.866609732162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-930.24711263081633</v>
      </c>
      <c r="AR27">
        <f t="shared" si="9"/>
        <v>-931.24522987561636</v>
      </c>
      <c r="AS27">
        <f t="shared" si="9"/>
        <v>36.819184541816114</v>
      </c>
      <c r="AT27">
        <f t="shared" si="9"/>
        <v>-11.39109684062772</v>
      </c>
      <c r="AU27">
        <f t="shared" si="9"/>
        <v>-905.81714217442789</v>
      </c>
      <c r="AW27">
        <v>24</v>
      </c>
      <c r="AX27">
        <f>IF(Z27&gt;0, (R27*SUMPRODUCT(K27:$K$98, X27:$X$98)-K27*$AZ$3)/Z27, 0)</f>
        <v>-9996.2775138669531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250000</v>
      </c>
      <c r="S28">
        <f t="shared" si="1"/>
        <v>-14096.319598958855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-1930.2162215455346</v>
      </c>
      <c r="AC28">
        <f t="shared" si="2"/>
        <v>-2215.8906801706057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-8491.5417321885761</v>
      </c>
      <c r="AI28">
        <f t="shared" si="6"/>
        <v>-8499.4015521387937</v>
      </c>
      <c r="AJ28">
        <f t="shared" si="7"/>
        <v>285.67445862507111</v>
      </c>
      <c r="AK28">
        <f t="shared" si="22"/>
        <v>-135.11513550818742</v>
      </c>
      <c r="AL28">
        <f t="shared" si="8"/>
        <v>-8348.8422290219096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-783.81293041835238</v>
      </c>
      <c r="AR28">
        <f t="shared" si="9"/>
        <v>-784.53843218258294</v>
      </c>
      <c r="AS28">
        <f t="shared" si="9"/>
        <v>26.369220292683213</v>
      </c>
      <c r="AT28">
        <f t="shared" si="9"/>
        <v>-12.471821212995398</v>
      </c>
      <c r="AU28">
        <f t="shared" si="9"/>
        <v>-770.64103310289511</v>
      </c>
      <c r="AW28">
        <v>25</v>
      </c>
      <c r="AX28">
        <f>IF(Z28&gt;0, (R28*SUMPRODUCT(K28:$K$98, X28:$X$98)-K28*$AZ$3)/Z28, 0)</f>
        <v>-14096.319598958855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250000</v>
      </c>
      <c r="S29">
        <f t="shared" si="1"/>
        <v>-19474.692521962421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-2215.8906801706057</v>
      </c>
      <c r="AC29">
        <f t="shared" si="2"/>
        <v>-2424.1923123695419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-7786.3322842445614</v>
      </c>
      <c r="AI29">
        <f t="shared" si="6"/>
        <v>-7792.5562395384268</v>
      </c>
      <c r="AJ29">
        <f t="shared" si="7"/>
        <v>208.3016321989362</v>
      </c>
      <c r="AK29">
        <f t="shared" si="22"/>
        <v>-155.11234761194243</v>
      </c>
      <c r="AL29">
        <f t="shared" si="8"/>
        <v>-7739.3669549514334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-641.71292418782411</v>
      </c>
      <c r="AR29">
        <f t="shared" si="9"/>
        <v>-642.22587334101172</v>
      </c>
      <c r="AS29">
        <f t="shared" si="9"/>
        <v>17.167241858140759</v>
      </c>
      <c r="AT29">
        <f t="shared" si="9"/>
        <v>-12.783630922752879</v>
      </c>
      <c r="AU29">
        <f t="shared" si="9"/>
        <v>-637.84226240562384</v>
      </c>
      <c r="AW29">
        <v>26</v>
      </c>
      <c r="AX29">
        <f>IF(Z29&gt;0, (R29*SUMPRODUCT(K29:$K$98, X29:$X$98)-K29*$AZ$3)/Z29, 0)</f>
        <v>-19474.692521962421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250000</v>
      </c>
      <c r="S30">
        <f t="shared" si="1"/>
        <v>-26714.615297731751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-2424.1923123695419</v>
      </c>
      <c r="AC30">
        <f t="shared" si="2"/>
        <v>-2552.0558631471731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-6925.9976277162732</v>
      </c>
      <c r="AI30">
        <f t="shared" si="6"/>
        <v>-6930.7741439316569</v>
      </c>
      <c r="AJ30">
        <f t="shared" si="7"/>
        <v>127.86355077763119</v>
      </c>
      <c r="AK30">
        <f t="shared" si="22"/>
        <v>-169.69346186586796</v>
      </c>
      <c r="AL30">
        <f t="shared" si="8"/>
        <v>-6972.6040550198932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-509.65016421800544</v>
      </c>
      <c r="AR30">
        <f t="shared" si="9"/>
        <v>-510.00164459735453</v>
      </c>
      <c r="AS30">
        <f t="shared" si="9"/>
        <v>9.4088509921716881</v>
      </c>
      <c r="AT30">
        <f t="shared" si="9"/>
        <v>-12.486908797163153</v>
      </c>
      <c r="AU30">
        <f t="shared" si="9"/>
        <v>-513.0797024023459</v>
      </c>
      <c r="AW30">
        <v>27</v>
      </c>
      <c r="AX30">
        <f>IF(Z30&gt;0, (R30*SUMPRODUCT(K30:$K$98, X30:$X$98)-K30*$AZ$3)/Z30, 0)</f>
        <v>-26714.615297731751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250000</v>
      </c>
      <c r="S31">
        <f t="shared" si="1"/>
        <v>-36822.29586064363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-2552.0558631471731</v>
      </c>
      <c r="AC31">
        <f t="shared" si="2"/>
        <v>-2602.9119439632195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-5971.6364918748995</v>
      </c>
      <c r="AI31">
        <f t="shared" si="6"/>
        <v>-5975.1709156297547</v>
      </c>
      <c r="AJ31">
        <f t="shared" si="7"/>
        <v>50.856080816046415</v>
      </c>
      <c r="AK31">
        <f t="shared" si="22"/>
        <v>-178.64391042030215</v>
      </c>
      <c r="AL31">
        <f t="shared" si="8"/>
        <v>-6102.9587452340102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-392.34233338807309</v>
      </c>
      <c r="AR31">
        <f t="shared" si="9"/>
        <v>-392.57454847099865</v>
      </c>
      <c r="AS31">
        <f t="shared" si="9"/>
        <v>3.3412940391613621</v>
      </c>
      <c r="AT31">
        <f t="shared" si="9"/>
        <v>-11.737078898763546</v>
      </c>
      <c r="AU31">
        <f t="shared" si="9"/>
        <v>-400.97033333060079</v>
      </c>
      <c r="AW31">
        <v>28</v>
      </c>
      <c r="AX31">
        <f>IF(Z31&gt;0, (R31*SUMPRODUCT(K31:$K$98, X31:$X$98)-K31*$AZ$3)/Z31, 0)</f>
        <v>-36822.29586064363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250000</v>
      </c>
      <c r="S32">
        <f t="shared" si="1"/>
        <v>-51585.074080391481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-2602.9119439632195</v>
      </c>
      <c r="AC32">
        <f t="shared" si="2"/>
        <v>-2585.6167028852578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-4964.5601835672041</v>
      </c>
      <c r="AI32">
        <f t="shared" si="6"/>
        <v>-4967.0663510477971</v>
      </c>
      <c r="AJ32">
        <f t="shared" si="7"/>
        <v>-17.295241077961691</v>
      </c>
      <c r="AK32">
        <f t="shared" si="22"/>
        <v>-182.20383607742539</v>
      </c>
      <c r="AL32">
        <f t="shared" si="8"/>
        <v>-5166.5654282031837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-291.22896350410775</v>
      </c>
      <c r="AR32">
        <f t="shared" si="9"/>
        <v>-291.37597925792147</v>
      </c>
      <c r="AS32">
        <f t="shared" si="9"/>
        <v>-1.0145662347614619</v>
      </c>
      <c r="AT32">
        <f t="shared" si="9"/>
        <v>-10.688365608486464</v>
      </c>
      <c r="AU32">
        <f t="shared" si="9"/>
        <v>-303.07891110116935</v>
      </c>
      <c r="AW32">
        <v>29</v>
      </c>
      <c r="AX32">
        <f>IF(Z32&gt;0, (R32*SUMPRODUCT(K32:$K$98, X32:$X$98)-K32*$AZ$3)/Z32, 0)</f>
        <v>-51585.074080391481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250000</v>
      </c>
      <c r="S33">
        <f t="shared" si="1"/>
        <v>-74303.225840464773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-2585.6167028852578</v>
      </c>
      <c r="AC33">
        <f t="shared" si="2"/>
        <v>-2511.097832044692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-3956.7106780467589</v>
      </c>
      <c r="AI33">
        <f t="shared" si="6"/>
        <v>-3958.4004417169367</v>
      </c>
      <c r="AJ33">
        <f t="shared" si="7"/>
        <v>-74.518870840565796</v>
      </c>
      <c r="AK33">
        <f t="shared" si="22"/>
        <v>-180.99316920196807</v>
      </c>
      <c r="AL33">
        <f t="shared" si="8"/>
        <v>-4213.9124817594702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-207.238317164558</v>
      </c>
      <c r="AR33">
        <f t="shared" si="9"/>
        <v>-207.32682092637114</v>
      </c>
      <c r="AS33">
        <f t="shared" si="9"/>
        <v>-3.9030312415022137</v>
      </c>
      <c r="AT33">
        <f t="shared" si="9"/>
        <v>-9.4797731893331783</v>
      </c>
      <c r="AU33">
        <f t="shared" si="9"/>
        <v>-220.70962535720653</v>
      </c>
      <c r="AW33">
        <v>30</v>
      </c>
      <c r="AX33">
        <f>IF(Z33&gt;0, (R33*SUMPRODUCT(K33:$K$98, X33:$X$98)-K33*$AZ$3)/Z33, 0)</f>
        <v>-74303.225840464773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250000</v>
      </c>
      <c r="S34">
        <f t="shared" si="1"/>
        <v>-111169.88447324949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-2511.097832044692</v>
      </c>
      <c r="AC34">
        <f t="shared" si="2"/>
        <v>-2391.7755828300774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-2985.6801980946398</v>
      </c>
      <c r="AI34">
        <f t="shared" si="6"/>
        <v>-2986.7559280884971</v>
      </c>
      <c r="AJ34">
        <f t="shared" si="7"/>
        <v>-119.32224921461466</v>
      </c>
      <c r="AK34">
        <f t="shared" si="22"/>
        <v>-175.77684824312846</v>
      </c>
      <c r="AL34">
        <f t="shared" si="8"/>
        <v>-3281.8550255462401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-139.62430588351637</v>
      </c>
      <c r="AR34">
        <f t="shared" si="9"/>
        <v>-139.67461202608524</v>
      </c>
      <c r="AS34">
        <f t="shared" si="9"/>
        <v>-5.5800638774650277</v>
      </c>
      <c r="AT34">
        <f t="shared" si="9"/>
        <v>-8.2201437521678784</v>
      </c>
      <c r="AU34">
        <f t="shared" ref="AU34:AU69" si="23">AL34*$K34</f>
        <v>-153.47481965571814</v>
      </c>
      <c r="AW34">
        <v>31</v>
      </c>
      <c r="AX34">
        <f>IF(Z34&gt;0, (R34*SUMPRODUCT(K34:$K$98, X34:$X$98)-K34*$AZ$3)/Z34, 0)</f>
        <v>-111169.88447324949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250000</v>
      </c>
      <c r="S35">
        <f t="shared" si="1"/>
        <v>-174296.35302757422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-2391.7755828300774</v>
      </c>
      <c r="AC35">
        <f t="shared" si="2"/>
        <v>-2239.8279544464754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-2112.1916099409018</v>
      </c>
      <c r="AI35">
        <f t="shared" ref="AI35:AI66" si="25">SUM(AE35:AH35)</f>
        <v>-2112.834144312832</v>
      </c>
      <c r="AJ35">
        <f t="shared" si="7"/>
        <v>-151.94762838360202</v>
      </c>
      <c r="AK35">
        <f t="shared" si="22"/>
        <v>-167.42429079810543</v>
      </c>
      <c r="AL35">
        <f t="shared" si="8"/>
        <v>-2432.2060634945396</v>
      </c>
      <c r="AN35">
        <f t="shared" ref="AN35:AT69" si="26">AE35*$K35</f>
        <v>0</v>
      </c>
      <c r="AO35">
        <f t="shared" si="26"/>
        <v>0</v>
      </c>
      <c r="AP35">
        <f t="shared" si="26"/>
        <v>-2.6828480845817512E-2</v>
      </c>
      <c r="AQ35">
        <f t="shared" si="26"/>
        <v>-88.192779445794613</v>
      </c>
      <c r="AR35">
        <f t="shared" si="26"/>
        <v>-88.219607926640421</v>
      </c>
      <c r="AS35">
        <f t="shared" si="26"/>
        <v>-6.3444450845638576</v>
      </c>
      <c r="AT35">
        <f t="shared" si="26"/>
        <v>-6.9906600720940411</v>
      </c>
      <c r="AU35">
        <f t="shared" si="23"/>
        <v>-101.55471308329834</v>
      </c>
      <c r="AW35">
        <v>32</v>
      </c>
      <c r="AX35">
        <f>IF(Z35&gt;0, (R35*SUMPRODUCT(K35:$K$98, X35:$X$98)-K35*$AZ$3)/Z35, 0)</f>
        <v>-174296.35302757422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250000</v>
      </c>
      <c r="S36">
        <f t="shared" si="1"/>
        <v>-272564.56688722444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-2239.8279544464754</v>
      </c>
      <c r="AC36">
        <f t="shared" si="2"/>
        <v>-2067.6886497251999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-1284.0324419369572</v>
      </c>
      <c r="AI36">
        <f t="shared" si="25"/>
        <v>-1284.4117444767808</v>
      </c>
      <c r="AJ36">
        <f t="shared" si="7"/>
        <v>-172.13930472127549</v>
      </c>
      <c r="AK36">
        <f t="shared" si="22"/>
        <v>-156.78795681125328</v>
      </c>
      <c r="AL36">
        <f t="shared" si="8"/>
        <v>-1613.3390060093095</v>
      </c>
      <c r="AN36">
        <f t="shared" si="26"/>
        <v>0</v>
      </c>
      <c r="AO36">
        <f t="shared" si="26"/>
        <v>0</v>
      </c>
      <c r="AP36">
        <f t="shared" si="26"/>
        <v>-1.4140587215726181E-2</v>
      </c>
      <c r="AQ36">
        <f t="shared" si="26"/>
        <v>-47.869367659580412</v>
      </c>
      <c r="AR36">
        <f t="shared" si="26"/>
        <v>-47.88350824679614</v>
      </c>
      <c r="AS36">
        <f t="shared" si="26"/>
        <v>-6.4174388412935883</v>
      </c>
      <c r="AT36">
        <f t="shared" si="26"/>
        <v>-5.8451329608701528</v>
      </c>
      <c r="AU36">
        <f t="shared" si="23"/>
        <v>-60.146080048959874</v>
      </c>
      <c r="AW36">
        <v>33</v>
      </c>
      <c r="AX36">
        <f>IF(Z36&gt;0, (R36*SUMPRODUCT(K36:$K$98, X36:$X$98)-K36*$AZ$3)/Z36, 0)</f>
        <v>-272564.56688722444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250000</v>
      </c>
      <c r="S37">
        <f t="shared" si="1"/>
        <v>-425945.1936204083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-2067.6886497251999</v>
      </c>
      <c r="AC37">
        <f t="shared" si="2"/>
        <v>-1883.1186565213252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-772.2887942809723</v>
      </c>
      <c r="AI37">
        <f t="shared" si="25"/>
        <v>-772.50984603654149</v>
      </c>
      <c r="AJ37">
        <f t="shared" si="7"/>
        <v>-184.56999320387467</v>
      </c>
      <c r="AK37">
        <f t="shared" si="22"/>
        <v>-144.73820548076401</v>
      </c>
      <c r="AL37">
        <f t="shared" si="8"/>
        <v>-1101.8180447211803</v>
      </c>
      <c r="AN37">
        <f t="shared" si="26"/>
        <v>0</v>
      </c>
      <c r="AO37">
        <f t="shared" si="26"/>
        <v>0</v>
      </c>
      <c r="AP37">
        <f t="shared" si="26"/>
        <v>-7.3579636791792098E-3</v>
      </c>
      <c r="AQ37">
        <f t="shared" si="26"/>
        <v>-25.706526887893776</v>
      </c>
      <c r="AR37">
        <f t="shared" si="26"/>
        <v>-25.713884851572953</v>
      </c>
      <c r="AS37">
        <f t="shared" si="26"/>
        <v>-6.1436259701414064</v>
      </c>
      <c r="AT37">
        <f t="shared" si="26"/>
        <v>-4.817778787481787</v>
      </c>
      <c r="AU37">
        <f t="shared" si="23"/>
        <v>-36.675289609196149</v>
      </c>
      <c r="AW37">
        <v>34</v>
      </c>
      <c r="AX37">
        <f>IF(Z37&gt;0, (R37*SUMPRODUCT(K37:$K$98, X37:$X$98)-K37*$AZ$3)/Z37, 0)</f>
        <v>-425945.1936204083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250000</v>
      </c>
      <c r="S38">
        <f t="shared" si="1"/>
        <v>-669854.17865930812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-1883.1186565213252</v>
      </c>
      <c r="AC38">
        <f t="shared" si="2"/>
        <v>-1701.2900397811338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-459.25828126079352</v>
      </c>
      <c r="AI38">
        <f t="shared" si="25"/>
        <v>-459.38527084255492</v>
      </c>
      <c r="AJ38">
        <f t="shared" si="7"/>
        <v>-181.82861674019136</v>
      </c>
      <c r="AK38">
        <f t="shared" si="22"/>
        <v>-131.81830595649276</v>
      </c>
      <c r="AL38">
        <f t="shared" si="8"/>
        <v>-773.03219353923907</v>
      </c>
      <c r="AN38">
        <f t="shared" si="26"/>
        <v>0</v>
      </c>
      <c r="AO38">
        <f t="shared" si="26"/>
        <v>0</v>
      </c>
      <c r="AP38">
        <f t="shared" si="26"/>
        <v>-3.7741029399114214E-3</v>
      </c>
      <c r="AQ38">
        <f t="shared" si="26"/>
        <v>-13.649056918243868</v>
      </c>
      <c r="AR38">
        <f t="shared" si="26"/>
        <v>-13.652831021183779</v>
      </c>
      <c r="AS38">
        <f t="shared" si="26"/>
        <v>-5.4039072141262441</v>
      </c>
      <c r="AT38">
        <f t="shared" si="26"/>
        <v>-3.9176115799749001</v>
      </c>
      <c r="AU38">
        <f t="shared" si="23"/>
        <v>-22.974349815284924</v>
      </c>
      <c r="AW38">
        <v>35</v>
      </c>
      <c r="AX38">
        <f>IF(Z38&gt;0, (R38*SUMPRODUCT(K38:$K$98, X38:$X$98)-K38*$AZ$3)/Z38, 0)</f>
        <v>-669854.17865930812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250000</v>
      </c>
      <c r="S39">
        <f t="shared" si="1"/>
        <v>-1065410.693560553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-1701.2900397811338</v>
      </c>
      <c r="AC39">
        <f t="shared" si="2"/>
        <v>-1529.6398613171586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-269.66645387080791</v>
      </c>
      <c r="AI39">
        <f t="shared" si="25"/>
        <v>-269.73824026597754</v>
      </c>
      <c r="AJ39">
        <f t="shared" si="7"/>
        <v>-171.65017846397518</v>
      </c>
      <c r="AK39">
        <f t="shared" si="22"/>
        <v>-119.09030278467938</v>
      </c>
      <c r="AL39">
        <f t="shared" si="8"/>
        <v>-560.47872151463207</v>
      </c>
      <c r="AN39">
        <f t="shared" si="26"/>
        <v>0</v>
      </c>
      <c r="AO39">
        <f t="shared" si="26"/>
        <v>0</v>
      </c>
      <c r="AP39">
        <f t="shared" si="26"/>
        <v>-1.9048894271579901E-3</v>
      </c>
      <c r="AQ39">
        <f t="shared" si="26"/>
        <v>-7.155739964711417</v>
      </c>
      <c r="AR39">
        <f t="shared" si="26"/>
        <v>-7.1576448541385753</v>
      </c>
      <c r="AS39">
        <f t="shared" si="26"/>
        <v>-4.5548269885024775</v>
      </c>
      <c r="AT39">
        <f t="shared" si="26"/>
        <v>-3.1601232812375564</v>
      </c>
      <c r="AU39">
        <f t="shared" si="23"/>
        <v>-14.872595123878607</v>
      </c>
      <c r="AW39">
        <v>36</v>
      </c>
      <c r="AX39">
        <f>IF(Z39&gt;0, (R39*SUMPRODUCT(K39:$K$98, X39:$X$98)-K39*$AZ$3)/Z39, 0)</f>
        <v>-1065410.693560553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250000</v>
      </c>
      <c r="S40">
        <f t="shared" si="1"/>
        <v>-1717386.0220749711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-1529.6398613171586</v>
      </c>
      <c r="AC40">
        <f t="shared" si="2"/>
        <v>-1371.3498554048886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-155.71516439899068</v>
      </c>
      <c r="AI40">
        <f t="shared" si="25"/>
        <v>-155.75508989732879</v>
      </c>
      <c r="AJ40">
        <f t="shared" si="7"/>
        <v>-158.29000591227009</v>
      </c>
      <c r="AK40">
        <f t="shared" si="22"/>
        <v>-107.07479029220111</v>
      </c>
      <c r="AL40">
        <f t="shared" si="8"/>
        <v>-421.11988610179998</v>
      </c>
      <c r="AN40">
        <f t="shared" si="26"/>
        <v>0</v>
      </c>
      <c r="AO40">
        <f t="shared" si="26"/>
        <v>0</v>
      </c>
      <c r="AP40">
        <f t="shared" si="26"/>
        <v>-9.45932068407749E-4</v>
      </c>
      <c r="AQ40">
        <f t="shared" si="26"/>
        <v>-3.6892706083470137</v>
      </c>
      <c r="AR40">
        <f t="shared" si="26"/>
        <v>-3.6902165404154212</v>
      </c>
      <c r="AS40">
        <f t="shared" si="26"/>
        <v>-3.7502748602627318</v>
      </c>
      <c r="AT40">
        <f t="shared" si="26"/>
        <v>-2.5368619571806983</v>
      </c>
      <c r="AU40">
        <f t="shared" si="23"/>
        <v>-9.9773533578588509</v>
      </c>
      <c r="AW40">
        <v>37</v>
      </c>
      <c r="AX40">
        <f>IF(Z40&gt;0, (R40*SUMPRODUCT(K40:$K$98, X40:$X$98)-K40*$AZ$3)/Z40, 0)</f>
        <v>-1717386.0220749711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250000</v>
      </c>
      <c r="S41">
        <f t="shared" si="1"/>
        <v>-2813399.9960997878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-1371.3498554048886</v>
      </c>
      <c r="AC41">
        <f t="shared" si="2"/>
        <v>-1227.3197100516454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-88.571030544066431</v>
      </c>
      <c r="AI41">
        <f t="shared" si="25"/>
        <v>-88.59284258131234</v>
      </c>
      <c r="AJ41">
        <f t="shared" si="7"/>
        <v>-144.03014535324314</v>
      </c>
      <c r="AK41">
        <f t="shared" si="22"/>
        <v>-95.994489878342208</v>
      </c>
      <c r="AL41">
        <f t="shared" si="8"/>
        <v>-328.61747781289768</v>
      </c>
      <c r="AN41">
        <f t="shared" si="26"/>
        <v>0</v>
      </c>
      <c r="AO41">
        <f t="shared" si="26"/>
        <v>0</v>
      </c>
      <c r="AP41">
        <f t="shared" si="26"/>
        <v>-4.6141085913242941E-4</v>
      </c>
      <c r="AQ41">
        <f t="shared" si="26"/>
        <v>-1.8736276138185297</v>
      </c>
      <c r="AR41">
        <f t="shared" si="26"/>
        <v>-1.874089024677662</v>
      </c>
      <c r="AS41">
        <f t="shared" si="26"/>
        <v>-3.0468072449701373</v>
      </c>
      <c r="AT41">
        <f t="shared" si="26"/>
        <v>-2.0306631401449171</v>
      </c>
      <c r="AU41">
        <f t="shared" si="23"/>
        <v>-6.9515594097927158</v>
      </c>
      <c r="AW41">
        <v>38</v>
      </c>
      <c r="AX41">
        <f>IF(Z41&gt;0, (R41*SUMPRODUCT(K41:$K$98, X41:$X$98)-K41*$AZ$3)/Z41, 0)</f>
        <v>-2813399.9960997878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250000</v>
      </c>
      <c r="S42">
        <f t="shared" si="1"/>
        <v>-4692872.675995959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-1227.3197100516454</v>
      </c>
      <c r="AC42">
        <f t="shared" si="2"/>
        <v>-1097.3010019854726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-49.513864505206321</v>
      </c>
      <c r="AI42">
        <f t="shared" si="25"/>
        <v>-49.525555649178735</v>
      </c>
      <c r="AJ42">
        <f t="shared" si="7"/>
        <v>-130.01870806617285</v>
      </c>
      <c r="AK42">
        <f t="shared" si="22"/>
        <v>-85.912379703615187</v>
      </c>
      <c r="AL42">
        <f t="shared" si="8"/>
        <v>-265.45664341896679</v>
      </c>
      <c r="AN42">
        <f t="shared" si="26"/>
        <v>0</v>
      </c>
      <c r="AO42">
        <f t="shared" si="26"/>
        <v>0</v>
      </c>
      <c r="AP42">
        <f t="shared" si="26"/>
        <v>-2.2081601433019516E-4</v>
      </c>
      <c r="AQ42">
        <f t="shared" si="26"/>
        <v>-0.93519113612181481</v>
      </c>
      <c r="AR42">
        <f t="shared" si="26"/>
        <v>-0.93541195213614503</v>
      </c>
      <c r="AS42">
        <f t="shared" si="26"/>
        <v>-2.4557231500423375</v>
      </c>
      <c r="AT42">
        <f t="shared" si="26"/>
        <v>-1.6226666366044709</v>
      </c>
      <c r="AU42">
        <f t="shared" si="23"/>
        <v>-5.0138017387829539</v>
      </c>
      <c r="AW42">
        <v>39</v>
      </c>
      <c r="AX42">
        <f>IF(Z42&gt;0, (R42*SUMPRODUCT(K42:$K$98, X42:$X$98)-K42*$AZ$3)/Z42, 0)</f>
        <v>-4692872.675995959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250000</v>
      </c>
      <c r="S43">
        <f t="shared" si="1"/>
        <v>-7982124.632550763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-1097.3010019854726</v>
      </c>
      <c r="AC43">
        <f t="shared" si="2"/>
        <v>-980.47517912160197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-27.162697678971252</v>
      </c>
      <c r="AI43">
        <f t="shared" si="25"/>
        <v>-27.168839371968147</v>
      </c>
      <c r="AJ43">
        <f t="shared" si="7"/>
        <v>-116.8258228638706</v>
      </c>
      <c r="AK43">
        <f t="shared" si="22"/>
        <v>-76.811070138983084</v>
      </c>
      <c r="AL43">
        <f t="shared" si="8"/>
        <v>-220.80573237482184</v>
      </c>
      <c r="AN43">
        <f t="shared" si="26"/>
        <v>0</v>
      </c>
      <c r="AO43">
        <f t="shared" si="26"/>
        <v>0</v>
      </c>
      <c r="AP43">
        <f t="shared" si="26"/>
        <v>-1.0357230438805554E-4</v>
      </c>
      <c r="AQ43">
        <f t="shared" si="26"/>
        <v>-0.45806639853692399</v>
      </c>
      <c r="AR43">
        <f t="shared" si="26"/>
        <v>-0.45816997084131206</v>
      </c>
      <c r="AS43">
        <f t="shared" si="26"/>
        <v>-1.9701277306044294</v>
      </c>
      <c r="AT43">
        <f t="shared" si="26"/>
        <v>-1.2953268000906313</v>
      </c>
      <c r="AU43">
        <f t="shared" si="23"/>
        <v>-3.7236245015363729</v>
      </c>
      <c r="AW43">
        <v>40</v>
      </c>
      <c r="AX43">
        <f>IF(Z43&gt;0, (R43*SUMPRODUCT(K43:$K$98, X43:$X$98)-K43*$AZ$3)/Z43, 0)</f>
        <v>-7982124.632550763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250000</v>
      </c>
      <c r="S44">
        <f t="shared" si="1"/>
        <v>-13874478.142792672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-980.47517912160197</v>
      </c>
      <c r="AC44">
        <f t="shared" si="2"/>
        <v>-875.78948302014589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-14.620796120818049</v>
      </c>
      <c r="AI44">
        <f t="shared" si="25"/>
        <v>-14.623952237660811</v>
      </c>
      <c r="AJ44">
        <f t="shared" si="7"/>
        <v>-104.68569610145607</v>
      </c>
      <c r="AK44">
        <f t="shared" si="22"/>
        <v>-68.633262538512142</v>
      </c>
      <c r="AL44">
        <f t="shared" si="8"/>
        <v>-187.94291087762903</v>
      </c>
      <c r="AN44">
        <f t="shared" si="26"/>
        <v>0</v>
      </c>
      <c r="AO44">
        <f t="shared" si="26"/>
        <v>0</v>
      </c>
      <c r="AP44">
        <f t="shared" si="26"/>
        <v>-4.7521548689558809E-5</v>
      </c>
      <c r="AQ44">
        <f t="shared" si="26"/>
        <v>-0.22014485183870139</v>
      </c>
      <c r="AR44">
        <f t="shared" si="26"/>
        <v>-0.22019237338739095</v>
      </c>
      <c r="AS44">
        <f t="shared" si="26"/>
        <v>-1.5762491226501636</v>
      </c>
      <c r="AT44">
        <f t="shared" si="26"/>
        <v>-1.0334088026324295</v>
      </c>
      <c r="AU44">
        <f t="shared" si="23"/>
        <v>-2.8298502986699843</v>
      </c>
      <c r="AW44">
        <v>41</v>
      </c>
      <c r="AX44">
        <f>IF(Z44&gt;0, (R44*SUMPRODUCT(K44:$K$98, X44:$X$98)-K44*$AZ$3)/Z44, 0)</f>
        <v>-13874478.142792672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250000</v>
      </c>
      <c r="S45">
        <f t="shared" si="1"/>
        <v>-24677113.007121518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-875.78948302014589</v>
      </c>
      <c r="AC45">
        <f t="shared" si="2"/>
        <v>-782.13126849699063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-7.6991279402877488</v>
      </c>
      <c r="AI45">
        <f t="shared" si="25"/>
        <v>-7.7007126703740258</v>
      </c>
      <c r="AJ45">
        <f t="shared" si="7"/>
        <v>-93.658214523155266</v>
      </c>
      <c r="AK45">
        <f t="shared" si="22"/>
        <v>-61.305263811410221</v>
      </c>
      <c r="AL45">
        <f t="shared" si="8"/>
        <v>-162.66419100493951</v>
      </c>
      <c r="AN45">
        <f t="shared" si="26"/>
        <v>0</v>
      </c>
      <c r="AO45">
        <f t="shared" si="26"/>
        <v>0</v>
      </c>
      <c r="AP45">
        <f t="shared" si="26"/>
        <v>-2.1304669094829893E-5</v>
      </c>
      <c r="AQ45">
        <f t="shared" si="26"/>
        <v>-0.10350492775202559</v>
      </c>
      <c r="AR45">
        <f t="shared" si="26"/>
        <v>-0.10352623242112043</v>
      </c>
      <c r="AS45">
        <f t="shared" si="26"/>
        <v>-1.259114902725021</v>
      </c>
      <c r="AT45">
        <f t="shared" si="26"/>
        <v>-0.82417086075617674</v>
      </c>
      <c r="AU45">
        <f t="shared" si="23"/>
        <v>-2.186811995902318</v>
      </c>
      <c r="AW45">
        <v>42</v>
      </c>
      <c r="AX45">
        <f>IF(Z45&gt;0, (R45*SUMPRODUCT(K45:$K$98, X45:$X$98)-K45*$AZ$3)/Z45, 0)</f>
        <v>-24677113.007121518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250000</v>
      </c>
      <c r="S46">
        <f t="shared" si="1"/>
        <v>-45003311.3226045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-782.13126849699063</v>
      </c>
      <c r="AC46">
        <f t="shared" si="2"/>
        <v>-698.41480969706959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-3.9646171456172659</v>
      </c>
      <c r="AI46">
        <f t="shared" si="25"/>
        <v>-3.9653931049735567</v>
      </c>
      <c r="AJ46">
        <f t="shared" si="7"/>
        <v>-83.716458799921043</v>
      </c>
      <c r="AK46">
        <f t="shared" si="22"/>
        <v>-54.749188794789347</v>
      </c>
      <c r="AL46">
        <f t="shared" si="8"/>
        <v>-142.43104069968393</v>
      </c>
      <c r="AN46">
        <f t="shared" si="26"/>
        <v>0</v>
      </c>
      <c r="AO46">
        <f t="shared" si="26"/>
        <v>0</v>
      </c>
      <c r="AP46">
        <f t="shared" si="26"/>
        <v>-9.3140902420467921E-6</v>
      </c>
      <c r="AQ46">
        <f t="shared" si="26"/>
        <v>-4.7588577378523143E-2</v>
      </c>
      <c r="AR46">
        <f t="shared" si="26"/>
        <v>-4.7597891468765183E-2</v>
      </c>
      <c r="AS46">
        <f t="shared" si="26"/>
        <v>-1.0048756364432541</v>
      </c>
      <c r="AT46">
        <f t="shared" si="26"/>
        <v>-0.6571721585405581</v>
      </c>
      <c r="AU46">
        <f t="shared" si="23"/>
        <v>-1.7096456864525773</v>
      </c>
      <c r="AW46">
        <v>43</v>
      </c>
      <c r="AX46">
        <f>IF(Z46&gt;0, (R46*SUMPRODUCT(K46:$K$98, X46:$X$98)-K46*$AZ$3)/Z46, 0)</f>
        <v>-45003311.3226045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250000</v>
      </c>
      <c r="S47">
        <f t="shared" si="1"/>
        <v>-84340333.549539641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-698.41480969706959</v>
      </c>
      <c r="AC47">
        <f t="shared" si="2"/>
        <v>-623.62314494616874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-1.9924670415322723</v>
      </c>
      <c r="AI47">
        <f t="shared" si="25"/>
        <v>-1.992836747886694</v>
      </c>
      <c r="AJ47">
        <f t="shared" si="7"/>
        <v>-74.79166475090085</v>
      </c>
      <c r="AK47">
        <f t="shared" si="22"/>
        <v>-48.889036678794874</v>
      </c>
      <c r="AL47">
        <f t="shared" si="8"/>
        <v>-125.67353817758243</v>
      </c>
      <c r="AN47">
        <f t="shared" si="26"/>
        <v>0</v>
      </c>
      <c r="AO47">
        <f t="shared" si="26"/>
        <v>0</v>
      </c>
      <c r="AP47">
        <f t="shared" si="26"/>
        <v>-3.9622361847763979E-6</v>
      </c>
      <c r="AQ47">
        <f t="shared" si="26"/>
        <v>-2.13537714851641E-2</v>
      </c>
      <c r="AR47">
        <f t="shared" si="26"/>
        <v>-2.1357733721348877E-2</v>
      </c>
      <c r="AS47">
        <f t="shared" si="26"/>
        <v>-0.80156112236492993</v>
      </c>
      <c r="AT47">
        <f t="shared" si="26"/>
        <v>-0.52395612856208074</v>
      </c>
      <c r="AU47">
        <f t="shared" si="23"/>
        <v>-1.3468749846483596</v>
      </c>
      <c r="AW47">
        <v>44</v>
      </c>
      <c r="AX47">
        <f>IF(Z47&gt;0, (R47*SUMPRODUCT(K47:$K$98, X47:$X$98)-K47*$AZ$3)/Z47, 0)</f>
        <v>-84340333.549539641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250000</v>
      </c>
      <c r="S48">
        <f t="shared" si="1"/>
        <v>-162644864.0034095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-623.62314494616874</v>
      </c>
      <c r="AC48">
        <f t="shared" si="2"/>
        <v>-556.82373681740432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-0.97415755154783545</v>
      </c>
      <c r="AI48">
        <f t="shared" si="25"/>
        <v>-0.97432872932840331</v>
      </c>
      <c r="AJ48">
        <f t="shared" si="7"/>
        <v>-66.799408128764412</v>
      </c>
      <c r="AK48">
        <f t="shared" si="22"/>
        <v>-43.653620146231816</v>
      </c>
      <c r="AL48">
        <f t="shared" si="8"/>
        <v>-111.42735700432463</v>
      </c>
      <c r="AN48">
        <f t="shared" si="26"/>
        <v>0</v>
      </c>
      <c r="AO48">
        <f t="shared" si="26"/>
        <v>0</v>
      </c>
      <c r="AP48">
        <f t="shared" si="26"/>
        <v>-1.63799591043194E-6</v>
      </c>
      <c r="AQ48">
        <f t="shared" si="26"/>
        <v>-9.3216893002002737E-3</v>
      </c>
      <c r="AR48">
        <f t="shared" si="26"/>
        <v>-9.3233272961107047E-3</v>
      </c>
      <c r="AS48">
        <f t="shared" si="26"/>
        <v>-0.63920186937342427</v>
      </c>
      <c r="AT48">
        <f t="shared" si="26"/>
        <v>-0.41772040178262104</v>
      </c>
      <c r="AU48">
        <f t="shared" si="23"/>
        <v>-1.0662455984521562</v>
      </c>
      <c r="AW48">
        <v>45</v>
      </c>
      <c r="AX48">
        <f>IF(Z48&gt;0, (R48*SUMPRODUCT(K48:$K$98, X48:$X$98)-K48*$AZ$3)/Z48, 0)</f>
        <v>-162644864.0034095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250000</v>
      </c>
      <c r="S49">
        <f t="shared" si="1"/>
        <v>-323457639.21236902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-556.82373681740432</v>
      </c>
      <c r="AC49">
        <f t="shared" si="2"/>
        <v>-497.17166395291036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-0.46306666393042623</v>
      </c>
      <c r="AI49">
        <f t="shared" si="25"/>
        <v>-0.46314351660040237</v>
      </c>
      <c r="AJ49">
        <f t="shared" si="7"/>
        <v>-59.65207286449396</v>
      </c>
      <c r="AK49">
        <f t="shared" si="22"/>
        <v>-38.977661577218306</v>
      </c>
      <c r="AL49">
        <f t="shared" si="8"/>
        <v>-99.09287795831267</v>
      </c>
      <c r="AN49">
        <f t="shared" si="26"/>
        <v>0</v>
      </c>
      <c r="AO49">
        <f t="shared" si="26"/>
        <v>0</v>
      </c>
      <c r="AP49">
        <f t="shared" si="26"/>
        <v>-6.5660828670263647E-7</v>
      </c>
      <c r="AQ49">
        <f t="shared" si="26"/>
        <v>-3.9563154920565519E-3</v>
      </c>
      <c r="AR49">
        <f t="shared" si="26"/>
        <v>-3.956972100343255E-3</v>
      </c>
      <c r="AS49">
        <f t="shared" si="26"/>
        <v>-0.50965106838816199</v>
      </c>
      <c r="AT49">
        <f t="shared" si="26"/>
        <v>-0.33301452761292977</v>
      </c>
      <c r="AU49">
        <f t="shared" si="23"/>
        <v>-0.8466225681014351</v>
      </c>
      <c r="AW49">
        <v>46</v>
      </c>
      <c r="AX49">
        <f>IF(Z49&gt;0, (R49*SUMPRODUCT(K49:$K$98, X49:$X$98)-K49*$AZ$3)/Z49, 0)</f>
        <v>-323457639.21236902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250000</v>
      </c>
      <c r="S50">
        <f t="shared" si="1"/>
        <v>-664186212.87572658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-497.17166395291036</v>
      </c>
      <c r="AC50">
        <f t="shared" si="2"/>
        <v>-443.90651798822893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-0.21333409617548604</v>
      </c>
      <c r="AI50">
        <f t="shared" si="25"/>
        <v>-0.21336751349952732</v>
      </c>
      <c r="AJ50">
        <f t="shared" si="7"/>
        <v>-53.265145964681437</v>
      </c>
      <c r="AK50">
        <f t="shared" si="22"/>
        <v>-34.802016476703727</v>
      </c>
      <c r="AL50">
        <f t="shared" si="8"/>
        <v>-88.280529954884685</v>
      </c>
      <c r="AN50">
        <f t="shared" si="26"/>
        <v>0</v>
      </c>
      <c r="AO50">
        <f t="shared" si="26"/>
        <v>0</v>
      </c>
      <c r="AP50">
        <f t="shared" si="26"/>
        <v>-2.5491831936051284E-7</v>
      </c>
      <c r="AQ50">
        <f t="shared" si="26"/>
        <v>-1.6273825274635519E-3</v>
      </c>
      <c r="AR50">
        <f t="shared" si="26"/>
        <v>-1.6276374457829125E-3</v>
      </c>
      <c r="AS50">
        <f t="shared" si="26"/>
        <v>-0.4063240214279395</v>
      </c>
      <c r="AT50">
        <f t="shared" si="26"/>
        <v>-0.2654812078801414</v>
      </c>
      <c r="AU50">
        <f t="shared" si="23"/>
        <v>-0.67343286675386371</v>
      </c>
      <c r="AW50">
        <v>47</v>
      </c>
      <c r="AX50">
        <f>IF(Z50&gt;0, (R50*SUMPRODUCT(K50:$K$98, X50:$X$98)-K50*$AZ$3)/Z50, 0)</f>
        <v>-664186212.87572658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250000</v>
      </c>
      <c r="S51">
        <f t="shared" si="1"/>
        <v>-1408899674.5411611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-443.90651798822893</v>
      </c>
      <c r="AC51">
        <f t="shared" si="2"/>
        <v>-396.34644690631586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-9.508667840218199E-2</v>
      </c>
      <c r="AI51">
        <f t="shared" si="25"/>
        <v>-9.5100744217302413E-2</v>
      </c>
      <c r="AJ51">
        <f t="shared" si="7"/>
        <v>-47.560071081913065</v>
      </c>
      <c r="AK51">
        <f t="shared" si="22"/>
        <v>-31.073456259176027</v>
      </c>
      <c r="AL51">
        <f t="shared" si="8"/>
        <v>-78.728628085306397</v>
      </c>
      <c r="AN51">
        <f t="shared" si="26"/>
        <v>0</v>
      </c>
      <c r="AO51">
        <f t="shared" si="26"/>
        <v>0</v>
      </c>
      <c r="AP51">
        <f t="shared" si="26"/>
        <v>-9.5802371273297082E-8</v>
      </c>
      <c r="AQ51">
        <f t="shared" si="26"/>
        <v>-6.4763607295006671E-4</v>
      </c>
      <c r="AR51">
        <f t="shared" si="26"/>
        <v>-6.4773187532133996E-4</v>
      </c>
      <c r="AS51">
        <f t="shared" si="26"/>
        <v>-0.32393199743960549</v>
      </c>
      <c r="AT51">
        <f t="shared" si="26"/>
        <v>-0.21164154141088001</v>
      </c>
      <c r="AU51">
        <f t="shared" si="23"/>
        <v>-0.53622127072580683</v>
      </c>
      <c r="AW51">
        <v>48</v>
      </c>
      <c r="AX51">
        <f>IF(Z51&gt;0, (R51*SUMPRODUCT(K51:$K$98, X51:$X$98)-K51*$AZ$3)/Z51, 0)</f>
        <v>-1408899674.5411611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250000</v>
      </c>
      <c r="S52">
        <f t="shared" si="1"/>
        <v>-3093274979.1746101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-396.34644690631586</v>
      </c>
      <c r="AC52">
        <f t="shared" si="2"/>
        <v>-353.88129234199539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-4.1024925342438408E-2</v>
      </c>
      <c r="AI52">
        <f t="shared" si="25"/>
        <v>-4.1030645514339138E-2</v>
      </c>
      <c r="AJ52">
        <f t="shared" si="7"/>
        <v>-42.465154564320471</v>
      </c>
      <c r="AK52">
        <f t="shared" si="22"/>
        <v>-27.744251283442114</v>
      </c>
      <c r="AL52">
        <f t="shared" si="8"/>
        <v>-70.250436493276922</v>
      </c>
      <c r="AN52">
        <f t="shared" si="26"/>
        <v>0</v>
      </c>
      <c r="AO52">
        <f t="shared" si="26"/>
        <v>0</v>
      </c>
      <c r="AP52">
        <f t="shared" si="26"/>
        <v>-3.4785833310929338E-8</v>
      </c>
      <c r="AQ52">
        <f t="shared" si="26"/>
        <v>-2.4948309934072878E-4</v>
      </c>
      <c r="AR52">
        <f t="shared" si="26"/>
        <v>-2.4951788517403969E-4</v>
      </c>
      <c r="AS52">
        <f t="shared" si="26"/>
        <v>-0.25824150284876712</v>
      </c>
      <c r="AT52">
        <f t="shared" si="26"/>
        <v>-0.16871991213402468</v>
      </c>
      <c r="AU52">
        <f t="shared" si="23"/>
        <v>-0.4272109328679658</v>
      </c>
      <c r="AW52">
        <v>49</v>
      </c>
      <c r="AX52">
        <f>IF(Z52&gt;0, (R52*SUMPRODUCT(K52:$K$98, X52:$X$98)-K52*$AZ$3)/Z52, 0)</f>
        <v>-3093274979.1746101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250000</v>
      </c>
      <c r="S53">
        <f t="shared" si="1"/>
        <v>-7042302150.654088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-353.88129234199539</v>
      </c>
      <c r="AC53">
        <f t="shared" si="2"/>
        <v>-315.96564700331504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-1.7098147895727327E-2</v>
      </c>
      <c r="AI53">
        <f t="shared" si="25"/>
        <v>-1.7100391236329903E-2</v>
      </c>
      <c r="AJ53">
        <f t="shared" si="7"/>
        <v>-37.915645338680349</v>
      </c>
      <c r="AK53">
        <f t="shared" si="22"/>
        <v>-24.771690463939681</v>
      </c>
      <c r="AL53">
        <f t="shared" si="8"/>
        <v>-62.704436193856367</v>
      </c>
      <c r="AN53">
        <f t="shared" si="26"/>
        <v>0</v>
      </c>
      <c r="AO53">
        <f t="shared" si="26"/>
        <v>0</v>
      </c>
      <c r="AP53">
        <f t="shared" si="26"/>
        <v>-1.2180651713033709E-8</v>
      </c>
      <c r="AQ53">
        <f t="shared" si="26"/>
        <v>-9.2837701157242366E-5</v>
      </c>
      <c r="AR53">
        <f t="shared" si="26"/>
        <v>-9.2849881808955409E-5</v>
      </c>
      <c r="AS53">
        <f t="shared" si="26"/>
        <v>-0.20587033008505048</v>
      </c>
      <c r="AT53">
        <f t="shared" si="26"/>
        <v>-0.13450268476304553</v>
      </c>
      <c r="AU53">
        <f t="shared" si="23"/>
        <v>-0.34046586472990498</v>
      </c>
      <c r="AW53">
        <v>50</v>
      </c>
      <c r="AX53">
        <f>IF(Z53&gt;0, (R53*SUMPRODUCT(K53:$K$98, X53:$X$98)-K53*$AZ$3)/Z53, 0)</f>
        <v>-7042302150.654088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250000</v>
      </c>
      <c r="S54">
        <f t="shared" si="1"/>
        <v>-16654863316.403555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-315.96564700331504</v>
      </c>
      <c r="AC54">
        <f t="shared" si="2"/>
        <v>-282.11226232156992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-6.8698530411634776E-3</v>
      </c>
      <c r="AI54">
        <f t="shared" si="25"/>
        <v>-6.8706999777517945E-3</v>
      </c>
      <c r="AJ54">
        <f t="shared" si="7"/>
        <v>-33.853384681745126</v>
      </c>
      <c r="AK54">
        <f t="shared" si="22"/>
        <v>-22.117595290232057</v>
      </c>
      <c r="AL54">
        <f t="shared" si="8"/>
        <v>-55.97785067195494</v>
      </c>
      <c r="AN54">
        <f t="shared" si="26"/>
        <v>0</v>
      </c>
      <c r="AO54">
        <f t="shared" si="26"/>
        <v>0</v>
      </c>
      <c r="AP54">
        <f t="shared" si="26"/>
        <v>-4.105898234291862E-9</v>
      </c>
      <c r="AQ54">
        <f t="shared" si="26"/>
        <v>-3.3304639167395028E-5</v>
      </c>
      <c r="AR54">
        <f t="shared" si="26"/>
        <v>-3.3308745065629317E-5</v>
      </c>
      <c r="AS54">
        <f t="shared" si="26"/>
        <v>-0.16411919653372828</v>
      </c>
      <c r="AT54">
        <f t="shared" si="26"/>
        <v>-0.10722478719383213</v>
      </c>
      <c r="AU54">
        <f t="shared" si="23"/>
        <v>-0.27137729247262604</v>
      </c>
      <c r="AW54">
        <v>51</v>
      </c>
      <c r="AX54">
        <f>IF(Z54&gt;0, (R54*SUMPRODUCT(K54:$K$98, X54:$X$98)-K54*$AZ$3)/Z54, 0)</f>
        <v>-16654863316.403555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250000</v>
      </c>
      <c r="S55">
        <f t="shared" si="1"/>
        <v>-40985259563.18528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-282.11226232156992</v>
      </c>
      <c r="AC55">
        <f t="shared" si="2"/>
        <v>-251.88597641241782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-2.6558936259125543E-3</v>
      </c>
      <c r="AI55">
        <f t="shared" si="25"/>
        <v>-2.6562009144098053E-3</v>
      </c>
      <c r="AJ55">
        <f t="shared" si="7"/>
        <v>-30.226285909152097</v>
      </c>
      <c r="AK55">
        <f t="shared" si="22"/>
        <v>-19.747858362509895</v>
      </c>
      <c r="AL55">
        <f t="shared" si="8"/>
        <v>-49.9768004725764</v>
      </c>
      <c r="AN55">
        <f t="shared" si="26"/>
        <v>0</v>
      </c>
      <c r="AO55">
        <f t="shared" si="26"/>
        <v>0</v>
      </c>
      <c r="AP55">
        <f t="shared" si="26"/>
        <v>-1.3301039000085654E-9</v>
      </c>
      <c r="AQ55">
        <f t="shared" si="26"/>
        <v>-1.149608430330067E-5</v>
      </c>
      <c r="AR55">
        <f t="shared" si="26"/>
        <v>-1.1497414407200677E-5</v>
      </c>
      <c r="AS55">
        <f t="shared" si="26"/>
        <v>-0.1308350332999077</v>
      </c>
      <c r="AT55">
        <f t="shared" si="26"/>
        <v>-8.5478967353992075E-2</v>
      </c>
      <c r="AU55">
        <f t="shared" si="23"/>
        <v>-0.21632549806830698</v>
      </c>
      <c r="AW55">
        <v>52</v>
      </c>
      <c r="AX55">
        <f>IF(Z55&gt;0, (R55*SUMPRODUCT(K55:$K$98, X55:$X$98)-K55*$AZ$3)/Z55, 0)</f>
        <v>-40985259563.18528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250000</v>
      </c>
      <c r="S56">
        <f t="shared" si="1"/>
        <v>-105144485873.34642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-251.88597641241782</v>
      </c>
      <c r="AC56">
        <f t="shared" si="2"/>
        <v>-224.89820289618851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-9.8634197649991452E-4</v>
      </c>
      <c r="AI56">
        <f t="shared" si="25"/>
        <v>-9.8644892371689314E-4</v>
      </c>
      <c r="AJ56">
        <f t="shared" si="7"/>
        <v>-26.987773516229311</v>
      </c>
      <c r="AK56">
        <f t="shared" si="22"/>
        <v>-17.632018348869249</v>
      </c>
      <c r="AL56">
        <f t="shared" si="8"/>
        <v>-44.620778314022274</v>
      </c>
      <c r="AN56">
        <f t="shared" si="26"/>
        <v>0</v>
      </c>
      <c r="AO56">
        <f t="shared" si="26"/>
        <v>0</v>
      </c>
      <c r="AP56">
        <f t="shared" si="26"/>
        <v>-4.1332409954589639E-10</v>
      </c>
      <c r="AQ56">
        <f t="shared" si="26"/>
        <v>-3.8119637032012307E-6</v>
      </c>
      <c r="AR56">
        <f t="shared" si="26"/>
        <v>-3.8123770273007766E-6</v>
      </c>
      <c r="AS56">
        <f t="shared" si="26"/>
        <v>-0.10430095800965894</v>
      </c>
      <c r="AT56">
        <f t="shared" si="26"/>
        <v>-6.8143316984820124E-2</v>
      </c>
      <c r="AU56">
        <f t="shared" si="23"/>
        <v>-0.17244808737150635</v>
      </c>
      <c r="AW56">
        <v>53</v>
      </c>
      <c r="AX56">
        <f>IF(Z56&gt;0, (R56*SUMPRODUCT(K56:$K$98, X56:$X$98)-K56*$AZ$3)/Z56, 0)</f>
        <v>-105144485873.34642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250000</v>
      </c>
      <c r="S57">
        <f t="shared" si="1"/>
        <v>-281798949531.17804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-224.89820289618851</v>
      </c>
      <c r="AC57">
        <f t="shared" si="2"/>
        <v>-200.801970090015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-3.5124578701077852E-4</v>
      </c>
      <c r="AI57">
        <f t="shared" si="25"/>
        <v>-3.5128141559818526E-4</v>
      </c>
      <c r="AJ57">
        <f t="shared" si="7"/>
        <v>-24.096232806173504</v>
      </c>
      <c r="AK57">
        <f t="shared" si="22"/>
        <v>-15.742874202733198</v>
      </c>
      <c r="AL57">
        <f t="shared" si="8"/>
        <v>-39.839458290322298</v>
      </c>
      <c r="AN57">
        <f t="shared" si="26"/>
        <v>0</v>
      </c>
      <c r="AO57">
        <f t="shared" si="26"/>
        <v>0</v>
      </c>
      <c r="AP57">
        <f t="shared" si="26"/>
        <v>-1.2294243820194838E-10</v>
      </c>
      <c r="AQ57">
        <f t="shared" si="26"/>
        <v>-1.2120327132332822E-6</v>
      </c>
      <c r="AR57">
        <f t="shared" si="26"/>
        <v>-1.2121556556714841E-6</v>
      </c>
      <c r="AS57">
        <f t="shared" si="26"/>
        <v>-8.3148107413089284E-2</v>
      </c>
      <c r="AT57">
        <f t="shared" si="26"/>
        <v>-5.4323437432271422E-2</v>
      </c>
      <c r="AU57">
        <f t="shared" si="23"/>
        <v>-0.13747275700101638</v>
      </c>
      <c r="AW57">
        <v>54</v>
      </c>
      <c r="AX57">
        <f>IF(Z57&gt;0, (R57*SUMPRODUCT(K57:$K$98, X57:$X$98)-K57*$AZ$3)/Z57, 0)</f>
        <v>-281798949531.17804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250000</v>
      </c>
      <c r="S58">
        <f t="shared" si="1"/>
        <v>-790648376260.67834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-200.801970090015</v>
      </c>
      <c r="AC58">
        <f t="shared" si="2"/>
        <v>-179.28747432156811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-1.1967149232133298E-4</v>
      </c>
      <c r="AI58">
        <f t="shared" si="25"/>
        <v>-1.196828303244014E-4</v>
      </c>
      <c r="AJ58">
        <f t="shared" si="7"/>
        <v>-21.514495768446892</v>
      </c>
      <c r="AK58">
        <f t="shared" si="22"/>
        <v>-14.056137906301052</v>
      </c>
      <c r="AL58">
        <f t="shared" si="8"/>
        <v>-35.570753357578269</v>
      </c>
      <c r="AN58">
        <f t="shared" si="26"/>
        <v>0</v>
      </c>
      <c r="AO58">
        <f t="shared" si="26"/>
        <v>0</v>
      </c>
      <c r="AP58">
        <f t="shared" si="26"/>
        <v>-3.493186438569088E-11</v>
      </c>
      <c r="AQ58">
        <f t="shared" si="26"/>
        <v>-3.6870234691051388E-7</v>
      </c>
      <c r="AR58">
        <f t="shared" si="26"/>
        <v>-3.687372787748996E-7</v>
      </c>
      <c r="AS58">
        <f t="shared" si="26"/>
        <v>-6.6285168911599079E-2</v>
      </c>
      <c r="AT58">
        <f t="shared" si="26"/>
        <v>-4.3306312422638542E-2</v>
      </c>
      <c r="AU58">
        <f t="shared" si="23"/>
        <v>-0.10959185007151641</v>
      </c>
      <c r="AW58">
        <v>55</v>
      </c>
      <c r="AX58">
        <f>IF(Z58&gt;0, (R58*SUMPRODUCT(K58:$K$98, X58:$X$98)-K58*$AZ$3)/Z58, 0)</f>
        <v>-790648376260.67834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250000</v>
      </c>
      <c r="S59">
        <f t="shared" si="1"/>
        <v>-2326906377231.915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-179.28747432156811</v>
      </c>
      <c r="AC59">
        <f t="shared" si="2"/>
        <v>-160.07810238627081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-3.8924517948909973E-5</v>
      </c>
      <c r="AI59">
        <f t="shared" si="25"/>
        <v>-3.892795766835792E-5</v>
      </c>
      <c r="AJ59">
        <f t="shared" si="7"/>
        <v>-19.209371935297298</v>
      </c>
      <c r="AK59">
        <f t="shared" si="22"/>
        <v>-12.550123202509768</v>
      </c>
      <c r="AL59">
        <f t="shared" si="8"/>
        <v>-31.759534065764733</v>
      </c>
      <c r="AN59">
        <f t="shared" si="26"/>
        <v>0</v>
      </c>
      <c r="AO59">
        <f t="shared" si="26"/>
        <v>0</v>
      </c>
      <c r="AP59">
        <f t="shared" si="26"/>
        <v>-9.4621579740230559E-12</v>
      </c>
      <c r="AQ59">
        <f t="shared" si="26"/>
        <v>-1.0707557504878636E-7</v>
      </c>
      <c r="AR59">
        <f t="shared" si="26"/>
        <v>-1.070850372067604E-7</v>
      </c>
      <c r="AS59">
        <f t="shared" si="26"/>
        <v>-5.2842132791411381E-2</v>
      </c>
      <c r="AT59">
        <f t="shared" si="26"/>
        <v>-3.4523527320380887E-2</v>
      </c>
      <c r="AU59">
        <f t="shared" si="23"/>
        <v>-8.7365767196829466E-2</v>
      </c>
      <c r="AW59">
        <v>56</v>
      </c>
      <c r="AX59">
        <f>IF(Z59&gt;0, (R59*SUMPRODUCT(K59:$K$98, X59:$X$98)-K59*$AZ$3)/Z59, 0)</f>
        <v>-2326906377231.915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250000</v>
      </c>
      <c r="S60">
        <f t="shared" si="1"/>
        <v>-7260733369457.3682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-160.07810238627081</v>
      </c>
      <c r="AC60">
        <f t="shared" si="2"/>
        <v>-142.92687722191815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-1.2105383963242897E-5</v>
      </c>
      <c r="AI60">
        <f t="shared" si="25"/>
        <v>-1.2106368208703715E-5</v>
      </c>
      <c r="AJ60">
        <f t="shared" si="7"/>
        <v>-17.151225164352667</v>
      </c>
      <c r="AK60">
        <f t="shared" si="22"/>
        <v>-11.205467167038957</v>
      </c>
      <c r="AL60">
        <f t="shared" si="8"/>
        <v>-28.356704437759834</v>
      </c>
      <c r="AN60">
        <f t="shared" si="26"/>
        <v>0</v>
      </c>
      <c r="AO60">
        <f t="shared" si="26"/>
        <v>0</v>
      </c>
      <c r="AP60">
        <f t="shared" si="26"/>
        <v>-2.4174225586276786E-12</v>
      </c>
      <c r="AQ60">
        <f t="shared" si="26"/>
        <v>-2.9732246109909933E-8</v>
      </c>
      <c r="AR60">
        <f t="shared" si="26"/>
        <v>-2.9734663532468561E-8</v>
      </c>
      <c r="AS60">
        <f t="shared" si="26"/>
        <v>-4.2125425283611205E-2</v>
      </c>
      <c r="AT60">
        <f t="shared" si="26"/>
        <v>-2.7521944665162581E-2</v>
      </c>
      <c r="AU60">
        <f t="shared" si="23"/>
        <v>-6.9647399683437319E-2</v>
      </c>
      <c r="AW60">
        <v>57</v>
      </c>
      <c r="AX60">
        <f>IF(Z60&gt;0, (R60*SUMPRODUCT(K60:$K$98, X60:$X$98)-K60*$AZ$3)/Z60, 0)</f>
        <v>-7260733369457.3682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250000</v>
      </c>
      <c r="S61">
        <f t="shared" si="1"/>
        <v>-24099942680621.742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-142.92687722191815</v>
      </c>
      <c r="AC61">
        <f t="shared" si="2"/>
        <v>-127.61328325930373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-3.5482226371146392E-6</v>
      </c>
      <c r="AI61">
        <f t="shared" si="25"/>
        <v>-3.5484873955934259E-6</v>
      </c>
      <c r="AJ61">
        <f t="shared" si="7"/>
        <v>-15.313593962614419</v>
      </c>
      <c r="AK61">
        <f t="shared" si="22"/>
        <v>-10.004881405534272</v>
      </c>
      <c r="AL61">
        <f t="shared" si="8"/>
        <v>-25.318478916636089</v>
      </c>
      <c r="AN61">
        <f t="shared" si="26"/>
        <v>0</v>
      </c>
      <c r="AO61">
        <f t="shared" si="26"/>
        <v>0</v>
      </c>
      <c r="AP61">
        <f t="shared" si="26"/>
        <v>-5.8060531127471136E-13</v>
      </c>
      <c r="AQ61">
        <f t="shared" si="26"/>
        <v>-7.7811177875612747E-9</v>
      </c>
      <c r="AR61">
        <f t="shared" si="26"/>
        <v>-7.7816983928725482E-9</v>
      </c>
      <c r="AS61">
        <f t="shared" si="26"/>
        <v>-3.3582131269780345E-2</v>
      </c>
      <c r="AT61">
        <f t="shared" si="26"/>
        <v>-2.194032579938375E-2</v>
      </c>
      <c r="AU61">
        <f t="shared" si="23"/>
        <v>-5.5522464850862492E-2</v>
      </c>
      <c r="AW61">
        <v>58</v>
      </c>
      <c r="AX61">
        <f>IF(Z61&gt;0, (R61*SUMPRODUCT(K61:$K$98, X61:$X$98)-K61*$AZ$3)/Z61, 0)</f>
        <v>-24099942680621.742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250000</v>
      </c>
      <c r="S62">
        <f t="shared" si="1"/>
        <v>-85399478738212.953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-127.61328325930373</v>
      </c>
      <c r="AC62">
        <f t="shared" si="2"/>
        <v>-113.94043148820391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-9.7700316156731732E-7</v>
      </c>
      <c r="AI62">
        <f t="shared" si="25"/>
        <v>-9.7706987182900259E-7</v>
      </c>
      <c r="AJ62">
        <f t="shared" si="7"/>
        <v>-13.672851771099815</v>
      </c>
      <c r="AK62">
        <f t="shared" si="22"/>
        <v>-8.932929828151261</v>
      </c>
      <c r="AL62">
        <f t="shared" si="8"/>
        <v>-22.605782576320948</v>
      </c>
      <c r="AN62">
        <f t="shared" si="26"/>
        <v>0</v>
      </c>
      <c r="AO62">
        <f t="shared" si="26"/>
        <v>0</v>
      </c>
      <c r="AP62">
        <f t="shared" si="26"/>
        <v>-1.3061881783088218E-13</v>
      </c>
      <c r="AQ62">
        <f t="shared" si="26"/>
        <v>-1.9129740276400721E-9</v>
      </c>
      <c r="AR62">
        <f t="shared" si="26"/>
        <v>-1.9131046464579032E-9</v>
      </c>
      <c r="AS62">
        <f t="shared" si="26"/>
        <v>-2.6771469480126469E-2</v>
      </c>
      <c r="AT62">
        <f t="shared" si="26"/>
        <v>-1.7490693402231357E-2</v>
      </c>
      <c r="AU62">
        <f t="shared" si="23"/>
        <v>-4.4262164795462473E-2</v>
      </c>
      <c r="AW62">
        <v>59</v>
      </c>
      <c r="AX62">
        <f>IF(Z62&gt;0, (R62*SUMPRODUCT(K62:$K$98, X62:$X$98)-K62*$AZ$3)/Z62, 0)</f>
        <v>-85399478738212.953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250000</v>
      </c>
      <c r="S63">
        <f t="shared" si="1"/>
        <v>-324365736212983.19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-113.94043148820391</v>
      </c>
      <c r="AC63">
        <f t="shared" si="2"/>
        <v>-101.73252811611604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-2.5180698334487808E-7</v>
      </c>
      <c r="AI63">
        <f t="shared" si="25"/>
        <v>-2.5182266510727748E-7</v>
      </c>
      <c r="AJ63">
        <f t="shared" si="7"/>
        <v>-12.20790337208787</v>
      </c>
      <c r="AK63">
        <f t="shared" si="22"/>
        <v>-7.975830204174275</v>
      </c>
      <c r="AL63">
        <f t="shared" si="8"/>
        <v>-20.183733828084812</v>
      </c>
      <c r="AN63">
        <f t="shared" si="26"/>
        <v>0</v>
      </c>
      <c r="AO63">
        <f t="shared" si="26"/>
        <v>0</v>
      </c>
      <c r="AP63">
        <f t="shared" si="26"/>
        <v>-2.741510738233456E-14</v>
      </c>
      <c r="AQ63">
        <f t="shared" si="26"/>
        <v>-4.4021298832302956E-10</v>
      </c>
      <c r="AR63">
        <f t="shared" si="26"/>
        <v>-4.4024040343041183E-10</v>
      </c>
      <c r="AS63">
        <f t="shared" si="26"/>
        <v>-2.1342051571402149E-2</v>
      </c>
      <c r="AT63">
        <f t="shared" si="26"/>
        <v>-1.3943473695198667E-2</v>
      </c>
      <c r="AU63">
        <f t="shared" si="23"/>
        <v>-3.5285525706841223E-2</v>
      </c>
      <c r="AW63">
        <v>60</v>
      </c>
      <c r="AX63">
        <f>IF(Z63&gt;0, (R63*SUMPRODUCT(K63:$K$98, X63:$X$98)-K63*$AZ$3)/Z63, 0)</f>
        <v>-324365736212983.19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250000</v>
      </c>
      <c r="S64">
        <f t="shared" si="1"/>
        <v>-1326453480011001.5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-101.73252811611604</v>
      </c>
      <c r="AC64">
        <f t="shared" si="2"/>
        <v>-90.832614389769788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-6.0505274202017304E-8</v>
      </c>
      <c r="AI64">
        <f t="shared" si="25"/>
        <v>-6.0508698091952327E-8</v>
      </c>
      <c r="AJ64">
        <f t="shared" si="7"/>
        <v>-10.899913726346256</v>
      </c>
      <c r="AK64">
        <f t="shared" si="22"/>
        <v>-7.1212769681281234</v>
      </c>
      <c r="AL64">
        <f t="shared" si="8"/>
        <v>-18.021190754983078</v>
      </c>
      <c r="AN64">
        <f t="shared" si="26"/>
        <v>0</v>
      </c>
      <c r="AO64">
        <f t="shared" si="26"/>
        <v>0</v>
      </c>
      <c r="AP64">
        <f t="shared" si="26"/>
        <v>-5.3443741482245784E-15</v>
      </c>
      <c r="AQ64">
        <f t="shared" si="26"/>
        <v>-9.4443112779016444E-11</v>
      </c>
      <c r="AR64">
        <f t="shared" si="26"/>
        <v>-9.4448457153164667E-11</v>
      </c>
      <c r="AS64">
        <f t="shared" si="26"/>
        <v>-1.7013752849078849E-2</v>
      </c>
      <c r="AT64">
        <f t="shared" si="26"/>
        <v>-1.1115651861786174E-2</v>
      </c>
      <c r="AU64">
        <f t="shared" si="23"/>
        <v>-2.8129404805313479E-2</v>
      </c>
      <c r="AW64">
        <v>61</v>
      </c>
      <c r="AX64">
        <f>IF(Z64&gt;0, (R64*SUMPRODUCT(K64:$K$98, X64:$X$98)-K64*$AZ$3)/Z64, 0)</f>
        <v>-1326453480011001.5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250000</v>
      </c>
      <c r="S65">
        <f t="shared" si="1"/>
        <v>-5872226666923037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-90.832614389769788</v>
      </c>
      <c r="AC65">
        <f t="shared" si="2"/>
        <v>-81.100548562376318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-1.3495538127310161E-8</v>
      </c>
      <c r="AI65">
        <f t="shared" si="25"/>
        <v>-1.3496228670720373E-8</v>
      </c>
      <c r="AJ65">
        <f t="shared" si="7"/>
        <v>-9.7320658273934697</v>
      </c>
      <c r="AK65">
        <f t="shared" si="22"/>
        <v>-6.3582830072838856</v>
      </c>
      <c r="AL65">
        <f t="shared" si="8"/>
        <v>-16.090348848173583</v>
      </c>
      <c r="AN65">
        <f t="shared" si="26"/>
        <v>0</v>
      </c>
      <c r="AO65">
        <f t="shared" si="26"/>
        <v>0</v>
      </c>
      <c r="AP65">
        <f t="shared" si="26"/>
        <v>-9.6238760690178792E-16</v>
      </c>
      <c r="AQ65">
        <f t="shared" si="26"/>
        <v>-1.880828699559076E-11</v>
      </c>
      <c r="AR65">
        <f t="shared" si="26"/>
        <v>-1.8809249383197662E-11</v>
      </c>
      <c r="AS65">
        <f t="shared" si="26"/>
        <v>-1.3563259605868034E-2</v>
      </c>
      <c r="AT65">
        <f t="shared" si="26"/>
        <v>-8.8613296092416565E-3</v>
      </c>
      <c r="AU65">
        <f t="shared" si="23"/>
        <v>-2.2424589233918938E-2</v>
      </c>
      <c r="AW65">
        <v>62</v>
      </c>
      <c r="AX65">
        <f>IF(Z65&gt;0, (R65*SUMPRODUCT(K65:$K$98, X65:$X$98)-K65*$AZ$3)/Z65, 0)</f>
        <v>-5872226666923037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250000</v>
      </c>
      <c r="S66">
        <f t="shared" si="1"/>
        <v>-2.8335876709474136E+16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-81.100548562376318</v>
      </c>
      <c r="AC66">
        <f t="shared" si="2"/>
        <v>-72.411204073566623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-2.7793248401659857E-9</v>
      </c>
      <c r="AI66">
        <f t="shared" si="25"/>
        <v>-2.779452613174063E-9</v>
      </c>
      <c r="AJ66">
        <f t="shared" si="7"/>
        <v>-8.6893444888096951</v>
      </c>
      <c r="AK66">
        <f t="shared" si="22"/>
        <v>-5.6770383993663431</v>
      </c>
      <c r="AL66">
        <f t="shared" si="8"/>
        <v>-14.366382890955492</v>
      </c>
      <c r="AN66">
        <f t="shared" si="26"/>
        <v>0</v>
      </c>
      <c r="AO66">
        <f t="shared" si="26"/>
        <v>0</v>
      </c>
      <c r="AP66">
        <f t="shared" si="26"/>
        <v>-1.5899377945842446E-16</v>
      </c>
      <c r="AQ66">
        <f t="shared" si="26"/>
        <v>-3.4584406153541721E-12</v>
      </c>
      <c r="AR66">
        <f t="shared" si="26"/>
        <v>-3.4585996091336306E-12</v>
      </c>
      <c r="AS66">
        <f t="shared" si="26"/>
        <v>-1.0812547517514598E-2</v>
      </c>
      <c r="AT66">
        <f t="shared" si="26"/>
        <v>-7.0641977114561548E-3</v>
      </c>
      <c r="AU66">
        <f t="shared" si="23"/>
        <v>-1.7876745232429353E-2</v>
      </c>
      <c r="AW66">
        <v>63</v>
      </c>
      <c r="AX66">
        <f>IF(Z66&gt;0, (R66*SUMPRODUCT(K66:$K$98, X66:$X$98)-K66*$AZ$3)/Z66, 0)</f>
        <v>-2.8335876709474136E+16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-1.5025414630896957E+17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-72.411204073566623</v>
      </c>
      <c r="AC67">
        <f t="shared" ref="AC67:AC69" si="29">S67*Z67</f>
        <v>-64.65286077997321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-5.2490388305346085E-10</v>
      </c>
      <c r="AI67">
        <f t="shared" ref="AI67:AI69" si="32">SUM(AE67:AH67)</f>
        <v>-5.2492539755484671E-10</v>
      </c>
      <c r="AJ67">
        <f t="shared" ref="AJ67:AJ69" si="33">AB67-AC67</f>
        <v>-7.7583432935934127</v>
      </c>
      <c r="AK67">
        <f t="shared" si="22"/>
        <v>-5.0687842851496638</v>
      </c>
      <c r="AL67">
        <f t="shared" ref="AL67:AL69" si="34">SUM(AI67:AK67)</f>
        <v>-12.827127579268002</v>
      </c>
      <c r="AN67">
        <f t="shared" si="26"/>
        <v>0</v>
      </c>
      <c r="AO67">
        <f t="shared" si="26"/>
        <v>0</v>
      </c>
      <c r="AP67">
        <f t="shared" si="26"/>
        <v>-2.3903102658217388E-17</v>
      </c>
      <c r="AQ67">
        <f t="shared" si="26"/>
        <v>-5.8318020842248543E-13</v>
      </c>
      <c r="AR67">
        <f t="shared" si="26"/>
        <v>-5.8320411152514365E-13</v>
      </c>
      <c r="AS67">
        <f t="shared" si="26"/>
        <v>-8.6196966817069301E-3</v>
      </c>
      <c r="AT67">
        <f t="shared" si="26"/>
        <v>-5.6315351653840467E-3</v>
      </c>
      <c r="AU67">
        <f t="shared" si="23"/>
        <v>-1.4251231847674179E-2</v>
      </c>
      <c r="AW67">
        <v>64</v>
      </c>
      <c r="AX67">
        <f>IF(Z67&gt;0, (R67*SUMPRODUCT(K67:$K$98, X67:$X$98)-K67*$AZ$3)/Z67, 0)</f>
        <v>-1.5025414630896957E+17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250000</v>
      </c>
      <c r="S68">
        <f t="shared" si="28"/>
        <v>-8.8417981685095693E+17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-64.65286077997321</v>
      </c>
      <c r="AC68">
        <f t="shared" si="29"/>
        <v>-57.725768553548008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-9.0174941140215178E-11</v>
      </c>
      <c r="AI68">
        <f t="shared" si="32"/>
        <v>-9.0178205508359158E-11</v>
      </c>
      <c r="AJ68">
        <f t="shared" si="33"/>
        <v>-6.9270922264252022</v>
      </c>
      <c r="AK68">
        <f t="shared" si="22"/>
        <v>-4.5257002545981253</v>
      </c>
      <c r="AL68">
        <f t="shared" si="34"/>
        <v>-11.452792481113505</v>
      </c>
      <c r="AN68">
        <f t="shared" si="26"/>
        <v>0</v>
      </c>
      <c r="AO68">
        <f t="shared" si="26"/>
        <v>0</v>
      </c>
      <c r="AP68">
        <f t="shared" si="26"/>
        <v>-3.2382032148355088E-18</v>
      </c>
      <c r="AQ68">
        <f t="shared" si="26"/>
        <v>-8.9452160852765368E-14</v>
      </c>
      <c r="AR68">
        <f t="shared" si="26"/>
        <v>-8.9455399055980201E-14</v>
      </c>
      <c r="AS68">
        <f t="shared" si="26"/>
        <v>-6.8715694210061016E-3</v>
      </c>
      <c r="AT68">
        <f t="shared" si="26"/>
        <v>-4.4894253550576439E-3</v>
      </c>
      <c r="AU68">
        <f t="shared" si="23"/>
        <v>-1.13609947761532E-2</v>
      </c>
      <c r="AW68">
        <v>65</v>
      </c>
      <c r="AX68">
        <f>IF(Z68&gt;0, (R68*SUMPRODUCT(K68:$K$98, X68:$X$98)-K68*$AZ$3)/Z68, 0)</f>
        <v>-8.8417981685095693E+17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-57.725768553548008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-57.725768553548008</v>
      </c>
      <c r="AK69">
        <f t="shared" si="22"/>
        <v>-4.0408037987483612</v>
      </c>
      <c r="AL69">
        <f t="shared" si="34"/>
        <v>-61.766572352312693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-1.4456264351944234E-14</v>
      </c>
      <c r="AR69">
        <f t="shared" si="26"/>
        <v>-1.4456264351944234E-14</v>
      </c>
      <c r="AS69">
        <f t="shared" si="26"/>
        <v>-5.1127748668204284E-2</v>
      </c>
      <c r="AT69">
        <f t="shared" si="26"/>
        <v>-3.5789424067743003E-3</v>
      </c>
      <c r="AU69">
        <f t="shared" si="23"/>
        <v>-5.4706691074993041E-2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97030.623178429974</v>
      </c>
      <c r="AO71" s="8">
        <f t="shared" si="47"/>
        <v>-9703.0623178429978</v>
      </c>
      <c r="AP71" s="8">
        <f t="shared" si="47"/>
        <v>-2859.5244827965744</v>
      </c>
      <c r="AQ71" s="8">
        <f t="shared" si="47"/>
        <v>-58192.197169588682</v>
      </c>
      <c r="AR71" s="8">
        <f t="shared" si="47"/>
        <v>26275.839208201698</v>
      </c>
      <c r="AS71" s="8">
        <f t="shared" si="47"/>
        <v>-3753.6917487746473</v>
      </c>
      <c r="AT71" s="8">
        <f t="shared" si="47"/>
        <v>1331.8488163993484</v>
      </c>
      <c r="AU71" s="8">
        <f t="shared" si="47"/>
        <v>23853.99627582639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17357.426800961985</v>
      </c>
      <c r="K3">
        <v>1</v>
      </c>
      <c r="L3" s="2">
        <v>0</v>
      </c>
      <c r="O3">
        <f>$C$3</f>
        <v>17357.426800961985</v>
      </c>
      <c r="P3">
        <f>O3*C5</f>
        <v>1735.7426800961985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17357.426800961985</v>
      </c>
      <c r="AF3">
        <f t="shared" ref="AF3:AG34" si="4">-$Z3*P3</f>
        <v>-1735.7426800961985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13101.775916865787</v>
      </c>
      <c r="AJ3">
        <f t="shared" ref="AJ3:AJ66" si="7">AB3-AC3</f>
        <v>0</v>
      </c>
      <c r="AL3">
        <f t="shared" ref="AL3:AL66" si="8">SUM(AI3:AK3)</f>
        <v>13101.775916865787</v>
      </c>
      <c r="AN3">
        <f t="shared" ref="AN3:AU34" si="9">AE3*$K3</f>
        <v>17357.426800961985</v>
      </c>
      <c r="AO3">
        <f t="shared" si="9"/>
        <v>-1735.7426800961985</v>
      </c>
      <c r="AP3">
        <f t="shared" si="9"/>
        <v>-2519.9082039999998</v>
      </c>
      <c r="AQ3">
        <f t="shared" si="9"/>
        <v>0</v>
      </c>
      <c r="AR3">
        <f t="shared" si="9"/>
        <v>13101.775916865787</v>
      </c>
      <c r="AS3">
        <f t="shared" si="9"/>
        <v>0</v>
      </c>
      <c r="AT3">
        <f t="shared" si="9"/>
        <v>0</v>
      </c>
      <c r="AU3">
        <f t="shared" si="9"/>
        <v>13101.775916865787</v>
      </c>
      <c r="AW3">
        <v>0</v>
      </c>
      <c r="AX3">
        <f>IF(Z3&gt;0, (R3*SUMPRODUCT(K3:$K$98, X3:$X$98)-K3*$AZ$3)/Z3, 0)</f>
        <v>0</v>
      </c>
      <c r="AZ3">
        <f>C6*SUMPRODUCT(X4:X98, K4:K98)/1</f>
        <v>12902.312821002635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875.6910105460006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865.45040752877139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-865.45040752877139</v>
      </c>
      <c r="AK4">
        <f>G4*SUM(AB4, AE4:AF4)</f>
        <v>0</v>
      </c>
      <c r="AL4">
        <f t="shared" si="8"/>
        <v>-1712.6059075287712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-807.39845837183634</v>
      </c>
      <c r="AT4">
        <f t="shared" si="9"/>
        <v>0</v>
      </c>
      <c r="AU4">
        <f t="shared" si="9"/>
        <v>-1597.729179521197</v>
      </c>
      <c r="AW4">
        <v>1</v>
      </c>
      <c r="AX4">
        <f>IF(Z4&gt;0, (R4*SUMPRODUCT(K4:$K$98, X4:$X$98)-K4*$AZ$3)/Z4, 0)</f>
        <v>875.6910105460006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500000</v>
      </c>
      <c r="S5">
        <f t="shared" si="1"/>
        <v>1104.8076782441428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865.45040752877139</v>
      </c>
      <c r="AC5">
        <f t="shared" si="2"/>
        <v>1079.1109600972122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-840.81440704355145</v>
      </c>
      <c r="AI5">
        <f t="shared" si="6"/>
        <v>-889.6514572083471</v>
      </c>
      <c r="AJ5">
        <f t="shared" si="7"/>
        <v>-213.66055256844083</v>
      </c>
      <c r="AK5">
        <f>G5*SUM(AB5, AE5:AF5)</f>
        <v>35.483466708679629</v>
      </c>
      <c r="AL5">
        <f t="shared" si="8"/>
        <v>-1067.8285430681083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-718.9871408373607</v>
      </c>
      <c r="AR5">
        <f t="shared" si="9"/>
        <v>-760.74809399274409</v>
      </c>
      <c r="AS5">
        <f t="shared" si="9"/>
        <v>-182.7028515615776</v>
      </c>
      <c r="AT5">
        <f t="shared" si="9"/>
        <v>30.342196877401737</v>
      </c>
      <c r="AU5">
        <f t="shared" si="9"/>
        <v>-913.10874867691984</v>
      </c>
      <c r="AW5">
        <v>2</v>
      </c>
      <c r="AX5">
        <f>IF(Z5&gt;0, (R5*SUMPRODUCT(K5:$K$98, X5:$X$98)-K5*$AZ$3)/Z5, 0)</f>
        <v>1104.8076782441428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500000</v>
      </c>
      <c r="S6">
        <f t="shared" si="1"/>
        <v>1491.7813760962945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1079.1109600972122</v>
      </c>
      <c r="AC6">
        <f t="shared" si="2"/>
        <v>1440.0214454786474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-835.15995301566215</v>
      </c>
      <c r="AI6">
        <f t="shared" si="6"/>
        <v>-883.42511668350824</v>
      </c>
      <c r="AJ6">
        <f t="shared" si="7"/>
        <v>-360.91048538143514</v>
      </c>
      <c r="AK6">
        <f>G6*SUM(AB6, AE6:AF6)</f>
        <v>63.127991165686922</v>
      </c>
      <c r="AL6">
        <f t="shared" si="8"/>
        <v>-1181.2076108992565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-644.25076397163082</v>
      </c>
      <c r="AR6">
        <f t="shared" si="9"/>
        <v>-681.48299529922963</v>
      </c>
      <c r="AS6">
        <f t="shared" si="9"/>
        <v>-278.40996816570441</v>
      </c>
      <c r="AT6">
        <f t="shared" si="9"/>
        <v>48.697565525780732</v>
      </c>
      <c r="AU6">
        <f t="shared" si="9"/>
        <v>-911.19539793915328</v>
      </c>
      <c r="AW6">
        <v>3</v>
      </c>
      <c r="AX6">
        <f>IF(Z6&gt;0, (R6*SUMPRODUCT(K6:$K$98, X6:$X$98)-K6*$AZ$3)/Z6, 0)</f>
        <v>1491.7813760962945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500000</v>
      </c>
      <c r="S7">
        <f t="shared" si="1"/>
        <v>1774.8370061994037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1440.0214454786474</v>
      </c>
      <c r="AC7">
        <f t="shared" si="2"/>
        <v>1693.1773553233579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-829.95134427663493</v>
      </c>
      <c r="AI7">
        <f t="shared" si="6"/>
        <v>-877.65086117337489</v>
      </c>
      <c r="AJ7">
        <f t="shared" si="7"/>
        <v>-253.15590984471055</v>
      </c>
      <c r="AK7">
        <f>G7*SUM(AB7, AE7:AF7)</f>
        <v>70.705052973001585</v>
      </c>
      <c r="AL7">
        <f t="shared" si="8"/>
        <v>-1060.1017180450838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-582.50640610566597</v>
      </c>
      <c r="AR7">
        <f t="shared" si="9"/>
        <v>-615.9846025711629</v>
      </c>
      <c r="AS7">
        <f t="shared" si="9"/>
        <v>-177.67901726405313</v>
      </c>
      <c r="AT7">
        <f t="shared" si="9"/>
        <v>49.624772084333102</v>
      </c>
      <c r="AU7">
        <f t="shared" si="9"/>
        <v>-744.03884775088284</v>
      </c>
      <c r="AW7">
        <v>4</v>
      </c>
      <c r="AX7">
        <f>IF(Z7&gt;0, (R7*SUMPRODUCT(K7:$K$98, X7:$X$98)-K7*$AZ$3)/Z7, 0)</f>
        <v>1774.8370061994037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500000</v>
      </c>
      <c r="S8">
        <f t="shared" si="1"/>
        <v>1817.3135798712278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1693.1773553233579</v>
      </c>
      <c r="AC8">
        <f t="shared" si="2"/>
        <v>1713.3610599916101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-825.81792007190779</v>
      </c>
      <c r="AI8">
        <f t="shared" si="6"/>
        <v>-872.95786000767316</v>
      </c>
      <c r="AJ8">
        <f t="shared" si="7"/>
        <v>-20.183704668252176</v>
      </c>
      <c r="AK8">
        <f t="shared" ref="AK8:AK71" si="22">G8*SUM(AB8:AB8, AE8:AF8)</f>
        <v>36.064677668387525</v>
      </c>
      <c r="AL8">
        <f t="shared" si="8"/>
        <v>-857.07688700753783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-541.02990492992808</v>
      </c>
      <c r="AR8">
        <f t="shared" si="9"/>
        <v>-571.91336798147927</v>
      </c>
      <c r="AS8">
        <f t="shared" si="9"/>
        <v>-13.223239109230478</v>
      </c>
      <c r="AT8">
        <f t="shared" si="9"/>
        <v>23.627568082510482</v>
      </c>
      <c r="AU8">
        <f t="shared" si="9"/>
        <v>-561.50903900819935</v>
      </c>
      <c r="AW8">
        <v>5</v>
      </c>
      <c r="AX8">
        <f>IF(Z8&gt;0, (R8*SUMPRODUCT(K8:$K$98, X8:$X$98)-K8*$AZ$3)/Z8, 0)</f>
        <v>1817.3135798712278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500000</v>
      </c>
      <c r="S9">
        <f t="shared" si="1"/>
        <v>1738.5370518353375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1713.3610599916101</v>
      </c>
      <c r="AC9">
        <f t="shared" si="2"/>
        <v>1619.8316846081689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-824.846655206234</v>
      </c>
      <c r="AI9">
        <f t="shared" si="6"/>
        <v>-871.4327110771211</v>
      </c>
      <c r="AJ9">
        <f t="shared" si="7"/>
        <v>93.52937538344122</v>
      </c>
      <c r="AK9">
        <f t="shared" si="22"/>
        <v>10.108830253950499</v>
      </c>
      <c r="AL9">
        <f t="shared" si="8"/>
        <v>-767.79450543972939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-511.78481512200506</v>
      </c>
      <c r="AR9">
        <f t="shared" si="9"/>
        <v>-540.6896252957024</v>
      </c>
      <c r="AS9">
        <f t="shared" si="9"/>
        <v>58.031288345496229</v>
      </c>
      <c r="AT9">
        <f t="shared" si="9"/>
        <v>6.2721304499007289</v>
      </c>
      <c r="AU9">
        <f t="shared" si="9"/>
        <v>-476.38620650030543</v>
      </c>
      <c r="AW9">
        <v>6</v>
      </c>
      <c r="AX9">
        <f>IF(Z9&gt;0, (R9*SUMPRODUCT(K9:$K$98, X9:$X$98)-K9*$AZ$3)/Z9, 0)</f>
        <v>1738.5370518353375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500000</v>
      </c>
      <c r="S10">
        <f t="shared" si="1"/>
        <v>1649.6381982186172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1619.8316846081689</v>
      </c>
      <c r="AC10">
        <f t="shared" si="2"/>
        <v>1518.9100251522023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-825.23936951365613</v>
      </c>
      <c r="AI10">
        <f t="shared" si="6"/>
        <v>-871.27704088888299</v>
      </c>
      <c r="AJ10">
        <f t="shared" si="7"/>
        <v>100.92165945596662</v>
      </c>
      <c r="AK10">
        <f t="shared" si="22"/>
        <v>6.6413099068934933</v>
      </c>
      <c r="AL10">
        <f t="shared" si="8"/>
        <v>-763.71407152602285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-485.74943445586456</v>
      </c>
      <c r="AR10">
        <f t="shared" si="9"/>
        <v>-512.847963271038</v>
      </c>
      <c r="AS10">
        <f t="shared" si="9"/>
        <v>59.404144804644957</v>
      </c>
      <c r="AT10">
        <f t="shared" si="9"/>
        <v>3.9091839901201664</v>
      </c>
      <c r="AU10">
        <f t="shared" si="9"/>
        <v>-449.53463447627286</v>
      </c>
      <c r="AW10">
        <v>7</v>
      </c>
      <c r="AX10">
        <f>IF(Z10&gt;0, (R10*SUMPRODUCT(K10:$K$98, X10:$X$98)-K10*$AZ$3)/Z10, 0)</f>
        <v>1649.6381982186172</v>
      </c>
    </row>
    <row r="11" spans="1:52" x14ac:dyDescent="0.25">
      <c r="A11" t="s">
        <v>33</v>
      </c>
      <c r="C11" s="12">
        <f>AU100</f>
        <v>-1088.4412345993048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500000</v>
      </c>
      <c r="S11">
        <f t="shared" si="1"/>
        <v>1551.0567474053164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1518.9100251522023</v>
      </c>
      <c r="AC11">
        <f t="shared" si="2"/>
        <v>1411.2986403843724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-825.49135714149099</v>
      </c>
      <c r="AI11">
        <f t="shared" si="6"/>
        <v>-870.98610266725143</v>
      </c>
      <c r="AJ11">
        <f t="shared" si="7"/>
        <v>107.6113847678298</v>
      </c>
      <c r="AK11">
        <f t="shared" si="22"/>
        <v>3.6453840603652852</v>
      </c>
      <c r="AL11">
        <f t="shared" si="8"/>
        <v>-759.72933383905638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-461.70444556113307</v>
      </c>
      <c r="AR11">
        <f t="shared" si="9"/>
        <v>-487.15004965764666</v>
      </c>
      <c r="AS11">
        <f t="shared" si="9"/>
        <v>60.18797690668076</v>
      </c>
      <c r="AT11">
        <f t="shared" si="9"/>
        <v>2.038894789009718</v>
      </c>
      <c r="AU11">
        <f t="shared" si="9"/>
        <v>-424.92317796195618</v>
      </c>
      <c r="AW11">
        <v>8</v>
      </c>
      <c r="AX11">
        <f>IF(Z11&gt;0, (R11*SUMPRODUCT(K11:$K$98, X11:$X$98)-K11*$AZ$3)/Z11, 0)</f>
        <v>1551.0567474053164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500000</v>
      </c>
      <c r="S12">
        <f t="shared" si="1"/>
        <v>1455.0047980151144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1411.2986403843724</v>
      </c>
      <c r="AC12">
        <f t="shared" si="2"/>
        <v>1308.2527638516813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-828.06669637021105</v>
      </c>
      <c r="AI12">
        <f t="shared" si="6"/>
        <v>-873.02368777107688</v>
      </c>
      <c r="AJ12">
        <f t="shared" si="7"/>
        <v>103.04587653269118</v>
      </c>
      <c r="AK12">
        <f t="shared" si="22"/>
        <v>3.2459868728840564</v>
      </c>
      <c r="AL12">
        <f t="shared" si="8"/>
        <v>-766.73182436550167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-440.12625205184781</v>
      </c>
      <c r="AR12">
        <f t="shared" si="9"/>
        <v>-464.0213709058296</v>
      </c>
      <c r="AS12">
        <f t="shared" si="9"/>
        <v>54.769978827230091</v>
      </c>
      <c r="AT12">
        <f t="shared" si="9"/>
        <v>1.7252765300601356</v>
      </c>
      <c r="AU12">
        <f t="shared" si="9"/>
        <v>-407.52611554853939</v>
      </c>
      <c r="AW12">
        <v>9</v>
      </c>
      <c r="AX12">
        <f>IF(Z12&gt;0, (R12*SUMPRODUCT(K12:$K$98, X12:$X$98)-K12*$AZ$3)/Z12, 0)</f>
        <v>1455.0047980151144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500000</v>
      </c>
      <c r="S13">
        <f t="shared" si="1"/>
        <v>1358.6040147575427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1308.2527638516813</v>
      </c>
      <c r="AC13">
        <f t="shared" si="2"/>
        <v>1207.101087941408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-831.05246454070584</v>
      </c>
      <c r="AI13">
        <f t="shared" si="6"/>
        <v>-875.47678078110903</v>
      </c>
      <c r="AJ13">
        <f t="shared" si="7"/>
        <v>101.1516759102733</v>
      </c>
      <c r="AK13">
        <f t="shared" si="22"/>
        <v>2.6165055277033624</v>
      </c>
      <c r="AL13">
        <f t="shared" si="8"/>
        <v>-771.70859934313239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-419.87948628828923</v>
      </c>
      <c r="AR13">
        <f t="shared" si="9"/>
        <v>-442.32434973266612</v>
      </c>
      <c r="AS13">
        <f t="shared" si="9"/>
        <v>51.105694923698493</v>
      </c>
      <c r="AT13">
        <f t="shared" si="9"/>
        <v>1.3219586532960044</v>
      </c>
      <c r="AU13">
        <f t="shared" si="9"/>
        <v>-389.89669615567163</v>
      </c>
      <c r="AW13">
        <v>10</v>
      </c>
      <c r="AX13">
        <f>IF(Z13&gt;0, (R13*SUMPRODUCT(K13:$K$98, X13:$X$98)-K13*$AZ$3)/Z13, 0)</f>
        <v>1358.6040147575427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500000</v>
      </c>
      <c r="S14">
        <f t="shared" si="1"/>
        <v>1692.2289564657915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1207.101087941408</v>
      </c>
      <c r="AC14">
        <f t="shared" si="2"/>
        <v>1485.6582283184516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-835.83107125463755</v>
      </c>
      <c r="AI14">
        <f t="shared" si="6"/>
        <v>-879.72756122551118</v>
      </c>
      <c r="AJ14">
        <f t="shared" si="7"/>
        <v>-278.55714037704365</v>
      </c>
      <c r="AK14">
        <f t="shared" si="22"/>
        <v>84.497076155898569</v>
      </c>
      <c r="AL14">
        <f t="shared" si="8"/>
        <v>-1073.7876254466562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-377.04805459302304</v>
      </c>
      <c r="AR14">
        <f t="shared" si="9"/>
        <v>-396.85000586786111</v>
      </c>
      <c r="AS14">
        <f t="shared" si="9"/>
        <v>-125.65867851084292</v>
      </c>
      <c r="AT14">
        <f t="shared" si="9"/>
        <v>38.117101982768986</v>
      </c>
      <c r="AU14">
        <f t="shared" si="9"/>
        <v>-484.39158239593502</v>
      </c>
      <c r="AW14">
        <v>11</v>
      </c>
      <c r="AX14">
        <f>IF(Z14&gt;0, (R14*SUMPRODUCT(K14:$K$98, X14:$X$98)-K14*$AZ$3)/Z14, 0)</f>
        <v>1692.2289564657915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500000</v>
      </c>
      <c r="S15">
        <f t="shared" si="1"/>
        <v>1996.8838654121114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1485.6582283184516</v>
      </c>
      <c r="AC15">
        <f t="shared" si="2"/>
        <v>1732.2143046766168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-845.89501896652871</v>
      </c>
      <c r="AI15">
        <f t="shared" si="6"/>
        <v>-889.267954535797</v>
      </c>
      <c r="AJ15">
        <f t="shared" si="7"/>
        <v>-246.55607635816523</v>
      </c>
      <c r="AK15">
        <f t="shared" si="22"/>
        <v>103.99607598229163</v>
      </c>
      <c r="AL15">
        <f t="shared" si="8"/>
        <v>-1031.8279549116705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-340.70353347804502</v>
      </c>
      <c r="AR15">
        <f t="shared" si="9"/>
        <v>-358.17297362656302</v>
      </c>
      <c r="AS15">
        <f t="shared" si="9"/>
        <v>-99.306089446347087</v>
      </c>
      <c r="AT15">
        <f t="shared" si="9"/>
        <v>41.886794177257137</v>
      </c>
      <c r="AU15">
        <f t="shared" si="9"/>
        <v>-415.59226889565298</v>
      </c>
      <c r="AW15">
        <v>12</v>
      </c>
      <c r="AX15">
        <f>IF(Z15&gt;0, (R15*SUMPRODUCT(K15:$K$98, X15:$X$98)-K15*$AZ$3)/Z15, 0)</f>
        <v>1996.8838654121114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500000</v>
      </c>
      <c r="S16">
        <f t="shared" si="1"/>
        <v>2273.218741375686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1732.2143046766168</v>
      </c>
      <c r="AC16">
        <f t="shared" si="2"/>
        <v>1948.3001738335633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-858.69260737746026</v>
      </c>
      <c r="AI16">
        <f t="shared" si="6"/>
        <v>-901.54594433029808</v>
      </c>
      <c r="AJ16">
        <f t="shared" si="7"/>
        <v>-216.0858691569465</v>
      </c>
      <c r="AK16">
        <f t="shared" si="22"/>
        <v>121.25500132736319</v>
      </c>
      <c r="AL16">
        <f t="shared" si="8"/>
        <v>-996.3768121598813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-308.80183430530633</v>
      </c>
      <c r="AR16">
        <f t="shared" si="9"/>
        <v>-324.21269139601225</v>
      </c>
      <c r="AS16">
        <f t="shared" si="9"/>
        <v>-77.708498000134327</v>
      </c>
      <c r="AT16">
        <f t="shared" si="9"/>
        <v>43.605553962947702</v>
      </c>
      <c r="AU16">
        <f t="shared" si="9"/>
        <v>-358.31563543319885</v>
      </c>
      <c r="AW16">
        <v>13</v>
      </c>
      <c r="AX16">
        <f>IF(Z16&gt;0, (R16*SUMPRODUCT(K16:$K$98, X16:$X$98)-K16*$AZ$3)/Z16, 0)</f>
        <v>2273.218741375686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500000</v>
      </c>
      <c r="S17">
        <f t="shared" si="1"/>
        <v>2523.3227048874819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1948.3001738335633</v>
      </c>
      <c r="AC17">
        <f t="shared" si="2"/>
        <v>2136.6317347380691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-871.40418000106729</v>
      </c>
      <c r="AI17">
        <f t="shared" si="6"/>
        <v>-913.74184316637661</v>
      </c>
      <c r="AJ17">
        <f t="shared" si="7"/>
        <v>-188.33156090450575</v>
      </c>
      <c r="AK17">
        <f t="shared" si="22"/>
        <v>136.38101216834946</v>
      </c>
      <c r="AL17">
        <f t="shared" si="8"/>
        <v>-965.6923919025329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-279.79745738478198</v>
      </c>
      <c r="AR17">
        <f t="shared" si="9"/>
        <v>-293.39157453172101</v>
      </c>
      <c r="AS17">
        <f t="shared" si="9"/>
        <v>-60.471011151591419</v>
      </c>
      <c r="AT17">
        <f t="shared" si="9"/>
        <v>43.790311449068845</v>
      </c>
      <c r="AU17">
        <f t="shared" si="9"/>
        <v>-310.07227423424359</v>
      </c>
      <c r="AW17">
        <v>14</v>
      </c>
      <c r="AX17">
        <f>IF(Z17&gt;0, (R17*SUMPRODUCT(K17:$K$98, X17:$X$98)-K17*$AZ$3)/Z17, 0)</f>
        <v>2523.3227048874819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500000</v>
      </c>
      <c r="S18">
        <f t="shared" si="1"/>
        <v>2750.3394308505635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2136.6317347380691</v>
      </c>
      <c r="AC18">
        <f t="shared" si="2"/>
        <v>2300.7033802191927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-884.7851861275841</v>
      </c>
      <c r="AI18">
        <f t="shared" si="6"/>
        <v>-926.61099414262753</v>
      </c>
      <c r="AJ18">
        <f t="shared" si="7"/>
        <v>-164.0716454811236</v>
      </c>
      <c r="AK18">
        <f t="shared" si="22"/>
        <v>149.56422143166486</v>
      </c>
      <c r="AL18">
        <f t="shared" si="8"/>
        <v>-941.11841819208621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-253.65530211774714</v>
      </c>
      <c r="AR18">
        <f t="shared" si="9"/>
        <v>-265.64616513706187</v>
      </c>
      <c r="AS18">
        <f t="shared" si="9"/>
        <v>-47.037002264489921</v>
      </c>
      <c r="AT18">
        <f t="shared" si="9"/>
        <v>42.877930562214502</v>
      </c>
      <c r="AU18">
        <f t="shared" si="9"/>
        <v>-269.80523683933728</v>
      </c>
      <c r="AW18">
        <v>15</v>
      </c>
      <c r="AX18">
        <f>IF(Z18&gt;0, (R18*SUMPRODUCT(K18:$K$98, X18:$X$98)-K18*$AZ$3)/Z18, 0)</f>
        <v>2750.3394308505635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500000</v>
      </c>
      <c r="S19">
        <f t="shared" si="1"/>
        <v>2956.8178791065516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2300.7033802191927</v>
      </c>
      <c r="AC19">
        <f t="shared" si="2"/>
        <v>2443.3597770888596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-901.62848692828868</v>
      </c>
      <c r="AI19">
        <f t="shared" si="6"/>
        <v>-942.94587401448894</v>
      </c>
      <c r="AJ19">
        <f t="shared" si="7"/>
        <v>-142.65639686966688</v>
      </c>
      <c r="AK19">
        <f t="shared" si="22"/>
        <v>161.04923661534352</v>
      </c>
      <c r="AL19">
        <f t="shared" si="8"/>
        <v>-924.55303426881233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-230.78931820679708</v>
      </c>
      <c r="AR19">
        <f t="shared" si="9"/>
        <v>-241.36530569383496</v>
      </c>
      <c r="AS19">
        <f t="shared" si="9"/>
        <v>-36.515674747094877</v>
      </c>
      <c r="AT19">
        <f t="shared" si="9"/>
        <v>41.223679214936418</v>
      </c>
      <c r="AU19">
        <f t="shared" si="9"/>
        <v>-236.65730122599342</v>
      </c>
      <c r="AW19">
        <v>16</v>
      </c>
      <c r="AX19">
        <f>IF(Z19&gt;0, (R19*SUMPRODUCT(K19:$K$98, X19:$X$98)-K19*$AZ$3)/Z19, 0)</f>
        <v>2956.8178791065516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500000</v>
      </c>
      <c r="S20">
        <f t="shared" si="1"/>
        <v>3144.1623419947705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2443.3597770888596</v>
      </c>
      <c r="AC20">
        <f t="shared" si="2"/>
        <v>2566.4201901208239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-917.50133476583778</v>
      </c>
      <c r="AI20">
        <f t="shared" si="6"/>
        <v>-958.31379784769945</v>
      </c>
      <c r="AJ20">
        <f t="shared" si="7"/>
        <v>-123.06041303196434</v>
      </c>
      <c r="AK20">
        <f t="shared" si="22"/>
        <v>171.03518439622019</v>
      </c>
      <c r="AL20">
        <f t="shared" si="8"/>
        <v>-910.33902648344349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-209.68953733474169</v>
      </c>
      <c r="AR20">
        <f t="shared" si="9"/>
        <v>-219.01698589187205</v>
      </c>
      <c r="AS20">
        <f t="shared" si="9"/>
        <v>-28.124734095869812</v>
      </c>
      <c r="AT20">
        <f t="shared" si="9"/>
        <v>39.089086113600942</v>
      </c>
      <c r="AU20">
        <f t="shared" si="9"/>
        <v>-208.05263387414089</v>
      </c>
      <c r="AW20">
        <v>17</v>
      </c>
      <c r="AX20">
        <f>IF(Z20&gt;0, (R20*SUMPRODUCT(K20:$K$98, X20:$X$98)-K20*$AZ$3)/Z20, 0)</f>
        <v>3144.1623419947705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500000</v>
      </c>
      <c r="S21">
        <f t="shared" si="1"/>
        <v>3315.0872266122965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2566.4201901208239</v>
      </c>
      <c r="AC21">
        <f t="shared" si="2"/>
        <v>2672.6679128206943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-936.65908771691068</v>
      </c>
      <c r="AI21">
        <f t="shared" si="6"/>
        <v>-976.96976025918207</v>
      </c>
      <c r="AJ21">
        <f t="shared" si="7"/>
        <v>-106.24772269987034</v>
      </c>
      <c r="AK21">
        <f t="shared" si="22"/>
        <v>179.6494133084577</v>
      </c>
      <c r="AL21">
        <f t="shared" si="8"/>
        <v>-903.56806965059468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-191.1320796157857</v>
      </c>
      <c r="AR21">
        <f t="shared" si="9"/>
        <v>-199.35776468600187</v>
      </c>
      <c r="AS21">
        <f t="shared" si="9"/>
        <v>-21.680618338488902</v>
      </c>
      <c r="AT21">
        <f t="shared" si="9"/>
        <v>36.65876562527842</v>
      </c>
      <c r="AU21">
        <f t="shared" si="9"/>
        <v>-184.37961739921235</v>
      </c>
      <c r="AW21">
        <v>18</v>
      </c>
      <c r="AX21">
        <f>IF(Z21&gt;0, (R21*SUMPRODUCT(K21:$K$98, X21:$X$98)-K21*$AZ$3)/Z21, 0)</f>
        <v>3315.0872266122965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500000</v>
      </c>
      <c r="S22">
        <f t="shared" si="1"/>
        <v>3470.8573749692141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2672.6679128206943</v>
      </c>
      <c r="AC22">
        <f t="shared" si="2"/>
        <v>2763.6226725215238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-957.50262975037424</v>
      </c>
      <c r="AI22">
        <f t="shared" si="6"/>
        <v>-997.31444530424778</v>
      </c>
      <c r="AJ22">
        <f t="shared" si="7"/>
        <v>-90.954759700829527</v>
      </c>
      <c r="AK22">
        <f t="shared" si="22"/>
        <v>187.0867538974486</v>
      </c>
      <c r="AL22">
        <f t="shared" si="8"/>
        <v>-901.18245110762871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-174.45121029254446</v>
      </c>
      <c r="AR22">
        <f t="shared" si="9"/>
        <v>-181.70468322465268</v>
      </c>
      <c r="AS22">
        <f t="shared" si="9"/>
        <v>-16.571409225073261</v>
      </c>
      <c r="AT22">
        <f t="shared" si="9"/>
        <v>34.086079383011281</v>
      </c>
      <c r="AU22">
        <f t="shared" si="9"/>
        <v>-164.19001306671467</v>
      </c>
      <c r="AW22">
        <v>19</v>
      </c>
      <c r="AX22">
        <f>IF(Z22&gt;0, (R22*SUMPRODUCT(K22:$K$98, X22:$X$98)-K22*$AZ$3)/Z22, 0)</f>
        <v>3470.8573749692141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500000</v>
      </c>
      <c r="S23">
        <f t="shared" si="1"/>
        <v>3613.1092795714549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2763.6226725215238</v>
      </c>
      <c r="AC23">
        <f t="shared" si="2"/>
        <v>2841.034711618815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-980.48579157895415</v>
      </c>
      <c r="AI23">
        <f t="shared" si="6"/>
        <v>-1019.8014403981311</v>
      </c>
      <c r="AJ23">
        <f t="shared" si="7"/>
        <v>-77.412039097291199</v>
      </c>
      <c r="AK23">
        <f t="shared" si="22"/>
        <v>193.45358707650669</v>
      </c>
      <c r="AL23">
        <f t="shared" si="8"/>
        <v>-903.75989241891557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-159.4987534881169</v>
      </c>
      <c r="AR23">
        <f t="shared" si="9"/>
        <v>-165.89435557954232</v>
      </c>
      <c r="AS23">
        <f t="shared" si="9"/>
        <v>-12.592863504026674</v>
      </c>
      <c r="AT23">
        <f t="shared" si="9"/>
        <v>31.469712525684297</v>
      </c>
      <c r="AU23">
        <f t="shared" si="9"/>
        <v>-147.0175065578847</v>
      </c>
      <c r="AW23">
        <v>20</v>
      </c>
      <c r="AX23">
        <f>IF(Z23&gt;0, (R23*SUMPRODUCT(K23:$K$98, X23:$X$98)-K23*$AZ$3)/Z23, 0)</f>
        <v>3613.1092795714549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500000</v>
      </c>
      <c r="S24">
        <f t="shared" si="1"/>
        <v>3743.2549538135422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2841.034711618815</v>
      </c>
      <c r="AC24">
        <f t="shared" si="2"/>
        <v>2906.4138593716229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-1004.7920026541465</v>
      </c>
      <c r="AI24">
        <f t="shared" si="6"/>
        <v>-1043.6140157848663</v>
      </c>
      <c r="AJ24">
        <f t="shared" si="7"/>
        <v>-65.379147752807967</v>
      </c>
      <c r="AK24">
        <f t="shared" si="22"/>
        <v>198.87242981331707</v>
      </c>
      <c r="AL24">
        <f t="shared" si="8"/>
        <v>-910.12073372435725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-145.93993074166457</v>
      </c>
      <c r="AR24">
        <f t="shared" si="9"/>
        <v>-151.57859216868968</v>
      </c>
      <c r="AS24">
        <f t="shared" si="9"/>
        <v>-9.4959238029266526</v>
      </c>
      <c r="AT24">
        <f t="shared" si="9"/>
        <v>28.885011581219782</v>
      </c>
      <c r="AU24">
        <f t="shared" si="9"/>
        <v>-132.18950439039654</v>
      </c>
      <c r="AW24">
        <v>21</v>
      </c>
      <c r="AX24">
        <f>IF(Z24&gt;0, (R24*SUMPRODUCT(K24:$K$98, X24:$X$98)-K24*$AZ$3)/Z24, 0)</f>
        <v>3743.2549538135422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500000</v>
      </c>
      <c r="S25">
        <f t="shared" si="1"/>
        <v>3862.8119348210316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2906.4138593716229</v>
      </c>
      <c r="AC25">
        <f t="shared" si="2"/>
        <v>2961.2577690236403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-1034.5464758133292</v>
      </c>
      <c r="AI25">
        <f t="shared" si="6"/>
        <v>-1072.8768141651603</v>
      </c>
      <c r="AJ25">
        <f t="shared" si="7"/>
        <v>-54.843909652017373</v>
      </c>
      <c r="AK25">
        <f t="shared" si="22"/>
        <v>203.44897015601362</v>
      </c>
      <c r="AL25">
        <f t="shared" si="8"/>
        <v>-924.2717536611641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-134.16213134375622</v>
      </c>
      <c r="AR25">
        <f t="shared" si="9"/>
        <v>-139.13288907058151</v>
      </c>
      <c r="AS25">
        <f t="shared" si="9"/>
        <v>-7.1122718816034203</v>
      </c>
      <c r="AT25">
        <f t="shared" si="9"/>
        <v>26.383684149486292</v>
      </c>
      <c r="AU25">
        <f t="shared" si="9"/>
        <v>-119.86147680269865</v>
      </c>
      <c r="AW25">
        <v>22</v>
      </c>
      <c r="AX25">
        <f>IF(Z25&gt;0, (R25*SUMPRODUCT(K25:$K$98, X25:$X$98)-K25*$AZ$3)/Z25, 0)</f>
        <v>3862.8119348210316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500000</v>
      </c>
      <c r="S26">
        <f t="shared" si="1"/>
        <v>3972.4632428816676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2961.2577690236403</v>
      </c>
      <c r="AC26">
        <f t="shared" si="2"/>
        <v>3006.3669237456716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-1069.5011500638491</v>
      </c>
      <c r="AI26">
        <f t="shared" si="6"/>
        <v>-1107.3412349171556</v>
      </c>
      <c r="AJ26">
        <f t="shared" si="7"/>
        <v>-45.109154722031235</v>
      </c>
      <c r="AK26">
        <f t="shared" si="22"/>
        <v>207.28804383165485</v>
      </c>
      <c r="AL26">
        <f t="shared" si="8"/>
        <v>-945.16234580753201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-123.83493388660928</v>
      </c>
      <c r="AR26">
        <f t="shared" si="9"/>
        <v>-128.21634516961086</v>
      </c>
      <c r="AS26">
        <f t="shared" si="9"/>
        <v>-5.2230791826171279</v>
      </c>
      <c r="AT26">
        <f t="shared" si="9"/>
        <v>24.001377840355833</v>
      </c>
      <c r="AU26">
        <f t="shared" si="9"/>
        <v>-109.43804651187214</v>
      </c>
      <c r="AW26">
        <v>23</v>
      </c>
      <c r="AX26">
        <f>IF(Z26&gt;0, (R26*SUMPRODUCT(K26:$K$98, X26:$X$98)-K26*$AZ$3)/Z26, 0)</f>
        <v>3972.4632428816676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500000</v>
      </c>
      <c r="S27">
        <f t="shared" si="1"/>
        <v>4075.6885357348956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3006.3669237456716</v>
      </c>
      <c r="AC27">
        <f t="shared" si="2"/>
        <v>3042.595638132088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-1355.290317528089</v>
      </c>
      <c r="AI27">
        <f t="shared" si="6"/>
        <v>-1392.6164725011097</v>
      </c>
      <c r="AJ27">
        <f t="shared" si="7"/>
        <v>-36.228714386416414</v>
      </c>
      <c r="AK27">
        <f t="shared" si="22"/>
        <v>210.44568466219704</v>
      </c>
      <c r="AL27">
        <f t="shared" si="8"/>
        <v>-1218.3995022253291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-140.11229078474796</v>
      </c>
      <c r="AR27">
        <f t="shared" si="9"/>
        <v>-143.97113417189408</v>
      </c>
      <c r="AS27">
        <f t="shared" si="9"/>
        <v>-3.7453880539229587</v>
      </c>
      <c r="AT27">
        <f t="shared" si="9"/>
        <v>21.756244092088419</v>
      </c>
      <c r="AU27">
        <f t="shared" si="9"/>
        <v>-125.96027813372864</v>
      </c>
      <c r="AW27">
        <v>24</v>
      </c>
      <c r="AX27">
        <f>IF(Z27&gt;0, (R27*SUMPRODUCT(K27:$K$98, X27:$X$98)-K27*$AZ$3)/Z27, 0)</f>
        <v>4075.6885357348956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500000</v>
      </c>
      <c r="S28">
        <f t="shared" si="1"/>
        <v>4139.256400225484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3042.595638132088</v>
      </c>
      <c r="AC28">
        <f t="shared" si="2"/>
        <v>3045.3973190196839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-1661.251663906598</v>
      </c>
      <c r="AI28">
        <f t="shared" si="6"/>
        <v>-1698.0384321634979</v>
      </c>
      <c r="AJ28">
        <f t="shared" si="7"/>
        <v>-2.8016808875959214</v>
      </c>
      <c r="AK28">
        <f t="shared" si="22"/>
        <v>212.98169466924617</v>
      </c>
      <c r="AL28">
        <f t="shared" si="8"/>
        <v>-1487.8584183818475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-153.34206389319525</v>
      </c>
      <c r="AR28">
        <f t="shared" si="9"/>
        <v>-156.7376716093726</v>
      </c>
      <c r="AS28">
        <f t="shared" si="9"/>
        <v>-0.25860954063022229</v>
      </c>
      <c r="AT28">
        <f t="shared" si="9"/>
        <v>19.659304692734842</v>
      </c>
      <c r="AU28">
        <f t="shared" si="9"/>
        <v>-137.33697645726795</v>
      </c>
      <c r="AW28">
        <v>25</v>
      </c>
      <c r="AX28">
        <f>IF(Z28&gt;0, (R28*SUMPRODUCT(K28:$K$98, X28:$X$98)-K28*$AZ$3)/Z28, 0)</f>
        <v>4139.256400225484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500000</v>
      </c>
      <c r="S29">
        <f t="shared" si="1"/>
        <v>4168.3960111216275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3045.3973190196839</v>
      </c>
      <c r="AC29">
        <f t="shared" si="2"/>
        <v>3019.6570155482236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-1980.4958642650013</v>
      </c>
      <c r="AI29">
        <f t="shared" si="6"/>
        <v>-2016.7167152529055</v>
      </c>
      <c r="AJ29">
        <f t="shared" si="7"/>
        <v>25.740303471460265</v>
      </c>
      <c r="AK29">
        <f t="shared" si="22"/>
        <v>213.17781233137788</v>
      </c>
      <c r="AL29">
        <f t="shared" si="8"/>
        <v>-1777.7985994500673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-163.22316412966842</v>
      </c>
      <c r="AR29">
        <f t="shared" si="9"/>
        <v>-166.20831649094791</v>
      </c>
      <c r="AS29">
        <f t="shared" si="9"/>
        <v>2.1213948759387362</v>
      </c>
      <c r="AT29">
        <f t="shared" si="9"/>
        <v>17.56911371480264</v>
      </c>
      <c r="AU29">
        <f t="shared" si="9"/>
        <v>-146.51780790020652</v>
      </c>
      <c r="AW29">
        <v>26</v>
      </c>
      <c r="AX29">
        <f>IF(Z29&gt;0, (R29*SUMPRODUCT(K29:$K$98, X29:$X$98)-K29*$AZ$3)/Z29, 0)</f>
        <v>4168.3960111216275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500000</v>
      </c>
      <c r="S30">
        <f t="shared" si="1"/>
        <v>4168.9619210071314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3019.6570155482236</v>
      </c>
      <c r="AC30">
        <f t="shared" si="2"/>
        <v>2970.3639946522485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-2338.9882559736516</v>
      </c>
      <c r="AI30">
        <f t="shared" si="6"/>
        <v>-2374.6129996260793</v>
      </c>
      <c r="AJ30">
        <f t="shared" si="7"/>
        <v>49.293020895975133</v>
      </c>
      <c r="AK30">
        <f t="shared" si="22"/>
        <v>211.37599108837568</v>
      </c>
      <c r="AL30">
        <f t="shared" si="8"/>
        <v>-2113.9439876417287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-172.1146631628317</v>
      </c>
      <c r="AR30">
        <f t="shared" si="9"/>
        <v>-174.73611315871781</v>
      </c>
      <c r="AS30">
        <f t="shared" si="9"/>
        <v>3.6272314177385745</v>
      </c>
      <c r="AT30">
        <f t="shared" si="9"/>
        <v>15.554121494184757</v>
      </c>
      <c r="AU30">
        <f t="shared" si="9"/>
        <v>-155.5547602467945</v>
      </c>
      <c r="AW30">
        <v>27</v>
      </c>
      <c r="AX30">
        <f>IF(Z30&gt;0, (R30*SUMPRODUCT(K30:$K$98, X30:$X$98)-K30*$AZ$3)/Z30, 0)</f>
        <v>4168.9619210071314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500000</v>
      </c>
      <c r="S31">
        <f t="shared" si="1"/>
        <v>4143.4234509944881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2970.3639946522485</v>
      </c>
      <c r="AC31">
        <f t="shared" si="2"/>
        <v>2899.9726736623547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-2736.0964491707696</v>
      </c>
      <c r="AI31">
        <f t="shared" si="6"/>
        <v>-2771.0913357417562</v>
      </c>
      <c r="AJ31">
        <f t="shared" si="7"/>
        <v>70.391320989893757</v>
      </c>
      <c r="AK31">
        <f t="shared" si="22"/>
        <v>207.9254796256574</v>
      </c>
      <c r="AL31">
        <f t="shared" si="8"/>
        <v>-2492.7745351262051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-179.76420143843035</v>
      </c>
      <c r="AR31">
        <f t="shared" si="9"/>
        <v>-182.06339956822157</v>
      </c>
      <c r="AS31">
        <f t="shared" si="9"/>
        <v>4.6247783442646835</v>
      </c>
      <c r="AT31">
        <f t="shared" si="9"/>
        <v>13.660906513342013</v>
      </c>
      <c r="AU31">
        <f t="shared" si="9"/>
        <v>-163.77771471061487</v>
      </c>
      <c r="AW31">
        <v>28</v>
      </c>
      <c r="AX31">
        <f>IF(Z31&gt;0, (R31*SUMPRODUCT(K31:$K$98, X31:$X$98)-K31*$AZ$3)/Z31, 0)</f>
        <v>4143.4234509944881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500000</v>
      </c>
      <c r="S32">
        <f t="shared" si="1"/>
        <v>4094.2763509848514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2899.9726736623547</v>
      </c>
      <c r="AC32">
        <f t="shared" si="2"/>
        <v>2811.0328848783342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-3161.2543296684262</v>
      </c>
      <c r="AI32">
        <f t="shared" si="6"/>
        <v>-3195.5831419407359</v>
      </c>
      <c r="AJ32">
        <f t="shared" si="7"/>
        <v>88.939788784020493</v>
      </c>
      <c r="AK32">
        <f t="shared" si="22"/>
        <v>202.99808715636485</v>
      </c>
      <c r="AL32">
        <f t="shared" si="8"/>
        <v>-2903.6452660003506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-185.44418594210524</v>
      </c>
      <c r="AR32">
        <f t="shared" si="9"/>
        <v>-187.45796844180862</v>
      </c>
      <c r="AS32">
        <f t="shared" si="9"/>
        <v>5.2173488776669856</v>
      </c>
      <c r="AT32">
        <f t="shared" si="9"/>
        <v>11.908189311824541</v>
      </c>
      <c r="AU32">
        <f t="shared" si="9"/>
        <v>-170.3324302523171</v>
      </c>
      <c r="AW32">
        <v>29</v>
      </c>
      <c r="AX32">
        <f>IF(Z32&gt;0, (R32*SUMPRODUCT(K32:$K$98, X32:$X$98)-K32*$AZ$3)/Z32, 0)</f>
        <v>4094.2763509848514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500000</v>
      </c>
      <c r="S33">
        <f t="shared" si="1"/>
        <v>4025.0878500603571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2811.0328848783342</v>
      </c>
      <c r="AC33">
        <f t="shared" si="2"/>
        <v>2706.6819245205238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-3628.8005649027746</v>
      </c>
      <c r="AI33">
        <f t="shared" si="6"/>
        <v>-3662.4232089958709</v>
      </c>
      <c r="AJ33">
        <f t="shared" si="7"/>
        <v>104.35096035781044</v>
      </c>
      <c r="AK33">
        <f t="shared" si="22"/>
        <v>196.77230194148342</v>
      </c>
      <c r="AL33">
        <f t="shared" si="8"/>
        <v>-3361.2999466965771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-190.0635612729431</v>
      </c>
      <c r="AR33">
        <f t="shared" si="9"/>
        <v>-191.82459480494649</v>
      </c>
      <c r="AS33">
        <f t="shared" si="9"/>
        <v>5.4655291171639657</v>
      </c>
      <c r="AT33">
        <f t="shared" si="9"/>
        <v>10.306227580703439</v>
      </c>
      <c r="AU33">
        <f t="shared" si="9"/>
        <v>-176.05283810707908</v>
      </c>
      <c r="AW33">
        <v>30</v>
      </c>
      <c r="AX33">
        <f>IF(Z33&gt;0, (R33*SUMPRODUCT(K33:$K$98, X33:$X$98)-K33*$AZ$3)/Z33, 0)</f>
        <v>4025.0878500603571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500000</v>
      </c>
      <c r="S34">
        <f t="shared" si="1"/>
        <v>3937.9837821092824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2706.6819245205238</v>
      </c>
      <c r="AC34">
        <f t="shared" si="2"/>
        <v>2589.0230289478445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-4139.7362750905986</v>
      </c>
      <c r="AI34">
        <f t="shared" si="6"/>
        <v>-4172.6087191152546</v>
      </c>
      <c r="AJ34">
        <f t="shared" si="7"/>
        <v>117.65889557267928</v>
      </c>
      <c r="AK34">
        <f t="shared" si="22"/>
        <v>189.46773471643669</v>
      </c>
      <c r="AL34">
        <f t="shared" si="8"/>
        <v>-3865.4820888261388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-193.59334074667592</v>
      </c>
      <c r="AR34">
        <f t="shared" si="9"/>
        <v>-195.13060926678278</v>
      </c>
      <c r="AS34">
        <f t="shared" si="9"/>
        <v>5.5022777174327997</v>
      </c>
      <c r="AT34">
        <f t="shared" si="9"/>
        <v>8.8603933415196074</v>
      </c>
      <c r="AU34">
        <f t="shared" ref="AU34:AU97" si="23">AL34*$K34</f>
        <v>-180.76793820783038</v>
      </c>
      <c r="AW34">
        <v>31</v>
      </c>
      <c r="AX34">
        <f>IF(Z34&gt;0, (R34*SUMPRODUCT(K34:$K$98, X34:$X$98)-K34*$AZ$3)/Z34, 0)</f>
        <v>3937.9837821092824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500000</v>
      </c>
      <c r="S35">
        <f t="shared" si="1"/>
        <v>3834.3697677302434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2589.0230289478445</v>
      </c>
      <c r="AC35">
        <f t="shared" si="2"/>
        <v>2460.0767111478317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-4644.3589284150057</v>
      </c>
      <c r="AI35">
        <f t="shared" ref="AI35:AI66" si="25">SUM(AE35:AH35)</f>
        <v>-4676.4382121065737</v>
      </c>
      <c r="AJ35">
        <f t="shared" si="7"/>
        <v>128.94631780001282</v>
      </c>
      <c r="AK35">
        <f t="shared" si="22"/>
        <v>181.23161202634913</v>
      </c>
      <c r="AL35">
        <f t="shared" si="8"/>
        <v>-4366.260282280211</v>
      </c>
      <c r="AN35">
        <f t="shared" ref="AN35:AT66" si="26">AE35*$K35</f>
        <v>0</v>
      </c>
      <c r="AO35">
        <f t="shared" si="26"/>
        <v>0</v>
      </c>
      <c r="AP35">
        <f t="shared" si="26"/>
        <v>-1.3394434378369315</v>
      </c>
      <c r="AQ35">
        <f t="shared" si="26"/>
        <v>-193.92129043267624</v>
      </c>
      <c r="AR35">
        <f t="shared" si="26"/>
        <v>-195.26073387051315</v>
      </c>
      <c r="AS35">
        <f t="shared" si="26"/>
        <v>5.3840447583266648</v>
      </c>
      <c r="AT35">
        <f t="shared" si="26"/>
        <v>7.5671731261600996</v>
      </c>
      <c r="AU35">
        <f t="shared" si="23"/>
        <v>-182.30951598602635</v>
      </c>
      <c r="AW35">
        <v>32</v>
      </c>
      <c r="AX35">
        <f>IF(Z35&gt;0, (R35*SUMPRODUCT(K35:$K$98, X35:$X$98)-K35*$AZ$3)/Z35, 0)</f>
        <v>3834.3697677302434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500000</v>
      </c>
      <c r="S36">
        <f t="shared" si="1"/>
        <v>3719.0457743553952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2460.0767111478317</v>
      </c>
      <c r="AC36">
        <f t="shared" si="2"/>
        <v>2323.8759769175344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-5155.8450295120665</v>
      </c>
      <c r="AI36">
        <f t="shared" si="25"/>
        <v>-5187.0879358637676</v>
      </c>
      <c r="AJ36">
        <f t="shared" si="7"/>
        <v>136.20073423029726</v>
      </c>
      <c r="AK36">
        <f t="shared" si="22"/>
        <v>172.20536978034824</v>
      </c>
      <c r="AL36">
        <f t="shared" si="8"/>
        <v>-4878.6818318531214</v>
      </c>
      <c r="AN36">
        <f t="shared" si="26"/>
        <v>0</v>
      </c>
      <c r="AO36">
        <f t="shared" si="26"/>
        <v>0</v>
      </c>
      <c r="AP36">
        <f t="shared" si="26"/>
        <v>-1.1647510779769437</v>
      </c>
      <c r="AQ36">
        <f t="shared" si="26"/>
        <v>-192.21246539629951</v>
      </c>
      <c r="AR36">
        <f t="shared" si="26"/>
        <v>-193.37721647427645</v>
      </c>
      <c r="AS36">
        <f t="shared" si="26"/>
        <v>5.0776310702397396</v>
      </c>
      <c r="AT36">
        <f t="shared" si="26"/>
        <v>6.4199017795332436</v>
      </c>
      <c r="AU36">
        <f t="shared" si="23"/>
        <v>-181.87968362450343</v>
      </c>
      <c r="AW36">
        <v>33</v>
      </c>
      <c r="AX36">
        <f>IF(Z36&gt;0, (R36*SUMPRODUCT(K36:$K$98, X36:$X$98)-K36*$AZ$3)/Z36, 0)</f>
        <v>3719.0457743553952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500000</v>
      </c>
      <c r="S37">
        <f t="shared" si="1"/>
        <v>3595.3487363209128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2323.8759769175344</v>
      </c>
      <c r="AC37">
        <f t="shared" si="2"/>
        <v>2183.1997224162155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-5690.313961475219</v>
      </c>
      <c r="AI37">
        <f t="shared" si="25"/>
        <v>-5720.6754073672555</v>
      </c>
      <c r="AJ37">
        <f t="shared" si="7"/>
        <v>140.67625450131891</v>
      </c>
      <c r="AK37">
        <f t="shared" si="22"/>
        <v>162.67131838422742</v>
      </c>
      <c r="AL37">
        <f t="shared" si="8"/>
        <v>-5417.327834481709</v>
      </c>
      <c r="AN37">
        <f t="shared" si="26"/>
        <v>0</v>
      </c>
      <c r="AO37">
        <f t="shared" si="26"/>
        <v>0</v>
      </c>
      <c r="AP37">
        <f t="shared" si="26"/>
        <v>-1.0106158874228395</v>
      </c>
      <c r="AQ37">
        <f t="shared" si="26"/>
        <v>-189.40869003208851</v>
      </c>
      <c r="AR37">
        <f t="shared" si="26"/>
        <v>-190.41930591951134</v>
      </c>
      <c r="AS37">
        <f t="shared" si="26"/>
        <v>4.6825720450770509</v>
      </c>
      <c r="AT37">
        <f t="shared" si="26"/>
        <v>5.4147032184075554</v>
      </c>
      <c r="AU37">
        <f t="shared" si="23"/>
        <v>-180.32203065602673</v>
      </c>
      <c r="AW37">
        <v>34</v>
      </c>
      <c r="AX37">
        <f>IF(Z37&gt;0, (R37*SUMPRODUCT(K37:$K$98, X37:$X$98)-K37*$AZ$3)/Z37, 0)</f>
        <v>3595.3487363209128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500000</v>
      </c>
      <c r="S38">
        <f t="shared" si="1"/>
        <v>3465.8640883763414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2183.1997224162155</v>
      </c>
      <c r="AC38">
        <f t="shared" si="2"/>
        <v>2039.8055063975028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-6307.4695455160236</v>
      </c>
      <c r="AI38">
        <f t="shared" si="25"/>
        <v>-6336.8966299945887</v>
      </c>
      <c r="AJ38">
        <f t="shared" si="7"/>
        <v>143.39421601871277</v>
      </c>
      <c r="AK38">
        <f t="shared" si="22"/>
        <v>152.8239805691351</v>
      </c>
      <c r="AL38">
        <f t="shared" si="8"/>
        <v>-6040.6784334067406</v>
      </c>
      <c r="AN38">
        <f t="shared" si="26"/>
        <v>0</v>
      </c>
      <c r="AO38">
        <f t="shared" si="26"/>
        <v>0</v>
      </c>
      <c r="AP38">
        <f t="shared" si="26"/>
        <v>-0.87456659438618278</v>
      </c>
      <c r="AQ38">
        <f t="shared" si="26"/>
        <v>-187.4566324650562</v>
      </c>
      <c r="AR38">
        <f t="shared" si="26"/>
        <v>-188.33119905944241</v>
      </c>
      <c r="AS38">
        <f t="shared" si="26"/>
        <v>4.261645126601338</v>
      </c>
      <c r="AT38">
        <f t="shared" si="26"/>
        <v>4.5418956921894305</v>
      </c>
      <c r="AU38">
        <f t="shared" si="23"/>
        <v>-179.52765824065162</v>
      </c>
      <c r="AW38">
        <v>35</v>
      </c>
      <c r="AX38">
        <f>IF(Z38&gt;0, (R38*SUMPRODUCT(K38:$K$98, X38:$X$98)-K38*$AZ$3)/Z38, 0)</f>
        <v>3465.8640883763414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500000</v>
      </c>
      <c r="S39">
        <f t="shared" si="1"/>
        <v>3328.6924765962258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2039.8055063975028</v>
      </c>
      <c r="AC39">
        <f t="shared" si="2"/>
        <v>1893.4332257301032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-6917.1793264917142</v>
      </c>
      <c r="AI39">
        <f t="shared" si="25"/>
        <v>-6945.6204221928447</v>
      </c>
      <c r="AJ39">
        <f t="shared" si="7"/>
        <v>146.37228066739954</v>
      </c>
      <c r="AK39">
        <f t="shared" si="22"/>
        <v>142.78638544782521</v>
      </c>
      <c r="AL39">
        <f t="shared" si="8"/>
        <v>-6656.4617560776196</v>
      </c>
      <c r="AN39">
        <f t="shared" si="26"/>
        <v>0</v>
      </c>
      <c r="AO39">
        <f t="shared" si="26"/>
        <v>0</v>
      </c>
      <c r="AP39">
        <f t="shared" si="26"/>
        <v>-0.75469930437198618</v>
      </c>
      <c r="AQ39">
        <f t="shared" si="26"/>
        <v>-183.55096022943104</v>
      </c>
      <c r="AR39">
        <f t="shared" si="26"/>
        <v>-184.30565953380304</v>
      </c>
      <c r="AS39">
        <f t="shared" si="26"/>
        <v>3.8840647899032246</v>
      </c>
      <c r="AT39">
        <f t="shared" si="26"/>
        <v>3.7889111904708357</v>
      </c>
      <c r="AU39">
        <f t="shared" si="23"/>
        <v>-176.63268355342896</v>
      </c>
      <c r="AW39">
        <v>36</v>
      </c>
      <c r="AX39">
        <f>IF(Z39&gt;0, (R39*SUMPRODUCT(K39:$K$98, X39:$X$98)-K39*$AZ$3)/Z39, 0)</f>
        <v>3328.6924765962258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500000</v>
      </c>
      <c r="S40">
        <f t="shared" si="1"/>
        <v>3185.9089632213413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1893.4332257301032</v>
      </c>
      <c r="AC40">
        <f t="shared" si="2"/>
        <v>1746.5647224628658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-7459.0900279200041</v>
      </c>
      <c r="AI40">
        <f t="shared" si="25"/>
        <v>-7486.5008036613308</v>
      </c>
      <c r="AJ40">
        <f t="shared" si="7"/>
        <v>146.86850326723743</v>
      </c>
      <c r="AK40">
        <f t="shared" si="22"/>
        <v>132.54032580110723</v>
      </c>
      <c r="AL40">
        <f t="shared" si="8"/>
        <v>-7207.0919745929859</v>
      </c>
      <c r="AN40">
        <f t="shared" si="26"/>
        <v>0</v>
      </c>
      <c r="AO40">
        <f t="shared" si="26"/>
        <v>0</v>
      </c>
      <c r="AP40">
        <f t="shared" si="26"/>
        <v>-0.649427881252161</v>
      </c>
      <c r="AQ40">
        <f t="shared" si="26"/>
        <v>-176.7239671950534</v>
      </c>
      <c r="AR40">
        <f t="shared" si="26"/>
        <v>-177.37339507630557</v>
      </c>
      <c r="AS40">
        <f t="shared" si="26"/>
        <v>3.479671710119252</v>
      </c>
      <c r="AT40">
        <f t="shared" si="26"/>
        <v>3.1402023706942939</v>
      </c>
      <c r="AU40">
        <f t="shared" si="23"/>
        <v>-170.75352099549201</v>
      </c>
      <c r="AW40">
        <v>37</v>
      </c>
      <c r="AX40">
        <f>IF(Z40&gt;0, (R40*SUMPRODUCT(K40:$K$98, X40:$X$98)-K40*$AZ$3)/Z40, 0)</f>
        <v>3185.9089632213413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500000</v>
      </c>
      <c r="S41">
        <f t="shared" si="1"/>
        <v>3042.6207394935741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1746.5647224628658</v>
      </c>
      <c r="AC41">
        <f t="shared" si="2"/>
        <v>1602.5929489840553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-8009.3497285815674</v>
      </c>
      <c r="AI41">
        <f t="shared" si="25"/>
        <v>-8035.6854615926231</v>
      </c>
      <c r="AJ41">
        <f t="shared" si="7"/>
        <v>143.97177347881052</v>
      </c>
      <c r="AK41">
        <f t="shared" si="22"/>
        <v>122.25953057240062</v>
      </c>
      <c r="AL41">
        <f t="shared" si="8"/>
        <v>-7769.4541575414114</v>
      </c>
      <c r="AN41">
        <f t="shared" si="26"/>
        <v>0</v>
      </c>
      <c r="AO41">
        <f t="shared" si="26"/>
        <v>0</v>
      </c>
      <c r="AP41">
        <f t="shared" si="26"/>
        <v>-0.55710491677203666</v>
      </c>
      <c r="AQ41">
        <f t="shared" si="26"/>
        <v>-169.42942549069946</v>
      </c>
      <c r="AR41">
        <f t="shared" si="26"/>
        <v>-169.98653040747152</v>
      </c>
      <c r="AS41">
        <f t="shared" si="26"/>
        <v>3.0455724489523481</v>
      </c>
      <c r="AT41">
        <f t="shared" si="26"/>
        <v>2.5862726348088807</v>
      </c>
      <c r="AU41">
        <f t="shared" si="23"/>
        <v>-164.35468532371027</v>
      </c>
      <c r="AW41">
        <v>38</v>
      </c>
      <c r="AX41">
        <f>IF(Z41&gt;0, (R41*SUMPRODUCT(K41:$K$98, X41:$X$98)-K41*$AZ$3)/Z41, 0)</f>
        <v>3042.6207394935741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500000</v>
      </c>
      <c r="S42">
        <f t="shared" si="1"/>
        <v>2899.4118447621909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1602.5929489840553</v>
      </c>
      <c r="AC42">
        <f t="shared" si="2"/>
        <v>1462.4065535971456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-8533.5486058445185</v>
      </c>
      <c r="AI42">
        <f t="shared" si="25"/>
        <v>-8558.7676266648796</v>
      </c>
      <c r="AJ42">
        <f t="shared" si="7"/>
        <v>140.18639538690968</v>
      </c>
      <c r="AK42">
        <f t="shared" si="22"/>
        <v>112.18150642888388</v>
      </c>
      <c r="AL42">
        <f t="shared" si="8"/>
        <v>-8306.3997248490869</v>
      </c>
      <c r="AN42">
        <f t="shared" si="26"/>
        <v>0</v>
      </c>
      <c r="AO42">
        <f t="shared" si="26"/>
        <v>0</v>
      </c>
      <c r="AP42">
        <f t="shared" si="26"/>
        <v>-0.47632324740866594</v>
      </c>
      <c r="AQ42">
        <f t="shared" si="26"/>
        <v>-161.17705809473475</v>
      </c>
      <c r="AR42">
        <f t="shared" si="26"/>
        <v>-161.65338134214343</v>
      </c>
      <c r="AS42">
        <f t="shared" si="26"/>
        <v>2.6477649377765875</v>
      </c>
      <c r="AT42">
        <f t="shared" si="26"/>
        <v>2.11882371730555</v>
      </c>
      <c r="AU42">
        <f t="shared" si="23"/>
        <v>-156.8867926870613</v>
      </c>
      <c r="AW42">
        <v>39</v>
      </c>
      <c r="AX42">
        <f>IF(Z42&gt;0, (R42*SUMPRODUCT(K42:$K$98, X42:$X$98)-K42*$AZ$3)/Z42, 0)</f>
        <v>2899.4118447621909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500000</v>
      </c>
      <c r="S43">
        <f t="shared" si="1"/>
        <v>2758.3622306091033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1462.4065535971456</v>
      </c>
      <c r="AC43">
        <f t="shared" si="2"/>
        <v>1327.3393438093653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-9065.507642076609</v>
      </c>
      <c r="AI43">
        <f t="shared" si="25"/>
        <v>-9089.5679219245576</v>
      </c>
      <c r="AJ43">
        <f t="shared" si="7"/>
        <v>135.06720978778026</v>
      </c>
      <c r="AK43">
        <f t="shared" si="22"/>
        <v>102.3684587518002</v>
      </c>
      <c r="AL43">
        <f t="shared" si="8"/>
        <v>-8852.132253384978</v>
      </c>
      <c r="AN43">
        <f t="shared" si="26"/>
        <v>0</v>
      </c>
      <c r="AO43">
        <f t="shared" si="26"/>
        <v>0</v>
      </c>
      <c r="AP43">
        <f t="shared" si="26"/>
        <v>-0.40574783359139482</v>
      </c>
      <c r="AQ43">
        <f t="shared" si="26"/>
        <v>-152.87894028765217</v>
      </c>
      <c r="AR43">
        <f t="shared" si="26"/>
        <v>-153.28468812124353</v>
      </c>
      <c r="AS43">
        <f t="shared" si="26"/>
        <v>2.2777468968341035</v>
      </c>
      <c r="AT43">
        <f t="shared" si="26"/>
        <v>1.726321581840347</v>
      </c>
      <c r="AU43">
        <f t="shared" si="23"/>
        <v>-149.28061964256912</v>
      </c>
      <c r="AW43">
        <v>40</v>
      </c>
      <c r="AX43">
        <f>IF(Z43&gt;0, (R43*SUMPRODUCT(K43:$K$98, X43:$X$98)-K43*$AZ$3)/Z43, 0)</f>
        <v>2758.3622306091033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500000</v>
      </c>
      <c r="S44">
        <f t="shared" si="1"/>
        <v>2620.2090547863932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1327.3393438093653</v>
      </c>
      <c r="AC44">
        <f t="shared" si="2"/>
        <v>1197.7727680814946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-9632.4187507971619</v>
      </c>
      <c r="AI44">
        <f t="shared" si="25"/>
        <v>-9655.2751859715518</v>
      </c>
      <c r="AJ44">
        <f t="shared" si="7"/>
        <v>129.56657572787071</v>
      </c>
      <c r="AK44">
        <f t="shared" si="22"/>
        <v>92.913754066655585</v>
      </c>
      <c r="AL44">
        <f t="shared" si="8"/>
        <v>-9432.7948561770245</v>
      </c>
      <c r="AN44">
        <f t="shared" si="26"/>
        <v>0</v>
      </c>
      <c r="AO44">
        <f t="shared" si="26"/>
        <v>0</v>
      </c>
      <c r="AP44">
        <f t="shared" si="26"/>
        <v>-0.34414860131059855</v>
      </c>
      <c r="AQ44">
        <f t="shared" si="26"/>
        <v>-145.03501596080832</v>
      </c>
      <c r="AR44">
        <f t="shared" si="26"/>
        <v>-145.37916456211892</v>
      </c>
      <c r="AS44">
        <f t="shared" si="26"/>
        <v>1.9508797182560034</v>
      </c>
      <c r="AT44">
        <f t="shared" si="26"/>
        <v>1.398999374162464</v>
      </c>
      <c r="AU44">
        <f t="shared" si="23"/>
        <v>-142.02928546970045</v>
      </c>
      <c r="AW44">
        <v>41</v>
      </c>
      <c r="AX44">
        <f>IF(Z44&gt;0, (R44*SUMPRODUCT(K44:$K$98, X44:$X$98)-K44*$AZ$3)/Z44, 0)</f>
        <v>2620.2090547863932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500000</v>
      </c>
      <c r="S45">
        <f t="shared" si="1"/>
        <v>2483.590087409149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1197.7727680814946</v>
      </c>
      <c r="AC45">
        <f t="shared" si="2"/>
        <v>1073.5523633347768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-10149.57146245166</v>
      </c>
      <c r="AI45">
        <f t="shared" si="25"/>
        <v>-10171.184376128062</v>
      </c>
      <c r="AJ45">
        <f t="shared" si="7"/>
        <v>124.2204047467178</v>
      </c>
      <c r="AK45">
        <f t="shared" si="22"/>
        <v>83.844093765704628</v>
      </c>
      <c r="AL45">
        <f t="shared" si="8"/>
        <v>-9963.119877615638</v>
      </c>
      <c r="AN45">
        <f t="shared" si="26"/>
        <v>0</v>
      </c>
      <c r="AO45">
        <f t="shared" si="26"/>
        <v>0</v>
      </c>
      <c r="AP45">
        <f t="shared" si="26"/>
        <v>-0.29055798084361106</v>
      </c>
      <c r="AQ45">
        <f t="shared" si="26"/>
        <v>-136.44800672007239</v>
      </c>
      <c r="AR45">
        <f t="shared" si="26"/>
        <v>-136.73856470091602</v>
      </c>
      <c r="AS45">
        <f t="shared" si="26"/>
        <v>1.6699844603642042</v>
      </c>
      <c r="AT45">
        <f t="shared" si="26"/>
        <v>1.1271766016826281</v>
      </c>
      <c r="AU45">
        <f t="shared" si="23"/>
        <v>-133.94140363886916</v>
      </c>
      <c r="AW45">
        <v>42</v>
      </c>
      <c r="AX45">
        <f>IF(Z45&gt;0, (R45*SUMPRODUCT(K45:$K$98, X45:$X$98)-K45*$AZ$3)/Z45, 0)</f>
        <v>2483.590087409149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500000</v>
      </c>
      <c r="S46">
        <f t="shared" si="1"/>
        <v>2349.6652946204722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1073.5523633347768</v>
      </c>
      <c r="AC46">
        <f t="shared" si="2"/>
        <v>955.68883091299892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-10600.831145224885</v>
      </c>
      <c r="AI46">
        <f t="shared" si="25"/>
        <v>-10621.16784665</v>
      </c>
      <c r="AJ46">
        <f t="shared" si="7"/>
        <v>117.8635324217779</v>
      </c>
      <c r="AK46">
        <f t="shared" si="22"/>
        <v>75.148665433434388</v>
      </c>
      <c r="AL46">
        <f t="shared" si="8"/>
        <v>-10428.155648794787</v>
      </c>
      <c r="AN46">
        <f t="shared" si="26"/>
        <v>0</v>
      </c>
      <c r="AO46">
        <f t="shared" si="26"/>
        <v>0</v>
      </c>
      <c r="AP46">
        <f t="shared" si="26"/>
        <v>-0.24410798164025441</v>
      </c>
      <c r="AQ46">
        <f t="shared" si="26"/>
        <v>-127.24519284008909</v>
      </c>
      <c r="AR46">
        <f t="shared" si="26"/>
        <v>-127.48930082172934</v>
      </c>
      <c r="AS46">
        <f t="shared" si="26"/>
        <v>1.4147539665867459</v>
      </c>
      <c r="AT46">
        <f t="shared" si="26"/>
        <v>0.90203365130101232</v>
      </c>
      <c r="AU46">
        <f t="shared" si="23"/>
        <v>-125.17251320384158</v>
      </c>
      <c r="AW46">
        <v>43</v>
      </c>
      <c r="AX46">
        <f>IF(Z46&gt;0, (R46*SUMPRODUCT(K46:$K$98, X46:$X$98)-K46*$AZ$3)/Z46, 0)</f>
        <v>2349.6652946204722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500000</v>
      </c>
      <c r="S47">
        <f t="shared" si="1"/>
        <v>2220.3341432764973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955.68883091299892</v>
      </c>
      <c r="AC47">
        <f t="shared" si="2"/>
        <v>845.03691869638772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-11038.356019725667</v>
      </c>
      <c r="AI47">
        <f t="shared" si="25"/>
        <v>-11057.385518534556</v>
      </c>
      <c r="AJ47">
        <f t="shared" si="7"/>
        <v>110.65191221661121</v>
      </c>
      <c r="AK47">
        <f t="shared" si="22"/>
        <v>66.898218163909931</v>
      </c>
      <c r="AL47">
        <f t="shared" si="8"/>
        <v>-10879.835388154035</v>
      </c>
      <c r="AN47">
        <f t="shared" si="26"/>
        <v>0</v>
      </c>
      <c r="AO47">
        <f t="shared" si="26"/>
        <v>0</v>
      </c>
      <c r="AP47">
        <f t="shared" si="26"/>
        <v>-0.20394393511761985</v>
      </c>
      <c r="AQ47">
        <f t="shared" si="26"/>
        <v>-118.30084367962159</v>
      </c>
      <c r="AR47">
        <f t="shared" si="26"/>
        <v>-118.5047876147392</v>
      </c>
      <c r="AS47">
        <f t="shared" si="26"/>
        <v>1.1858844330257305</v>
      </c>
      <c r="AT47">
        <f t="shared" si="26"/>
        <v>0.71696506574994656</v>
      </c>
      <c r="AU47">
        <f t="shared" si="23"/>
        <v>-116.60193811596352</v>
      </c>
      <c r="AW47">
        <v>44</v>
      </c>
      <c r="AX47">
        <f>IF(Z47&gt;0, (R47*SUMPRODUCT(K47:$K$98, X47:$X$98)-K47*$AZ$3)/Z47, 0)</f>
        <v>2220.3341432764973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500000</v>
      </c>
      <c r="S48">
        <f t="shared" si="1"/>
        <v>2095.4757226177239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845.03691869638772</v>
      </c>
      <c r="AC48">
        <f t="shared" si="2"/>
        <v>741.55150414487196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-11450.951241258066</v>
      </c>
      <c r="AI48">
        <f t="shared" si="25"/>
        <v>-11468.645349954742</v>
      </c>
      <c r="AJ48">
        <f t="shared" si="7"/>
        <v>103.48541455151576</v>
      </c>
      <c r="AK48">
        <f t="shared" si="22"/>
        <v>59.152584308747144</v>
      </c>
      <c r="AL48">
        <f t="shared" si="8"/>
        <v>-11306.007351094479</v>
      </c>
      <c r="AN48">
        <f t="shared" si="26"/>
        <v>0</v>
      </c>
      <c r="AO48">
        <f t="shared" si="26"/>
        <v>0</v>
      </c>
      <c r="AP48">
        <f t="shared" si="26"/>
        <v>-0.16931448455366782</v>
      </c>
      <c r="AQ48">
        <f t="shared" si="26"/>
        <v>-109.57386666371167</v>
      </c>
      <c r="AR48">
        <f t="shared" si="26"/>
        <v>-109.74318114826535</v>
      </c>
      <c r="AS48">
        <f t="shared" si="26"/>
        <v>0.99024934931614617</v>
      </c>
      <c r="AT48">
        <f t="shared" si="26"/>
        <v>0.56602960306977257</v>
      </c>
      <c r="AU48">
        <f t="shared" si="23"/>
        <v>-108.18690219587941</v>
      </c>
      <c r="AW48">
        <v>45</v>
      </c>
      <c r="AX48">
        <f>IF(Z48&gt;0, (R48*SUMPRODUCT(K48:$K$98, X48:$X$98)-K48*$AZ$3)/Z48, 0)</f>
        <v>2095.4757226177239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500000</v>
      </c>
      <c r="S49">
        <f t="shared" si="1"/>
        <v>1975.1584891471007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741.55150414487196</v>
      </c>
      <c r="AC49">
        <f t="shared" si="2"/>
        <v>645.20569920268258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-11841.567969594063</v>
      </c>
      <c r="AI49">
        <f t="shared" si="25"/>
        <v>-11857.900980406814</v>
      </c>
      <c r="AJ49">
        <f t="shared" si="7"/>
        <v>96.345804942189375</v>
      </c>
      <c r="AK49">
        <f t="shared" si="22"/>
        <v>51.90860529014104</v>
      </c>
      <c r="AL49">
        <f t="shared" si="8"/>
        <v>-11709.646570174484</v>
      </c>
      <c r="AN49">
        <f t="shared" si="26"/>
        <v>0</v>
      </c>
      <c r="AO49">
        <f t="shared" si="26"/>
        <v>0</v>
      </c>
      <c r="AP49">
        <f t="shared" si="26"/>
        <v>-0.13954479720465868</v>
      </c>
      <c r="AQ49">
        <f t="shared" si="26"/>
        <v>-101.17113249029842</v>
      </c>
      <c r="AR49">
        <f t="shared" si="26"/>
        <v>-101.31067728750307</v>
      </c>
      <c r="AS49">
        <f t="shared" si="26"/>
        <v>0.82315232422930862</v>
      </c>
      <c r="AT49">
        <f t="shared" si="26"/>
        <v>0.44349298983718066</v>
      </c>
      <c r="AU49">
        <f t="shared" si="23"/>
        <v>-100.04403197343659</v>
      </c>
      <c r="AW49">
        <v>46</v>
      </c>
      <c r="AX49">
        <f>IF(Z49&gt;0, (R49*SUMPRODUCT(K49:$K$98, X49:$X$98)-K49*$AZ$3)/Z49, 0)</f>
        <v>1975.1584891471007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500000</v>
      </c>
      <c r="S50">
        <f t="shared" si="1"/>
        <v>1859.0860902559675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645.20569920268258</v>
      </c>
      <c r="AC50">
        <f t="shared" si="2"/>
        <v>555.8453361066006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-12202.563874818901</v>
      </c>
      <c r="AI50">
        <f t="shared" si="25"/>
        <v>-12217.513299136042</v>
      </c>
      <c r="AJ50">
        <f t="shared" si="7"/>
        <v>89.360363096081983</v>
      </c>
      <c r="AK50">
        <f t="shared" si="22"/>
        <v>45.164398944187788</v>
      </c>
      <c r="AL50">
        <f t="shared" si="8"/>
        <v>-12082.988537095773</v>
      </c>
      <c r="AN50">
        <f t="shared" si="26"/>
        <v>0</v>
      </c>
      <c r="AO50">
        <f t="shared" si="26"/>
        <v>0</v>
      </c>
      <c r="AP50">
        <f t="shared" si="26"/>
        <v>-0.11403911688519192</v>
      </c>
      <c r="AQ50">
        <f t="shared" si="26"/>
        <v>-93.08516358211709</v>
      </c>
      <c r="AR50">
        <f t="shared" si="26"/>
        <v>-93.199202699002285</v>
      </c>
      <c r="AS50">
        <f t="shared" si="26"/>
        <v>0.6816701884856653</v>
      </c>
      <c r="AT50">
        <f t="shared" si="26"/>
        <v>0.34452886351886525</v>
      </c>
      <c r="AU50">
        <f t="shared" si="23"/>
        <v>-92.173003646997756</v>
      </c>
      <c r="AW50">
        <v>47</v>
      </c>
      <c r="AX50">
        <f>IF(Z50&gt;0, (R50*SUMPRODUCT(K50:$K$98, X50:$X$98)-K50*$AZ$3)/Z50, 0)</f>
        <v>1859.0860902559675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500000</v>
      </c>
      <c r="S51">
        <f t="shared" si="1"/>
        <v>1746.6659361273666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555.8453361066006</v>
      </c>
      <c r="AC51">
        <f t="shared" si="2"/>
        <v>473.30550234074803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-12511.027753116192</v>
      </c>
      <c r="AI51">
        <f t="shared" si="25"/>
        <v>-12524.576580414849</v>
      </c>
      <c r="AJ51">
        <f t="shared" si="7"/>
        <v>82.539833765852563</v>
      </c>
      <c r="AK51">
        <f t="shared" si="22"/>
        <v>38.909173527462045</v>
      </c>
      <c r="AL51">
        <f t="shared" si="8"/>
        <v>-12403.127573121534</v>
      </c>
      <c r="AN51">
        <f t="shared" si="26"/>
        <v>0</v>
      </c>
      <c r="AO51">
        <f t="shared" si="26"/>
        <v>0</v>
      </c>
      <c r="AP51">
        <f t="shared" si="26"/>
        <v>-9.228116337882053E-2</v>
      </c>
      <c r="AQ51">
        <f t="shared" si="26"/>
        <v>-85.212702964830171</v>
      </c>
      <c r="AR51">
        <f t="shared" si="26"/>
        <v>-85.304984128208986</v>
      </c>
      <c r="AS51">
        <f t="shared" si="26"/>
        <v>0.56217942092760487</v>
      </c>
      <c r="AT51">
        <f t="shared" si="26"/>
        <v>0.26501066993291839</v>
      </c>
      <c r="AU51">
        <f t="shared" si="23"/>
        <v>-84.477794037348474</v>
      </c>
      <c r="AW51">
        <v>48</v>
      </c>
      <c r="AX51">
        <f>IF(Z51&gt;0, (R51*SUMPRODUCT(K51:$K$98, X51:$X$98)-K51*$AZ$3)/Z51, 0)</f>
        <v>1746.6659361273666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500000</v>
      </c>
      <c r="S52">
        <f t="shared" si="1"/>
        <v>1637.9210916386339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473.30550234074803</v>
      </c>
      <c r="AC52">
        <f t="shared" si="2"/>
        <v>397.50827242615424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-12788.023115586146</v>
      </c>
      <c r="AI52">
        <f t="shared" si="25"/>
        <v>-12800.157652300259</v>
      </c>
      <c r="AJ52">
        <f t="shared" si="7"/>
        <v>75.7972299145938</v>
      </c>
      <c r="AK52">
        <f t="shared" si="22"/>
        <v>33.131385163852364</v>
      </c>
      <c r="AL52">
        <f t="shared" si="8"/>
        <v>-12691.229037221814</v>
      </c>
      <c r="AN52">
        <f t="shared" si="26"/>
        <v>0</v>
      </c>
      <c r="AO52">
        <f t="shared" si="26"/>
        <v>0</v>
      </c>
      <c r="AP52">
        <f t="shared" si="26"/>
        <v>-7.3793231876254098E-2</v>
      </c>
      <c r="AQ52">
        <f t="shared" si="26"/>
        <v>-77.767250389533217</v>
      </c>
      <c r="AR52">
        <f t="shared" si="26"/>
        <v>-77.841043621409469</v>
      </c>
      <c r="AS52">
        <f t="shared" si="26"/>
        <v>0.46094240715102536</v>
      </c>
      <c r="AT52">
        <f t="shared" si="26"/>
        <v>0.20148045577498752</v>
      </c>
      <c r="AU52">
        <f t="shared" si="23"/>
        <v>-77.178620758483461</v>
      </c>
      <c r="AW52">
        <v>49</v>
      </c>
      <c r="AX52">
        <f>IF(Z52&gt;0, (R52*SUMPRODUCT(K52:$K$98, X52:$X$98)-K52*$AZ$3)/Z52, 0)</f>
        <v>1637.9210916386339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500000</v>
      </c>
      <c r="S53">
        <f t="shared" si="1"/>
        <v>1530.7961472318084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397.50827242615424</v>
      </c>
      <c r="AC53">
        <f t="shared" si="2"/>
        <v>328.14769440290343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-12949.877835408734</v>
      </c>
      <c r="AI53">
        <f t="shared" si="25"/>
        <v>-12960.596038972164</v>
      </c>
      <c r="AJ53">
        <f t="shared" si="7"/>
        <v>69.36057802325081</v>
      </c>
      <c r="AK53">
        <f t="shared" si="22"/>
        <v>27.825579069830798</v>
      </c>
      <c r="AL53">
        <f t="shared" si="8"/>
        <v>-12863.409881879083</v>
      </c>
      <c r="AN53">
        <f t="shared" si="26"/>
        <v>0</v>
      </c>
      <c r="AO53">
        <f t="shared" si="26"/>
        <v>0</v>
      </c>
      <c r="AP53">
        <f t="shared" si="26"/>
        <v>-5.8196559383655644E-2</v>
      </c>
      <c r="AQ53">
        <f t="shared" si="26"/>
        <v>-70.313866498189597</v>
      </c>
      <c r="AR53">
        <f t="shared" si="26"/>
        <v>-70.372063057573257</v>
      </c>
      <c r="AS53">
        <f t="shared" si="26"/>
        <v>0.37660667423664457</v>
      </c>
      <c r="AT53">
        <f t="shared" si="26"/>
        <v>0.1510843636378712</v>
      </c>
      <c r="AU53">
        <f t="shared" si="23"/>
        <v>-69.844372019698739</v>
      </c>
      <c r="AW53">
        <v>50</v>
      </c>
      <c r="AX53">
        <f>IF(Z53&gt;0, (R53*SUMPRODUCT(K53:$K$98, X53:$X$98)-K53*$AZ$3)/Z53, 0)</f>
        <v>1530.7961472318084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500000</v>
      </c>
      <c r="S54">
        <f t="shared" si="1"/>
        <v>1424.2063981681333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328.14769440290343</v>
      </c>
      <c r="AC54">
        <f t="shared" si="2"/>
        <v>265.33978537460882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-12956.657719202401</v>
      </c>
      <c r="AI54">
        <f t="shared" si="25"/>
        <v>-12965.973074958278</v>
      </c>
      <c r="AJ54">
        <f t="shared" si="7"/>
        <v>62.807909028294603</v>
      </c>
      <c r="AK54">
        <f t="shared" si="22"/>
        <v>22.970338608203242</v>
      </c>
      <c r="AL54">
        <f t="shared" si="8"/>
        <v>-12880.194827321779</v>
      </c>
      <c r="AN54">
        <f t="shared" si="26"/>
        <v>0</v>
      </c>
      <c r="AO54">
        <f t="shared" si="26"/>
        <v>0</v>
      </c>
      <c r="AP54">
        <f t="shared" si="26"/>
        <v>-4.5160290956211158E-2</v>
      </c>
      <c r="AQ54">
        <f t="shared" si="26"/>
        <v>-62.81310641841587</v>
      </c>
      <c r="AR54">
        <f t="shared" si="26"/>
        <v>-62.858266709372089</v>
      </c>
      <c r="AS54">
        <f t="shared" si="26"/>
        <v>0.30448900937357726</v>
      </c>
      <c r="AT54">
        <f t="shared" si="26"/>
        <v>0.111358836108309</v>
      </c>
      <c r="AU54">
        <f t="shared" si="23"/>
        <v>-62.442418863890197</v>
      </c>
      <c r="AW54">
        <v>51</v>
      </c>
      <c r="AX54">
        <f>IF(Z54&gt;0, (R54*SUMPRODUCT(K54:$K$98, X54:$X$98)-K54*$AZ$3)/Z54, 0)</f>
        <v>1424.2063981681333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500000</v>
      </c>
      <c r="S55">
        <f t="shared" si="1"/>
        <v>1316.9466468056578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265.33978537460882</v>
      </c>
      <c r="AC55">
        <f t="shared" si="2"/>
        <v>209.22842669717059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-12785.080781082945</v>
      </c>
      <c r="AI55">
        <f t="shared" si="25"/>
        <v>-12793.024475203154</v>
      </c>
      <c r="AJ55">
        <f t="shared" si="7"/>
        <v>56.111358677438233</v>
      </c>
      <c r="AK55">
        <f t="shared" si="22"/>
        <v>18.573784976222619</v>
      </c>
      <c r="AL55">
        <f t="shared" si="8"/>
        <v>-12718.339331549492</v>
      </c>
      <c r="AN55">
        <f t="shared" si="26"/>
        <v>0</v>
      </c>
      <c r="AO55">
        <f t="shared" si="26"/>
        <v>0</v>
      </c>
      <c r="AP55">
        <f t="shared" si="26"/>
        <v>-3.4384425789709183E-2</v>
      </c>
      <c r="AQ55">
        <f t="shared" si="26"/>
        <v>-55.340456805131844</v>
      </c>
      <c r="AR55">
        <f t="shared" si="26"/>
        <v>-55.374841230921554</v>
      </c>
      <c r="AS55">
        <f t="shared" si="26"/>
        <v>0.24287904584541906</v>
      </c>
      <c r="AT55">
        <f t="shared" si="26"/>
        <v>8.0396969153713013E-2</v>
      </c>
      <c r="AU55">
        <f t="shared" si="23"/>
        <v>-55.051565215922423</v>
      </c>
      <c r="AW55">
        <v>52</v>
      </c>
      <c r="AX55">
        <f>IF(Z55&gt;0, (R55*SUMPRODUCT(K55:$K$98, X55:$X$98)-K55*$AZ$3)/Z55, 0)</f>
        <v>1316.9466468056578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500000</v>
      </c>
      <c r="S56">
        <f t="shared" si="1"/>
        <v>1205.9105377939979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209.22842669717059</v>
      </c>
      <c r="AC56">
        <f t="shared" si="2"/>
        <v>159.87167323219728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-12355.866341477469</v>
      </c>
      <c r="AI56">
        <f t="shared" si="25"/>
        <v>-12362.495012022328</v>
      </c>
      <c r="AJ56">
        <f t="shared" si="7"/>
        <v>49.356753464973309</v>
      </c>
      <c r="AK56">
        <f t="shared" si="22"/>
        <v>14.645989868801943</v>
      </c>
      <c r="AL56">
        <f t="shared" si="8"/>
        <v>-12298.492268688551</v>
      </c>
      <c r="AN56">
        <f t="shared" si="26"/>
        <v>0</v>
      </c>
      <c r="AO56">
        <f t="shared" si="26"/>
        <v>0</v>
      </c>
      <c r="AP56">
        <f t="shared" si="26"/>
        <v>-2.5618144740373341E-2</v>
      </c>
      <c r="AQ56">
        <f t="shared" si="26"/>
        <v>-47.752316273160233</v>
      </c>
      <c r="AR56">
        <f t="shared" si="26"/>
        <v>-47.777934417900603</v>
      </c>
      <c r="AS56">
        <f t="shared" si="26"/>
        <v>0.1907514403716003</v>
      </c>
      <c r="AT56">
        <f t="shared" si="26"/>
        <v>5.660306780761936E-2</v>
      </c>
      <c r="AU56">
        <f t="shared" si="23"/>
        <v>-47.530579909721382</v>
      </c>
      <c r="AW56">
        <v>53</v>
      </c>
      <c r="AX56">
        <f>IF(Z56&gt;0, (R56*SUMPRODUCT(K56:$K$98, X56:$X$98)-K56*$AZ$3)/Z56, 0)</f>
        <v>1205.9105377939979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500000</v>
      </c>
      <c r="S57">
        <f t="shared" si="1"/>
        <v>1088.3431218503113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159.87167323219728</v>
      </c>
      <c r="AC57">
        <f t="shared" si="2"/>
        <v>117.4619492270358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-11660.181681071448</v>
      </c>
      <c r="AI57">
        <f t="shared" si="25"/>
        <v>-11665.57804674275</v>
      </c>
      <c r="AJ57">
        <f t="shared" si="7"/>
        <v>42.409724005161479</v>
      </c>
      <c r="AK57">
        <f t="shared" si="22"/>
        <v>11.191017126253811</v>
      </c>
      <c r="AL57">
        <f t="shared" si="8"/>
        <v>-11611.977305611335</v>
      </c>
      <c r="AN57">
        <f t="shared" si="26"/>
        <v>0</v>
      </c>
      <c r="AO57">
        <f t="shared" si="26"/>
        <v>0</v>
      </c>
      <c r="AP57">
        <f t="shared" si="26"/>
        <v>-1.8621068118285063E-2</v>
      </c>
      <c r="AQ57">
        <f t="shared" si="26"/>
        <v>-40.235419647235119</v>
      </c>
      <c r="AR57">
        <f t="shared" si="26"/>
        <v>-40.254040715353398</v>
      </c>
      <c r="AS57">
        <f t="shared" si="26"/>
        <v>0.14634189150252547</v>
      </c>
      <c r="AT57">
        <f t="shared" si="26"/>
        <v>3.8616488376435124E-2</v>
      </c>
      <c r="AU57">
        <f t="shared" si="23"/>
        <v>-40.069082335474441</v>
      </c>
      <c r="AW57">
        <v>54</v>
      </c>
      <c r="AX57">
        <f>IF(Z57&gt;0, (R57*SUMPRODUCT(K57:$K$98, X57:$X$98)-K57*$AZ$3)/Z57, 0)</f>
        <v>1088.3431218503113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500000</v>
      </c>
      <c r="S58">
        <f t="shared" si="1"/>
        <v>959.42525756058774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117.4619492270358</v>
      </c>
      <c r="AC58">
        <f t="shared" si="2"/>
        <v>81.996701247656802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-10691.821571026276</v>
      </c>
      <c r="AI58">
        <f t="shared" si="25"/>
        <v>-10696.094790883762</v>
      </c>
      <c r="AJ58">
        <f t="shared" si="7"/>
        <v>35.465247979379001</v>
      </c>
      <c r="AK58">
        <f t="shared" si="22"/>
        <v>8.2223364458925072</v>
      </c>
      <c r="AL58">
        <f t="shared" si="8"/>
        <v>-10652.407206458491</v>
      </c>
      <c r="AN58">
        <f t="shared" si="26"/>
        <v>0</v>
      </c>
      <c r="AO58">
        <f t="shared" si="26"/>
        <v>0</v>
      </c>
      <c r="AP58">
        <f t="shared" si="26"/>
        <v>-1.3165593239947796E-2</v>
      </c>
      <c r="AQ58">
        <f t="shared" si="26"/>
        <v>-32.941009003220358</v>
      </c>
      <c r="AR58">
        <f t="shared" si="26"/>
        <v>-32.954174596460305</v>
      </c>
      <c r="AS58">
        <f t="shared" si="26"/>
        <v>0.10926679286867565</v>
      </c>
      <c r="AT58">
        <f t="shared" si="26"/>
        <v>2.5332639260052081E-2</v>
      </c>
      <c r="AU58">
        <f t="shared" si="23"/>
        <v>-32.819575164331575</v>
      </c>
      <c r="AW58">
        <v>55</v>
      </c>
      <c r="AX58">
        <f>IF(Z58&gt;0, (R58*SUMPRODUCT(K58:$K$98, X58:$X$98)-K58*$AZ$3)/Z58, 0)</f>
        <v>959.42525756058774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500000</v>
      </c>
      <c r="S59">
        <f t="shared" si="1"/>
        <v>812.86335956988501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81.996701247656802</v>
      </c>
      <c r="AC59">
        <f t="shared" si="2"/>
        <v>53.314774090736442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-9510.450894413405</v>
      </c>
      <c r="AI59">
        <f t="shared" si="25"/>
        <v>-9513.7303369828769</v>
      </c>
      <c r="AJ59">
        <f t="shared" si="7"/>
        <v>28.681927156920359</v>
      </c>
      <c r="AK59">
        <f t="shared" si="22"/>
        <v>5.7397690873359766</v>
      </c>
      <c r="AL59">
        <f t="shared" si="8"/>
        <v>-9479.3086407386199</v>
      </c>
      <c r="AN59">
        <f t="shared" si="26"/>
        <v>0</v>
      </c>
      <c r="AO59">
        <f t="shared" si="26"/>
        <v>0</v>
      </c>
      <c r="AP59">
        <f t="shared" si="26"/>
        <v>-9.021260055846813E-3</v>
      </c>
      <c r="AQ59">
        <f t="shared" si="26"/>
        <v>-26.161839687498997</v>
      </c>
      <c r="AR59">
        <f t="shared" si="26"/>
        <v>-26.170860947554846</v>
      </c>
      <c r="AS59">
        <f t="shared" si="26"/>
        <v>7.8899727104280101E-2</v>
      </c>
      <c r="AT59">
        <f t="shared" si="26"/>
        <v>1.5789253356468556E-2</v>
      </c>
      <c r="AU59">
        <f t="shared" si="23"/>
        <v>-26.076171967094094</v>
      </c>
      <c r="AW59">
        <v>56</v>
      </c>
      <c r="AX59">
        <f>IF(Z59&gt;0, (R59*SUMPRODUCT(K59:$K$98, X59:$X$98)-K59*$AZ$3)/Z59, 0)</f>
        <v>812.86335956988501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500000</v>
      </c>
      <c r="S60">
        <f t="shared" si="1"/>
        <v>637.82721657335151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53.314774090736442</v>
      </c>
      <c r="AC60">
        <f t="shared" si="2"/>
        <v>30.955686051719653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-8199.9675235219311</v>
      </c>
      <c r="AI60">
        <f t="shared" si="25"/>
        <v>-8202.3941749133555</v>
      </c>
      <c r="AJ60">
        <f t="shared" si="7"/>
        <v>22.35908803901679</v>
      </c>
      <c r="AK60">
        <f t="shared" si="22"/>
        <v>3.7320341863515512</v>
      </c>
      <c r="AL60">
        <f t="shared" si="8"/>
        <v>-8176.3030526879875</v>
      </c>
      <c r="AN60">
        <f t="shared" si="26"/>
        <v>0</v>
      </c>
      <c r="AO60">
        <f t="shared" si="26"/>
        <v>0</v>
      </c>
      <c r="AP60">
        <f t="shared" si="26"/>
        <v>-5.9601410919190032E-3</v>
      </c>
      <c r="AQ60">
        <f t="shared" si="26"/>
        <v>-20.140084217313046</v>
      </c>
      <c r="AR60">
        <f t="shared" si="26"/>
        <v>-20.146044358404964</v>
      </c>
      <c r="AS60">
        <f t="shared" si="26"/>
        <v>5.4916548734659211E-2</v>
      </c>
      <c r="AT60">
        <f t="shared" si="26"/>
        <v>9.1663146956865605E-3</v>
      </c>
      <c r="AU60">
        <f t="shared" si="23"/>
        <v>-20.081961494974621</v>
      </c>
      <c r="AW60">
        <v>57</v>
      </c>
      <c r="AX60">
        <f>IF(Z60&gt;0, (R60*SUMPRODUCT(K60:$K$98, X60:$X$98)-K60*$AZ$3)/Z60, 0)</f>
        <v>637.82721657335151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500000</v>
      </c>
      <c r="S61">
        <f t="shared" si="1"/>
        <v>412.94594611521609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30.955686051719653</v>
      </c>
      <c r="AC61">
        <f t="shared" si="2"/>
        <v>14.210915806265678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-6817.0981822505046</v>
      </c>
      <c r="AI61">
        <f t="shared" si="25"/>
        <v>-6818.8188573097896</v>
      </c>
      <c r="AJ61">
        <f t="shared" si="7"/>
        <v>16.744770245453974</v>
      </c>
      <c r="AK61">
        <f t="shared" si="22"/>
        <v>2.1668980236203761</v>
      </c>
      <c r="AL61">
        <f t="shared" si="8"/>
        <v>-6799.9071890407158</v>
      </c>
      <c r="AN61">
        <f t="shared" si="26"/>
        <v>0</v>
      </c>
      <c r="AO61">
        <f t="shared" si="26"/>
        <v>0</v>
      </c>
      <c r="AP61">
        <f t="shared" si="26"/>
        <v>-3.7733752020991588E-3</v>
      </c>
      <c r="AQ61">
        <f t="shared" si="26"/>
        <v>-14.949637987935315</v>
      </c>
      <c r="AR61">
        <f t="shared" si="26"/>
        <v>-14.953411363137414</v>
      </c>
      <c r="AS61">
        <f t="shared" si="26"/>
        <v>3.6720646625342822E-2</v>
      </c>
      <c r="AT61">
        <f t="shared" si="26"/>
        <v>4.7519252538039429E-3</v>
      </c>
      <c r="AU61">
        <f t="shared" si="23"/>
        <v>-14.911938791258269</v>
      </c>
      <c r="AW61">
        <v>58</v>
      </c>
      <c r="AX61">
        <f>IF(Z61&gt;0, (R61*SUMPRODUCT(K61:$K$98, X61:$X$98)-K61*$AZ$3)/Z61, 0)</f>
        <v>412.94594611521609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500000</v>
      </c>
      <c r="S62">
        <f t="shared" si="1"/>
        <v>98.81502372349695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14.210915806265678</v>
      </c>
      <c r="AC62">
        <f t="shared" si="2"/>
        <v>2.2928081503474118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-5433.1671233004372</v>
      </c>
      <c r="AI62">
        <f t="shared" si="25"/>
        <v>-5434.3272748967993</v>
      </c>
      <c r="AJ62">
        <f t="shared" si="7"/>
        <v>11.918107655918266</v>
      </c>
      <c r="AK62">
        <f t="shared" si="22"/>
        <v>0.99476410643859758</v>
      </c>
      <c r="AL62">
        <f t="shared" si="8"/>
        <v>-5421.4144031344431</v>
      </c>
      <c r="AN62">
        <f t="shared" si="26"/>
        <v>0</v>
      </c>
      <c r="AO62">
        <f t="shared" si="26"/>
        <v>0</v>
      </c>
      <c r="AP62">
        <f t="shared" si="26"/>
        <v>-2.2715790073857276E-3</v>
      </c>
      <c r="AQ62">
        <f t="shared" si="26"/>
        <v>-10.638151444697787</v>
      </c>
      <c r="AR62">
        <f t="shared" si="26"/>
        <v>-10.640423023705173</v>
      </c>
      <c r="AS62">
        <f t="shared" si="26"/>
        <v>2.3335677202738561E-2</v>
      </c>
      <c r="AT62">
        <f t="shared" si="26"/>
        <v>1.947749991098165E-3</v>
      </c>
      <c r="AU62">
        <f t="shared" si="23"/>
        <v>-10.615139596511337</v>
      </c>
      <c r="AW62">
        <v>59</v>
      </c>
      <c r="AX62">
        <f>IF(Z62&gt;0, (R62*SUMPRODUCT(K62:$K$98, X62:$X$98)-K62*$AZ$3)/Z62, 0)</f>
        <v>98.81502372349695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500000</v>
      </c>
      <c r="S63">
        <f t="shared" si="1"/>
        <v>-381.72514064930368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2.2928081503474118</v>
      </c>
      <c r="AC63">
        <f t="shared" si="2"/>
        <v>-5.6386197836208716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-4099.7942010217494</v>
      </c>
      <c r="AI63">
        <f t="shared" si="25"/>
        <v>-4100.5327716820457</v>
      </c>
      <c r="AJ63">
        <f t="shared" si="7"/>
        <v>7.9314279339682834</v>
      </c>
      <c r="AK63">
        <f t="shared" si="22"/>
        <v>0.16049657052431884</v>
      </c>
      <c r="AL63">
        <f t="shared" si="8"/>
        <v>-4092.4408471775532</v>
      </c>
      <c r="AN63">
        <f t="shared" si="26"/>
        <v>0</v>
      </c>
      <c r="AO63">
        <f t="shared" si="26"/>
        <v>0</v>
      </c>
      <c r="AP63">
        <f t="shared" si="26"/>
        <v>-1.2911810194375548E-3</v>
      </c>
      <c r="AQ63">
        <f t="shared" si="26"/>
        <v>-7.1673256744804332</v>
      </c>
      <c r="AR63">
        <f t="shared" si="26"/>
        <v>-7.168616855499871</v>
      </c>
      <c r="AS63">
        <f t="shared" si="26"/>
        <v>1.3865848937552707E-2</v>
      </c>
      <c r="AT63">
        <f t="shared" si="26"/>
        <v>2.8058266688077291E-4</v>
      </c>
      <c r="AU63">
        <f t="shared" si="23"/>
        <v>-7.1544704238954377</v>
      </c>
      <c r="AW63">
        <v>60</v>
      </c>
      <c r="AX63">
        <f>IF(Z63&gt;0, (R63*SUMPRODUCT(K63:$K$98, X63:$X$98)-K63*$AZ$3)/Z63, 0)</f>
        <v>-381.72514064930368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500000</v>
      </c>
      <c r="S64">
        <f t="shared" si="1"/>
        <v>-1177.5196004934758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-5.6386197836208716</v>
      </c>
      <c r="AC64">
        <f t="shared" si="2"/>
        <v>-10.389228037807113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-2900.3611704323644</v>
      </c>
      <c r="AI64">
        <f t="shared" si="25"/>
        <v>-2900.8023192690143</v>
      </c>
      <c r="AJ64">
        <f t="shared" si="7"/>
        <v>4.7506082541862416</v>
      </c>
      <c r="AK64">
        <f t="shared" si="22"/>
        <v>-0.39470338485346107</v>
      </c>
      <c r="AL64">
        <f t="shared" si="8"/>
        <v>-2896.4464143996815</v>
      </c>
      <c r="AN64">
        <f t="shared" si="26"/>
        <v>0</v>
      </c>
      <c r="AO64">
        <f t="shared" si="26"/>
        <v>0</v>
      </c>
      <c r="AP64">
        <f t="shared" si="26"/>
        <v>-6.8859235631206603E-4</v>
      </c>
      <c r="AQ64">
        <f t="shared" si="26"/>
        <v>-4.5271943765505851</v>
      </c>
      <c r="AR64">
        <f t="shared" si="26"/>
        <v>-4.5278829689068969</v>
      </c>
      <c r="AS64">
        <f t="shared" si="26"/>
        <v>7.4152582074254745E-3</v>
      </c>
      <c r="AT64">
        <f t="shared" si="26"/>
        <v>-6.1609532031063998E-4</v>
      </c>
      <c r="AU64">
        <f t="shared" si="23"/>
        <v>-4.5210838060197815</v>
      </c>
      <c r="AW64">
        <v>61</v>
      </c>
      <c r="AX64">
        <f>IF(Z64&gt;0, (R64*SUMPRODUCT(K64:$K$98, X64:$X$98)-K64*$AZ$3)/Z64, 0)</f>
        <v>-1177.5196004934758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500000</v>
      </c>
      <c r="S65">
        <f t="shared" si="1"/>
        <v>-2449.6262640914797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-10.389228037807113</v>
      </c>
      <c r="AC65">
        <f t="shared" si="2"/>
        <v>-12.75863900338074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-1763.1723460323753</v>
      </c>
      <c r="AI65">
        <f t="shared" si="25"/>
        <v>-1763.4327661460557</v>
      </c>
      <c r="AJ65">
        <f t="shared" si="7"/>
        <v>2.3694109655736266</v>
      </c>
      <c r="AK65">
        <f t="shared" si="22"/>
        <v>-0.72724596264649799</v>
      </c>
      <c r="AL65">
        <f t="shared" si="8"/>
        <v>-1761.7906011431285</v>
      </c>
      <c r="AN65">
        <f t="shared" si="26"/>
        <v>0</v>
      </c>
      <c r="AO65">
        <f t="shared" si="26"/>
        <v>0</v>
      </c>
      <c r="AP65">
        <f t="shared" si="26"/>
        <v>-3.6293893517385479E-4</v>
      </c>
      <c r="AQ65">
        <f t="shared" si="26"/>
        <v>-2.4572752263770345</v>
      </c>
      <c r="AR65">
        <f t="shared" si="26"/>
        <v>-2.4576381653122086</v>
      </c>
      <c r="AS65">
        <f t="shared" si="26"/>
        <v>3.302170023203876E-3</v>
      </c>
      <c r="AT65">
        <f t="shared" si="26"/>
        <v>-1.0135387453843064E-3</v>
      </c>
      <c r="AU65">
        <f t="shared" si="23"/>
        <v>-2.4553495340343887</v>
      </c>
      <c r="AW65">
        <v>62</v>
      </c>
      <c r="AX65">
        <f>IF(Z65&gt;0, (R65*SUMPRODUCT(K65:$K$98, X65:$X$98)-K65*$AZ$3)/Z65, 0)</f>
        <v>-2449.6262640914797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500000</v>
      </c>
      <c r="S66">
        <f t="shared" si="1"/>
        <v>-4378.1444240418023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-12.75863900338074</v>
      </c>
      <c r="AC66">
        <f t="shared" si="2"/>
        <v>-13.289321898528343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-1060.4702815552005</v>
      </c>
      <c r="AI66">
        <f t="shared" si="25"/>
        <v>-1060.6220504395885</v>
      </c>
      <c r="AJ66">
        <f t="shared" si="7"/>
        <v>0.53068289514760281</v>
      </c>
      <c r="AK66">
        <f t="shared" si="22"/>
        <v>-0.89310473023665182</v>
      </c>
      <c r="AL66">
        <f t="shared" si="8"/>
        <v>-1060.9844722746777</v>
      </c>
      <c r="AN66">
        <f t="shared" si="26"/>
        <v>0</v>
      </c>
      <c r="AO66">
        <f t="shared" si="26"/>
        <v>0</v>
      </c>
      <c r="AP66">
        <f t="shared" si="26"/>
        <v>-1.8885294238695161E-4</v>
      </c>
      <c r="AQ66">
        <f t="shared" si="26"/>
        <v>-1.3195915209708076</v>
      </c>
      <c r="AR66">
        <f t="shared" si="26"/>
        <v>-1.3197803739131946</v>
      </c>
      <c r="AS66">
        <f t="shared" si="26"/>
        <v>6.6035292166229836E-4</v>
      </c>
      <c r="AT66">
        <f t="shared" si="26"/>
        <v>-1.1113309348290872E-3</v>
      </c>
      <c r="AU66">
        <f t="shared" si="23"/>
        <v>-1.3202313519263615</v>
      </c>
      <c r="AW66">
        <v>63</v>
      </c>
      <c r="AX66">
        <f>IF(Z66&gt;0, (R66*SUMPRODUCT(K66:$K$98, X66:$X$98)-K66*$AZ$3)/Z66, 0)</f>
        <v>-4378.1444240418023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-7391.3481341808856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-13.289321898528343</v>
      </c>
      <c r="AC67">
        <f t="shared" ref="AC67:AC98" si="29">S67*Z67</f>
        <v>-12.888741695187161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-630.63165287621803</v>
      </c>
      <c r="AI67">
        <f t="shared" ref="AI67:AI98" si="33">SUM(AE67:AH67)</f>
        <v>-630.7188409064745</v>
      </c>
      <c r="AJ67">
        <f t="shared" ref="AJ67:AJ98" si="34">AB67-AC67</f>
        <v>-0.40058020334118183</v>
      </c>
      <c r="AK67">
        <f t="shared" si="22"/>
        <v>-0.93025253289698406</v>
      </c>
      <c r="AL67">
        <f t="shared" ref="AL67:AL98" si="35">SUM(AI67:AK67)</f>
        <v>-632.04967364271261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-0.70064617663480344</v>
      </c>
      <c r="AR67">
        <f t="shared" si="36"/>
        <v>-0.70074304452871405</v>
      </c>
      <c r="AS67">
        <f t="shared" si="36"/>
        <v>-4.450537593958684E-4</v>
      </c>
      <c r="AT67">
        <f t="shared" si="36"/>
        <v>-1.0335318208441501E-3</v>
      </c>
      <c r="AU67">
        <f t="shared" si="23"/>
        <v>-0.702221630108954</v>
      </c>
      <c r="AW67">
        <v>64</v>
      </c>
      <c r="AX67">
        <f>IF(Z67&gt;0, (R67*SUMPRODUCT(K67:$K$98, X67:$X$98)-K67*$AZ$3)/Z67, 0)</f>
        <v>-7391.3481341808856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500000</v>
      </c>
      <c r="S68">
        <f t="shared" si="28"/>
        <v>-12227.931237798708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-12.888741695187161</v>
      </c>
      <c r="AC68">
        <f t="shared" si="29"/>
        <v>-12.053520260829114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-370.29316284281862</v>
      </c>
      <c r="AI68">
        <f t="shared" si="33"/>
        <v>-370.34244967648829</v>
      </c>
      <c r="AJ68">
        <f t="shared" si="34"/>
        <v>-0.83522143435804708</v>
      </c>
      <c r="AK68">
        <f t="shared" si="22"/>
        <v>-0.90221191866310135</v>
      </c>
      <c r="AL68">
        <f t="shared" si="35"/>
        <v>-372.07988302950946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-0.36732514761268864</v>
      </c>
      <c r="AR68">
        <f t="shared" si="36"/>
        <v>-0.36737403939700913</v>
      </c>
      <c r="AS68">
        <f t="shared" si="36"/>
        <v>-8.2852687397601277E-4</v>
      </c>
      <c r="AT68">
        <f t="shared" si="36"/>
        <v>-8.9498040864860635E-4</v>
      </c>
      <c r="AU68">
        <f t="shared" si="23"/>
        <v>-0.36909754667963379</v>
      </c>
      <c r="AW68">
        <v>65</v>
      </c>
      <c r="AX68">
        <f>IF(Z68&gt;0, (R68*SUMPRODUCT(K68:$K$98, X68:$X$98)-K68*$AZ$3)/Z68, 0)</f>
        <v>-12227.931237798708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500000</v>
      </c>
      <c r="S69">
        <f t="shared" si="28"/>
        <v>-20154.63274479649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-12.053520260829114</v>
      </c>
      <c r="AC69">
        <f t="shared" si="29"/>
        <v>-11.049535041483901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-213.82066586419256</v>
      </c>
      <c r="AI69">
        <f t="shared" si="33"/>
        <v>-213.84807776293911</v>
      </c>
      <c r="AJ69">
        <f t="shared" si="34"/>
        <v>-1.0039852193452123</v>
      </c>
      <c r="AK69">
        <f t="shared" si="22"/>
        <v>-0.84374641825803809</v>
      </c>
      <c r="AL69">
        <f t="shared" si="35"/>
        <v>-215.69580940054237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-0.18938109510368051</v>
      </c>
      <c r="AR69">
        <f t="shared" si="36"/>
        <v>-0.18940537383923917</v>
      </c>
      <c r="AS69">
        <f t="shared" si="36"/>
        <v>-8.8923032551151658E-4</v>
      </c>
      <c r="AT69">
        <f t="shared" si="36"/>
        <v>-7.4730672095561193E-4</v>
      </c>
      <c r="AU69">
        <f t="shared" si="23"/>
        <v>-0.1910419108857063</v>
      </c>
      <c r="AW69">
        <v>66</v>
      </c>
      <c r="AX69">
        <f>IF(Z69&gt;0, (R69*SUMPRODUCT(K69:$K$98, X69:$X$98)-K69*$AZ$3)/Z69, 0)</f>
        <v>-20154.63274479649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500000</v>
      </c>
      <c r="S70">
        <f t="shared" si="28"/>
        <v>-33436.102951031178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-11.049535041483901</v>
      </c>
      <c r="AC70">
        <f t="shared" si="29"/>
        <v>-10.01453188037517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-121.62153121249105</v>
      </c>
      <c r="AI70">
        <f t="shared" si="33"/>
        <v>-121.63650683912888</v>
      </c>
      <c r="AJ70">
        <f t="shared" si="34"/>
        <v>-1.0350031611087314</v>
      </c>
      <c r="AK70">
        <f t="shared" si="22"/>
        <v>-0.7734674529038732</v>
      </c>
      <c r="AL70">
        <f t="shared" si="35"/>
        <v>-123.44497745314149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-9.6178807951534662E-2</v>
      </c>
      <c r="AR70">
        <f t="shared" si="36"/>
        <v>-9.6190650738777958E-2</v>
      </c>
      <c r="AS70">
        <f t="shared" si="36"/>
        <v>-8.1848476391558722E-4</v>
      </c>
      <c r="AT70">
        <f t="shared" si="36"/>
        <v>-6.1166124836589794E-4</v>
      </c>
      <c r="AU70">
        <f t="shared" si="23"/>
        <v>-9.7620796751059447E-2</v>
      </c>
      <c r="AW70">
        <v>67</v>
      </c>
      <c r="AX70">
        <f>IF(Z70&gt;0, (R70*SUMPRODUCT(K70:$K$98, X70:$X$98)-K70*$AZ$3)/Z70, 0)</f>
        <v>-33436.102951031178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500000</v>
      </c>
      <c r="S71">
        <f t="shared" si="28"/>
        <v>-56170.834623165472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-10.01453188037517</v>
      </c>
      <c r="AC71">
        <f t="shared" si="29"/>
        <v>-9.0175104595656244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-67.990086379032505</v>
      </c>
      <c r="AI71">
        <f t="shared" si="33"/>
        <v>-67.99811324076606</v>
      </c>
      <c r="AJ71">
        <f t="shared" si="34"/>
        <v>-0.99702142080954559</v>
      </c>
      <c r="AK71">
        <f t="shared" si="22"/>
        <v>-0.70101723162626195</v>
      </c>
      <c r="AL71">
        <f t="shared" si="35"/>
        <v>-69.696151893201872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-4.8006107518731959E-2</v>
      </c>
      <c r="AR71">
        <f t="shared" si="36"/>
        <v>-4.8011775085989791E-2</v>
      </c>
      <c r="AS71">
        <f t="shared" si="36"/>
        <v>-7.0397200643390384E-4</v>
      </c>
      <c r="AT71">
        <f t="shared" si="36"/>
        <v>-4.9497081686768456E-4</v>
      </c>
      <c r="AU71">
        <f t="shared" si="23"/>
        <v>-4.9210717909291379E-2</v>
      </c>
      <c r="AW71">
        <v>68</v>
      </c>
      <c r="AX71">
        <f>IF(Z71&gt;0, (R71*SUMPRODUCT(K71:$K$98, X71:$X$98)-K71*$AZ$3)/Z71, 0)</f>
        <v>-56170.834623165472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500000</v>
      </c>
      <c r="S72">
        <f t="shared" si="28"/>
        <v>-95920.591968937879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-9.0175104595656244</v>
      </c>
      <c r="AC72">
        <f t="shared" si="29"/>
        <v>-8.0894449342619623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-37.298525977236402</v>
      </c>
      <c r="AI72">
        <f t="shared" si="33"/>
        <v>-37.302742717754896</v>
      </c>
      <c r="AJ72">
        <f t="shared" si="34"/>
        <v>-0.92806552530366204</v>
      </c>
      <c r="AK72">
        <f t="shared" ref="AK72:AK98" si="49">G72*SUM(AB72:AB72, AE72:AF72)</f>
        <v>-0.63122573216959377</v>
      </c>
      <c r="AL72">
        <f t="shared" si="35"/>
        <v>-38.862033975228158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-2.3513893502106035E-2</v>
      </c>
      <c r="AR72">
        <f t="shared" si="36"/>
        <v>-2.3516551837385515E-2</v>
      </c>
      <c r="AS72">
        <f t="shared" si="36"/>
        <v>-5.8507496886833581E-4</v>
      </c>
      <c r="AT72">
        <f t="shared" si="36"/>
        <v>-3.9793997894402799E-4</v>
      </c>
      <c r="AU72">
        <f t="shared" si="23"/>
        <v>-2.4499566785197883E-2</v>
      </c>
      <c r="AW72">
        <v>69</v>
      </c>
      <c r="AX72">
        <f>IF(Z72&gt;0, (R72*SUMPRODUCT(K72:$K$98, X72:$X$98)-K72*$AZ$3)/Z72, 0)</f>
        <v>-95920.591968937879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500000</v>
      </c>
      <c r="S73">
        <f t="shared" si="28"/>
        <v>-167091.62086970714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-8.0894449342619623</v>
      </c>
      <c r="AC73">
        <f t="shared" si="29"/>
        <v>-7.2414662984583593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-20.076582612131144</v>
      </c>
      <c r="AI73">
        <f t="shared" si="33"/>
        <v>-20.078749526983238</v>
      </c>
      <c r="AJ73">
        <f t="shared" si="34"/>
        <v>-0.847978635803603</v>
      </c>
      <c r="AK73">
        <f t="shared" si="49"/>
        <v>-0.56626114539833738</v>
      </c>
      <c r="AL73">
        <f t="shared" si="35"/>
        <v>-21.492989308185177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-1.1300681773877963E-2</v>
      </c>
      <c r="AR73">
        <f t="shared" si="36"/>
        <v>-1.1301901484206543E-2</v>
      </c>
      <c r="AS73">
        <f t="shared" si="36"/>
        <v>-4.7730915661280766E-4</v>
      </c>
      <c r="AT73">
        <f t="shared" si="36"/>
        <v>-3.1873636707432538E-4</v>
      </c>
      <c r="AU73">
        <f t="shared" si="23"/>
        <v>-1.2097947007893675E-2</v>
      </c>
      <c r="AW73">
        <v>70</v>
      </c>
      <c r="AX73">
        <f>IF(Z73&gt;0, (R73*SUMPRODUCT(K73:$K$98, X73:$X$98)-K73*$AZ$3)/Z73, 0)</f>
        <v>-167091.62086970714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500000</v>
      </c>
      <c r="S74">
        <f t="shared" si="28"/>
        <v>-297537.79077629425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-7.2414662984583593</v>
      </c>
      <c r="AC74">
        <f t="shared" si="29"/>
        <v>-6.4746486504949976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-10.572076708905342</v>
      </c>
      <c r="AI74">
        <f t="shared" si="33"/>
        <v>-10.573164746938025</v>
      </c>
      <c r="AJ74">
        <f t="shared" si="34"/>
        <v>-0.76681764796336171</v>
      </c>
      <c r="AK74">
        <f t="shared" si="49"/>
        <v>-0.50690264089208525</v>
      </c>
      <c r="AL74">
        <f t="shared" si="35"/>
        <v>-11.846885035793472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-5.3132119183549415E-3</v>
      </c>
      <c r="AR74">
        <f t="shared" si="36"/>
        <v>-5.3137587339714045E-3</v>
      </c>
      <c r="AS74">
        <f t="shared" si="36"/>
        <v>-3.853797866347204E-4</v>
      </c>
      <c r="AT74">
        <f t="shared" si="36"/>
        <v>-2.547542197423472E-4</v>
      </c>
      <c r="AU74">
        <f t="shared" si="23"/>
        <v>-5.9538927403484723E-3</v>
      </c>
      <c r="AW74">
        <v>71</v>
      </c>
      <c r="AX74">
        <f>IF(Z74&gt;0, (R74*SUMPRODUCT(K74:$K$98, X74:$X$98)-K74*$AZ$3)/Z74, 0)</f>
        <v>-297537.79077629425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500000</v>
      </c>
      <c r="S75">
        <f t="shared" si="28"/>
        <v>-542952.2495801067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-6.4746486504949976</v>
      </c>
      <c r="AC75">
        <f t="shared" si="29"/>
        <v>-5.7852133537193877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-5.4440239089390401</v>
      </c>
      <c r="AI75">
        <f t="shared" si="33"/>
        <v>-5.4445566642005012</v>
      </c>
      <c r="AJ75">
        <f t="shared" si="34"/>
        <v>-0.68943529677560988</v>
      </c>
      <c r="AK75">
        <f t="shared" si="49"/>
        <v>-0.45322540553464985</v>
      </c>
      <c r="AL75">
        <f t="shared" si="35"/>
        <v>-6.5872173665107612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-2.4428614366157789E-3</v>
      </c>
      <c r="AR75">
        <f t="shared" si="36"/>
        <v>-2.4431004964188116E-3</v>
      </c>
      <c r="AS75">
        <f t="shared" si="36"/>
        <v>-3.0936581611433754E-4</v>
      </c>
      <c r="AT75">
        <f t="shared" si="36"/>
        <v>-2.0337288810528279E-4</v>
      </c>
      <c r="AU75">
        <f t="shared" si="23"/>
        <v>-2.9558392006384321E-3</v>
      </c>
      <c r="AW75">
        <v>72</v>
      </c>
      <c r="AX75">
        <f>IF(Z75&gt;0, (R75*SUMPRODUCT(K75:$K$98, X75:$X$98)-K75*$AZ$3)/Z75, 0)</f>
        <v>-542952.2495801067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500000</v>
      </c>
      <c r="S76">
        <f t="shared" si="28"/>
        <v>-1017868.7428372528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-5.7852133537193877</v>
      </c>
      <c r="AC76">
        <f t="shared" si="29"/>
        <v>-5.1673450466792499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-2.7359610811010371</v>
      </c>
      <c r="AI76">
        <f t="shared" si="33"/>
        <v>-2.7362149127017736</v>
      </c>
      <c r="AJ76">
        <f t="shared" si="34"/>
        <v>-0.61786830704013784</v>
      </c>
      <c r="AK76">
        <f t="shared" si="49"/>
        <v>-0.40496493476035716</v>
      </c>
      <c r="AL76">
        <f t="shared" si="35"/>
        <v>-3.7590481545022687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-1.0961518028264259E-3</v>
      </c>
      <c r="AR76">
        <f t="shared" si="36"/>
        <v>-1.0962534994363241E-3</v>
      </c>
      <c r="AS76">
        <f t="shared" si="36"/>
        <v>-2.4754645208578804E-4</v>
      </c>
      <c r="AT76">
        <f t="shared" si="36"/>
        <v>-1.622475723011421E-4</v>
      </c>
      <c r="AU76">
        <f t="shared" si="23"/>
        <v>-1.5060475238232542E-3</v>
      </c>
      <c r="AW76">
        <v>73</v>
      </c>
      <c r="AX76">
        <f>IF(Z76&gt;0, (R76*SUMPRODUCT(K76:$K$98, X76:$X$98)-K76*$AZ$3)/Z76, 0)</f>
        <v>-1017868.7428372528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500000</v>
      </c>
      <c r="S77">
        <f t="shared" si="28"/>
        <v>-1963211.7426665898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-5.1673450466792499</v>
      </c>
      <c r="AC77">
        <f t="shared" si="29"/>
        <v>-4.614591940913547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-1.3376668684295456</v>
      </c>
      <c r="AI77">
        <f t="shared" si="33"/>
        <v>-1.3377843950274317</v>
      </c>
      <c r="AJ77">
        <f t="shared" si="34"/>
        <v>-0.55275310576570291</v>
      </c>
      <c r="AK77">
        <f t="shared" si="49"/>
        <v>-0.36171415326754752</v>
      </c>
      <c r="AL77">
        <f t="shared" si="35"/>
        <v>-2.2522516540606823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-4.7850968803808067E-4</v>
      </c>
      <c r="AR77">
        <f t="shared" si="36"/>
        <v>-4.7855172960838339E-4</v>
      </c>
      <c r="AS77">
        <f t="shared" si="36"/>
        <v>-1.9773063267430229E-4</v>
      </c>
      <c r="AT77">
        <f t="shared" si="36"/>
        <v>-1.293922505849437E-4</v>
      </c>
      <c r="AU77">
        <f t="shared" si="23"/>
        <v>-8.0567461286762941E-4</v>
      </c>
      <c r="AW77">
        <v>74</v>
      </c>
      <c r="AX77">
        <f>IF(Z77&gt;0, (R77*SUMPRODUCT(K77:$K$98, X77:$X$98)-K77*$AZ$3)/Z77, 0)</f>
        <v>-1963211.7426665898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500000</v>
      </c>
      <c r="S78">
        <f t="shared" si="28"/>
        <v>-3904619.721066392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-4.614591940913547</v>
      </c>
      <c r="AC78">
        <f t="shared" si="29"/>
        <v>-4.1205621849153973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-0.63586114302529573</v>
      </c>
      <c r="AI78">
        <f t="shared" si="33"/>
        <v>-0.63591390824290051</v>
      </c>
      <c r="AJ78">
        <f t="shared" si="34"/>
        <v>-0.49402975599814969</v>
      </c>
      <c r="AK78">
        <f t="shared" si="49"/>
        <v>-0.32302143586394833</v>
      </c>
      <c r="AL78">
        <f t="shared" si="35"/>
        <v>-1.4529651001049984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-2.0308929325112059E-4</v>
      </c>
      <c r="AR78">
        <f t="shared" si="36"/>
        <v>-2.0310614606697375E-4</v>
      </c>
      <c r="AS78">
        <f t="shared" si="36"/>
        <v>-1.5778940904193035E-4</v>
      </c>
      <c r="AT78">
        <f t="shared" si="36"/>
        <v>-1.031706306229844E-4</v>
      </c>
      <c r="AU78">
        <f t="shared" si="23"/>
        <v>-4.6406618573188849E-4</v>
      </c>
      <c r="AW78">
        <v>75</v>
      </c>
      <c r="AX78">
        <f>IF(Z78&gt;0, (R78*SUMPRODUCT(K78:$K$98, X78:$X$98)-K78*$AZ$3)/Z78, 0)</f>
        <v>-3904619.721066392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500000</v>
      </c>
      <c r="S79">
        <f t="shared" si="28"/>
        <v>-8018030.1230233982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-4.1205621849153973</v>
      </c>
      <c r="AC79">
        <f t="shared" si="29"/>
        <v>-3.6792400369888387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-0.29294024555564602</v>
      </c>
      <c r="AI79">
        <f t="shared" si="33"/>
        <v>-0.29296318909651914</v>
      </c>
      <c r="AJ79">
        <f t="shared" si="34"/>
        <v>-0.44132214792655855</v>
      </c>
      <c r="AK79">
        <f t="shared" si="49"/>
        <v>-0.28843935294407785</v>
      </c>
      <c r="AL79">
        <f t="shared" si="35"/>
        <v>-1.0227246899671556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-8.35383244878669E-5</v>
      </c>
      <c r="AR79">
        <f t="shared" si="36"/>
        <v>-8.3544867340859749E-5</v>
      </c>
      <c r="AS79">
        <f t="shared" si="36"/>
        <v>-1.2585267253818847E-4</v>
      </c>
      <c r="AT79">
        <f t="shared" si="36"/>
        <v>-8.2254796419686861E-5</v>
      </c>
      <c r="AU79">
        <f t="shared" si="23"/>
        <v>-2.9165233629873511E-4</v>
      </c>
      <c r="AW79">
        <v>76</v>
      </c>
      <c r="AX79">
        <f>IF(Z79&gt;0, (R79*SUMPRODUCT(K79:$K$98, X79:$X$98)-K79*$AZ$3)/Z79, 0)</f>
        <v>-8018030.1230233982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500000</v>
      </c>
      <c r="S80">
        <f t="shared" si="28"/>
        <v>-17008481.04276355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-3.6792400369888387</v>
      </c>
      <c r="AC80">
        <f t="shared" si="29"/>
        <v>-3.2851046135099242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-0.1305685092986402</v>
      </c>
      <c r="AI80">
        <f t="shared" si="33"/>
        <v>-0.13057816655317472</v>
      </c>
      <c r="AJ80">
        <f t="shared" si="34"/>
        <v>-0.3941354234789145</v>
      </c>
      <c r="AK80">
        <f t="shared" si="49"/>
        <v>-0.25754680258921875</v>
      </c>
      <c r="AL80">
        <f t="shared" si="35"/>
        <v>-0.78226039262130787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-3.3245061624493971E-5</v>
      </c>
      <c r="AR80">
        <f t="shared" si="36"/>
        <v>-3.3247520533030554E-5</v>
      </c>
      <c r="AS80">
        <f t="shared" si="36"/>
        <v>-1.0035387944870258E-4</v>
      </c>
      <c r="AT80">
        <f t="shared" si="36"/>
        <v>-6.5575990483940765E-5</v>
      </c>
      <c r="AU80">
        <f t="shared" si="23"/>
        <v>-1.9917739046567385E-4</v>
      </c>
      <c r="AW80">
        <v>77</v>
      </c>
      <c r="AX80">
        <f>IF(Z80&gt;0, (R80*SUMPRODUCT(K80:$K$98, X80:$X$98)-K80*$AZ$3)/Z80, 0)</f>
        <v>-17008481.04276355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500000</v>
      </c>
      <c r="S81">
        <f t="shared" si="28"/>
        <v>-37342845.464071482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-3.2851046135099242</v>
      </c>
      <c r="AC81">
        <f t="shared" si="29"/>
        <v>-2.9331566426756543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-5.6333478422643773E-2</v>
      </c>
      <c r="AI81">
        <f t="shared" si="33"/>
        <v>-5.6337405756790679E-2</v>
      </c>
      <c r="AJ81">
        <f t="shared" si="34"/>
        <v>-0.35194797083426987</v>
      </c>
      <c r="AK81">
        <f t="shared" si="49"/>
        <v>-0.22995732294569471</v>
      </c>
      <c r="AL81">
        <f t="shared" si="35"/>
        <v>-0.63824269953675528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-1.2806700179734671E-5</v>
      </c>
      <c r="AR81">
        <f t="shared" si="36"/>
        <v>-1.2807593009226713E-5</v>
      </c>
      <c r="AS81">
        <f t="shared" si="36"/>
        <v>-8.0010897028661869E-5</v>
      </c>
      <c r="AT81">
        <f t="shared" si="36"/>
        <v>-5.2277874037974613E-5</v>
      </c>
      <c r="AU81">
        <f t="shared" si="23"/>
        <v>-1.450963640758632E-4</v>
      </c>
      <c r="AW81">
        <v>78</v>
      </c>
      <c r="AX81">
        <f>IF(Z81&gt;0, (R81*SUMPRODUCT(K81:$K$98, X81:$X$98)-K81*$AZ$3)/Z81, 0)</f>
        <v>-37342845.464071482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500000</v>
      </c>
      <c r="S82">
        <f t="shared" si="28"/>
        <v>-85016850.814984709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-2.9331566426756543</v>
      </c>
      <c r="AC82">
        <f t="shared" si="29"/>
        <v>-2.618900506611642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-2.3478364372664512E-2</v>
      </c>
      <c r="AI82">
        <f t="shared" si="33"/>
        <v>-2.3479904597032687E-2</v>
      </c>
      <c r="AJ82">
        <f t="shared" si="34"/>
        <v>-0.31425613606401237</v>
      </c>
      <c r="AK82">
        <f t="shared" si="49"/>
        <v>-0.20532096498729582</v>
      </c>
      <c r="AL82">
        <f t="shared" si="35"/>
        <v>-0.54305700564834092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-4.765631849365562E-6</v>
      </c>
      <c r="AR82">
        <f t="shared" si="36"/>
        <v>-4.7659444836780559E-6</v>
      </c>
      <c r="AS82">
        <f t="shared" si="36"/>
        <v>-6.3787622813660756E-5</v>
      </c>
      <c r="AT82">
        <f t="shared" si="36"/>
        <v>-4.1675992183900248E-5</v>
      </c>
      <c r="AU82">
        <f t="shared" si="23"/>
        <v>-1.1022955948123908E-4</v>
      </c>
      <c r="AW82">
        <v>79</v>
      </c>
      <c r="AX82">
        <f>IF(Z82&gt;0, (R82*SUMPRODUCT(K82:$K$98, X82:$X$98)-K82*$AZ$3)/Z82, 0)</f>
        <v>-85016850.814984709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7"/>
        <v>500000</v>
      </c>
      <c r="S83">
        <f t="shared" si="28"/>
        <v>-201062950.66653302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-2.618900506611642</v>
      </c>
      <c r="AC83">
        <f t="shared" si="29"/>
        <v>-2.3383080019183207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-9.4333558155383114E-3</v>
      </c>
      <c r="AI83">
        <f t="shared" si="33"/>
        <v>-9.4339373020812488E-3</v>
      </c>
      <c r="AJ83">
        <f t="shared" si="34"/>
        <v>-0.28059250469332131</v>
      </c>
      <c r="AK83">
        <f t="shared" si="49"/>
        <v>-0.18332303546281495</v>
      </c>
      <c r="AL83">
        <f t="shared" si="35"/>
        <v>-0.47334947745821754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-1.7096249386759371E-6</v>
      </c>
      <c r="AR83">
        <f t="shared" si="36"/>
        <v>-1.7097303225832919E-6</v>
      </c>
      <c r="AS83">
        <f t="shared" si="36"/>
        <v>-5.0852310991925903E-5</v>
      </c>
      <c r="AT83">
        <f t="shared" si="36"/>
        <v>-3.3223980881199997E-5</v>
      </c>
      <c r="AU83">
        <f t="shared" si="23"/>
        <v>-8.57860221957092E-5</v>
      </c>
      <c r="AW83">
        <v>80</v>
      </c>
      <c r="AX83">
        <f>IF(Z83&gt;0, (R83*SUMPRODUCT(K83:$K$98, X83:$X$98)-K83*$AZ$3)/Z83, 0)</f>
        <v>-201062950.66653302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500000</v>
      </c>
      <c r="S84">
        <f t="shared" si="28"/>
        <v>-494787726.99150997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-2.3383080019183207</v>
      </c>
      <c r="AC84">
        <f t="shared" si="29"/>
        <v>-2.0877764344672136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-3.6469469479670537E-3</v>
      </c>
      <c r="AI84">
        <f t="shared" si="33"/>
        <v>-3.647157924949765E-3</v>
      </c>
      <c r="AJ84">
        <f t="shared" si="34"/>
        <v>-0.25053156745110705</v>
      </c>
      <c r="AK84">
        <f t="shared" si="49"/>
        <v>-0.16368156013428245</v>
      </c>
      <c r="AL84">
        <f t="shared" si="35"/>
        <v>-0.41786028551033927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-5.901277693855008E-7</v>
      </c>
      <c r="AR84">
        <f t="shared" si="36"/>
        <v>-5.9016190845524206E-7</v>
      </c>
      <c r="AS84">
        <f t="shared" si="36"/>
        <v>-4.0539562864491269E-5</v>
      </c>
      <c r="AT84">
        <f t="shared" si="36"/>
        <v>-2.6485999206933196E-5</v>
      </c>
      <c r="AU84">
        <f t="shared" si="23"/>
        <v>-6.7615723979879704E-5</v>
      </c>
      <c r="AW84">
        <v>81</v>
      </c>
      <c r="AX84">
        <f>IF(Z84&gt;0, (R84*SUMPRODUCT(K84:$K$98, X84:$X$98)-K84*$AZ$3)/Z84, 0)</f>
        <v>-494787726.99150997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500000</v>
      </c>
      <c r="S85">
        <f t="shared" si="28"/>
        <v>-1269339595.3348424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-2.0877764344672136</v>
      </c>
      <c r="AC85">
        <f t="shared" si="29"/>
        <v>-1.8640865986342281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-1.3543979419025837E-3</v>
      </c>
      <c r="AI85">
        <f t="shared" si="33"/>
        <v>-1.3544713693212779E-3</v>
      </c>
      <c r="AJ85">
        <f t="shared" si="34"/>
        <v>-0.22368983583298552</v>
      </c>
      <c r="AK85">
        <f t="shared" si="49"/>
        <v>-0.14614435041270496</v>
      </c>
      <c r="AL85">
        <f t="shared" si="35"/>
        <v>-0.37118865761501174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-1.956792919918622E-7</v>
      </c>
      <c r="AR85">
        <f t="shared" si="36"/>
        <v>-1.9568990056180928E-7</v>
      </c>
      <c r="AS85">
        <f t="shared" si="36"/>
        <v>-3.2318026591274008E-5</v>
      </c>
      <c r="AT85">
        <f t="shared" si="36"/>
        <v>-2.1114490898588219E-5</v>
      </c>
      <c r="AU85">
        <f t="shared" si="23"/>
        <v>-5.3628207390424037E-5</v>
      </c>
      <c r="AW85">
        <v>82</v>
      </c>
      <c r="AX85">
        <f>IF(Z85&gt;0, (R85*SUMPRODUCT(K85:$K$98, X85:$X$98)-K85*$AZ$3)/Z85, 0)</f>
        <v>-1269339595.3348424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500000</v>
      </c>
      <c r="S86">
        <f t="shared" si="28"/>
        <v>-3401971975.6670833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-1.8640865986342281</v>
      </c>
      <c r="AC86">
        <f t="shared" si="29"/>
        <v>-1.6643631997057033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-4.8231402734930936E-4</v>
      </c>
      <c r="AI86">
        <f t="shared" si="33"/>
        <v>-4.8233848909108162E-4</v>
      </c>
      <c r="AJ86">
        <f t="shared" si="34"/>
        <v>-0.19972339892852475</v>
      </c>
      <c r="AK86">
        <f t="shared" si="49"/>
        <v>-0.13048606190439599</v>
      </c>
      <c r="AL86">
        <f t="shared" si="35"/>
        <v>-0.33069179932201181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-6.2217198709760218E-8</v>
      </c>
      <c r="AR86">
        <f t="shared" si="36"/>
        <v>-6.2220354207967458E-8</v>
      </c>
      <c r="AS86">
        <f t="shared" si="36"/>
        <v>-2.5763775659639288E-5</v>
      </c>
      <c r="AT86">
        <f t="shared" si="36"/>
        <v>-1.6832347354642002E-5</v>
      </c>
      <c r="AU86">
        <f t="shared" si="23"/>
        <v>-4.2658343368489258E-5</v>
      </c>
      <c r="AW86">
        <v>83</v>
      </c>
      <c r="AX86">
        <f>IF(Z86&gt;0, (R86*SUMPRODUCT(K86:$K$98, X86:$X$98)-K86*$AZ$3)/Z86, 0)</f>
        <v>-3401971975.6670833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500000</v>
      </c>
      <c r="S87">
        <f t="shared" si="28"/>
        <v>-9544974185.0649433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-1.6643631997057033</v>
      </c>
      <c r="AC87">
        <f t="shared" si="29"/>
        <v>-1.4860386238802084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-1.6432720776984823E-4</v>
      </c>
      <c r="AI87">
        <f t="shared" si="33"/>
        <v>-1.643349921734258E-4</v>
      </c>
      <c r="AJ87">
        <f t="shared" si="34"/>
        <v>-0.17832457582549499</v>
      </c>
      <c r="AK87">
        <f t="shared" si="49"/>
        <v>-0.11650542397939924</v>
      </c>
      <c r="AL87">
        <f t="shared" si="35"/>
        <v>-0.29499433479706766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-1.8926574284691897E-8</v>
      </c>
      <c r="AR87">
        <f t="shared" si="36"/>
        <v>-1.8927470862285912E-8</v>
      </c>
      <c r="AS87">
        <f t="shared" si="36"/>
        <v>-2.0538737175370442E-5</v>
      </c>
      <c r="AT87">
        <f t="shared" si="36"/>
        <v>-1.3418645587917185E-5</v>
      </c>
      <c r="AU87">
        <f t="shared" si="23"/>
        <v>-3.3976310234149915E-5</v>
      </c>
      <c r="AW87">
        <v>84</v>
      </c>
      <c r="AX87">
        <f>IF(Z87&gt;0, (R87*SUMPRODUCT(K87:$K$98, X87:$X$98)-K87*$AZ$3)/Z87, 0)</f>
        <v>-9544974185.0649433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500000</v>
      </c>
      <c r="S88">
        <f t="shared" si="28"/>
        <v>-28091199823.404572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-1.4860386238802084</v>
      </c>
      <c r="AC88">
        <f t="shared" si="29"/>
        <v>-1.326820215982949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-5.3449298778331377E-5</v>
      </c>
      <c r="AI88">
        <f t="shared" si="33"/>
        <v>-5.3451660407995333E-5</v>
      </c>
      <c r="AJ88">
        <f t="shared" si="34"/>
        <v>-0.15921840789725938</v>
      </c>
      <c r="AK88">
        <f t="shared" si="49"/>
        <v>-0.10402270367161459</v>
      </c>
      <c r="AL88">
        <f t="shared" si="35"/>
        <v>-0.26329456322928196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-5.4965037304978648E-9</v>
      </c>
      <c r="AR88">
        <f t="shared" si="36"/>
        <v>-5.4967465906766643E-9</v>
      </c>
      <c r="AS88">
        <f t="shared" si="36"/>
        <v>-1.6373359295145797E-5</v>
      </c>
      <c r="AT88">
        <f t="shared" si="36"/>
        <v>-1.0697262487179691E-5</v>
      </c>
      <c r="AU88">
        <f t="shared" si="23"/>
        <v>-2.7076118528916164E-5</v>
      </c>
      <c r="AW88">
        <v>85</v>
      </c>
      <c r="AX88">
        <f>IF(Z88&gt;0, (R88*SUMPRODUCT(K88:$K$98, X88:$X$98)-K88*$AZ$3)/Z88, 0)</f>
        <v>-28091199823.404572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500000</v>
      </c>
      <c r="S89">
        <f t="shared" si="28"/>
        <v>-87654026229.144135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-1.326820215982949</v>
      </c>
      <c r="AC89">
        <f t="shared" si="29"/>
        <v>-1.1846609118153155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-1.6622538142335806E-5</v>
      </c>
      <c r="AI89">
        <f t="shared" si="33"/>
        <v>-1.6623213901888891E-5</v>
      </c>
      <c r="AJ89">
        <f t="shared" si="34"/>
        <v>-0.14215930416763345</v>
      </c>
      <c r="AK89">
        <f t="shared" si="49"/>
        <v>-9.2877415118806442E-2</v>
      </c>
      <c r="AL89">
        <f t="shared" si="35"/>
        <v>-0.23505334250034177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-1.5262435115080231E-9</v>
      </c>
      <c r="AR89">
        <f t="shared" si="36"/>
        <v>-1.5263055582077752E-9</v>
      </c>
      <c r="AS89">
        <f t="shared" si="36"/>
        <v>-1.3052742831959436E-5</v>
      </c>
      <c r="AT89">
        <f t="shared" si="36"/>
        <v>-8.5277922647495409E-6</v>
      </c>
      <c r="AU89">
        <f t="shared" si="23"/>
        <v>-2.1582061402267183E-5</v>
      </c>
      <c r="AW89">
        <v>86</v>
      </c>
      <c r="AX89">
        <f>IF(Z89&gt;0, (R89*SUMPRODUCT(K89:$K$98, X89:$X$98)-K89*$AZ$3)/Z89, 0)</f>
        <v>-87654026229.144135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500000</v>
      </c>
      <c r="S90">
        <f t="shared" si="28"/>
        <v>-290942650355.66986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-1.1846609118153155</v>
      </c>
      <c r="AC90">
        <f t="shared" si="29"/>
        <v>-1.0577329582842938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-4.8722507523947385E-6</v>
      </c>
      <c r="AI90">
        <f t="shared" si="33"/>
        <v>-4.8724325292770542E-6</v>
      </c>
      <c r="AJ90">
        <f t="shared" si="34"/>
        <v>-0.12692795353102171</v>
      </c>
      <c r="AK90">
        <f t="shared" si="49"/>
        <v>-8.2926263827072091E-2</v>
      </c>
      <c r="AL90">
        <f t="shared" si="35"/>
        <v>-0.20985908979062307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-3.9942762789074158E-10</v>
      </c>
      <c r="AR90">
        <f t="shared" si="36"/>
        <v>-3.9944252997862629E-10</v>
      </c>
      <c r="AS90">
        <f t="shared" si="36"/>
        <v>-1.0405566948089373E-5</v>
      </c>
      <c r="AT90">
        <f t="shared" si="36"/>
        <v>-6.7983038093860526E-6</v>
      </c>
      <c r="AU90">
        <f t="shared" si="23"/>
        <v>-1.7204270200005402E-5</v>
      </c>
      <c r="AW90">
        <v>87</v>
      </c>
      <c r="AX90">
        <f>IF(Z90&gt;0, (R90*SUMPRODUCT(K90:$K$98, X90:$X$98)-K90*$AZ$3)/Z90, 0)</f>
        <v>-290942650355.66986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500000</v>
      </c>
      <c r="S91">
        <f t="shared" si="28"/>
        <v>-1030971360385.627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-1.0577329582842938</v>
      </c>
      <c r="AC91">
        <f t="shared" si="29"/>
        <v>-0.94440442738259167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-1.341574324915904E-6</v>
      </c>
      <c r="AI91">
        <f t="shared" si="33"/>
        <v>-1.3416201265969045E-6</v>
      </c>
      <c r="AJ91">
        <f t="shared" si="34"/>
        <v>-0.11332853090170214</v>
      </c>
      <c r="AK91">
        <f t="shared" si="49"/>
        <v>-7.4041307079900573E-2</v>
      </c>
      <c r="AL91">
        <f t="shared" si="35"/>
        <v>-0.1873711796017293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-9.8198574926900232E-11</v>
      </c>
      <c r="AR91">
        <f t="shared" si="36"/>
        <v>-9.8201927450662785E-11</v>
      </c>
      <c r="AS91">
        <f t="shared" si="36"/>
        <v>-8.2952543339735757E-6</v>
      </c>
      <c r="AT91">
        <f t="shared" si="36"/>
        <v>-5.4195661812676757E-6</v>
      </c>
      <c r="AU91">
        <f t="shared" si="23"/>
        <v>-1.3714918717168701E-5</v>
      </c>
      <c r="AW91">
        <v>88</v>
      </c>
      <c r="AX91">
        <f>IF(Z91&gt;0, (R91*SUMPRODUCT(K91:$K$98, X91:$X$98)-K91*$AZ$3)/Z91, 0)</f>
        <v>-1030971360385.627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500000</v>
      </c>
      <c r="S92">
        <f t="shared" si="28"/>
        <v>-3915852758062.3965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-0.94440442738259167</v>
      </c>
      <c r="AC92">
        <f t="shared" si="29"/>
        <v>-0.8432182388190671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-3.4576938640411852E-7</v>
      </c>
      <c r="AI92">
        <f t="shared" si="33"/>
        <v>-3.4578015312966872E-7</v>
      </c>
      <c r="AJ92">
        <f t="shared" si="34"/>
        <v>-0.10118618856352457</v>
      </c>
      <c r="AK92">
        <f t="shared" si="49"/>
        <v>-6.6108309916781419E-2</v>
      </c>
      <c r="AL92">
        <f t="shared" si="35"/>
        <v>-0.16729484426045912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-2.2597425523315638E-11</v>
      </c>
      <c r="AR92">
        <f t="shared" si="36"/>
        <v>-2.2598129172303425E-11</v>
      </c>
      <c r="AS92">
        <f t="shared" si="36"/>
        <v>-6.6129259846619656E-6</v>
      </c>
      <c r="AT92">
        <f t="shared" si="36"/>
        <v>-4.3204449802585037E-6</v>
      </c>
      <c r="AU92">
        <f t="shared" si="23"/>
        <v>-1.0933393563049641E-5</v>
      </c>
      <c r="AW92">
        <v>89</v>
      </c>
      <c r="AX92">
        <f>IF(Z92&gt;0, (R92*SUMPRODUCT(K92:$K$98, X92:$X$98)-K92*$AZ$3)/Z92, 0)</f>
        <v>-3915852758062.3965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500000</v>
      </c>
      <c r="S93">
        <f t="shared" si="28"/>
        <v>-16013394567806.48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-0.8432182388190671</v>
      </c>
      <c r="AC93">
        <f t="shared" si="29"/>
        <v>-0.75287342753655484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-8.3082967982627255E-8</v>
      </c>
      <c r="AI93">
        <f t="shared" si="33"/>
        <v>-8.3085318744123667E-8</v>
      </c>
      <c r="AJ93">
        <f t="shared" si="34"/>
        <v>-9.0344811282512261E-2</v>
      </c>
      <c r="AK93">
        <f t="shared" si="49"/>
        <v>-5.90252767173347E-2</v>
      </c>
      <c r="AL93">
        <f t="shared" si="35"/>
        <v>-0.1493701710851657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-4.8480423427394696E-12</v>
      </c>
      <c r="AR93">
        <f t="shared" si="36"/>
        <v>-4.8481795139497546E-12</v>
      </c>
      <c r="AS93">
        <f t="shared" si="36"/>
        <v>-5.2717841114680854E-6</v>
      </c>
      <c r="AT93">
        <f t="shared" si="36"/>
        <v>-3.4442322869037194E-6</v>
      </c>
      <c r="AU93">
        <f t="shared" si="23"/>
        <v>-8.7160212465513179E-6</v>
      </c>
      <c r="AW93">
        <v>90</v>
      </c>
      <c r="AX93">
        <f>IF(Z93&gt;0, (R93*SUMPRODUCT(K93:$K$98, X93:$X$98)-K93*$AZ$3)/Z93, 0)</f>
        <v>-16013394567806.48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500000</v>
      </c>
      <c r="S94">
        <f t="shared" si="28"/>
        <v>-70891504320789.844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-0.75287342753655484</v>
      </c>
      <c r="AC94">
        <f t="shared" si="29"/>
        <v>-0.67220841744755488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-1.8531431795449187E-8</v>
      </c>
      <c r="AI94">
        <f t="shared" si="33"/>
        <v>-1.8531905906151089E-8</v>
      </c>
      <c r="AJ94">
        <f t="shared" si="34"/>
        <v>-8.0665010088999956E-2</v>
      </c>
      <c r="AK94">
        <f t="shared" si="49"/>
        <v>-5.2701139927558843E-2</v>
      </c>
      <c r="AL94">
        <f t="shared" si="35"/>
        <v>-0.13336616854846473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-9.654846083099389E-13</v>
      </c>
      <c r="AR94">
        <f t="shared" si="36"/>
        <v>-9.6550930940105669E-13</v>
      </c>
      <c r="AS94">
        <f t="shared" si="36"/>
        <v>-4.2026340182317048E-6</v>
      </c>
      <c r="AT94">
        <f t="shared" si="36"/>
        <v>-2.7457208920544229E-6</v>
      </c>
      <c r="AU94">
        <f t="shared" si="23"/>
        <v>-6.948355875795438E-6</v>
      </c>
      <c r="AW94">
        <v>91</v>
      </c>
      <c r="AX94">
        <f>IF(Z94&gt;0, (R94*SUMPRODUCT(K94:$K$98, X94:$X$98)-K94*$AZ$3)/Z94, 0)</f>
        <v>-70891504320789.844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500000</v>
      </c>
      <c r="S95">
        <f t="shared" si="28"/>
        <v>-342080277231188.44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-0.67220841744755488</v>
      </c>
      <c r="AC95">
        <f t="shared" si="29"/>
        <v>-0.60018608700758458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-3.8164368272730219E-9</v>
      </c>
      <c r="AI95">
        <f t="shared" si="33"/>
        <v>-3.8165245531851774E-9</v>
      </c>
      <c r="AJ95">
        <f t="shared" si="34"/>
        <v>-7.2022330439970306E-2</v>
      </c>
      <c r="AK95">
        <f t="shared" si="49"/>
        <v>-4.7054589221328845E-2</v>
      </c>
      <c r="AL95">
        <f t="shared" si="35"/>
        <v>-0.1190769234778237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-1.7753191365386911E-13</v>
      </c>
      <c r="AR95">
        <f t="shared" si="36"/>
        <v>-1.7753599446268812E-13</v>
      </c>
      <c r="AS95">
        <f t="shared" si="36"/>
        <v>-3.3503141090784071E-6</v>
      </c>
      <c r="AT95">
        <f t="shared" si="36"/>
        <v>-2.1888718846233955E-6</v>
      </c>
      <c r="AU95">
        <f t="shared" si="23"/>
        <v>-5.5391861712377971E-6</v>
      </c>
      <c r="AW95">
        <v>92</v>
      </c>
      <c r="AX95">
        <f>IF(Z95&gt;0, (R95*SUMPRODUCT(K95:$K$98, X95:$X$98)-K95*$AZ$3)/Z95, 0)</f>
        <v>-342080277231188.44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500000</v>
      </c>
      <c r="S96">
        <f t="shared" si="28"/>
        <v>-1813918819294374.5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-0.60018608700758458</v>
      </c>
      <c r="AC96">
        <f t="shared" si="29"/>
        <v>-0.53588043482835512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-7.207730744939481E-10</v>
      </c>
      <c r="AI96">
        <f t="shared" si="33"/>
        <v>-7.2078784583953224E-10</v>
      </c>
      <c r="AJ96">
        <f t="shared" si="34"/>
        <v>-6.4305652179229456E-2</v>
      </c>
      <c r="AK96">
        <f t="shared" si="49"/>
        <v>-4.2013026090530925E-2</v>
      </c>
      <c r="AL96">
        <f t="shared" si="35"/>
        <v>-0.10631867899054823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-2.9936352802086029E-14</v>
      </c>
      <c r="AR96">
        <f t="shared" si="36"/>
        <v>-2.9936966310315483E-14</v>
      </c>
      <c r="AS96">
        <f t="shared" si="36"/>
        <v>-2.6708498956585386E-6</v>
      </c>
      <c r="AT96">
        <f t="shared" si="36"/>
        <v>-1.7449552651677742E-6</v>
      </c>
      <c r="AU96">
        <f t="shared" si="23"/>
        <v>-4.4158051907632789E-6</v>
      </c>
      <c r="AW96">
        <v>93</v>
      </c>
      <c r="AX96">
        <f>IF(Z96&gt;0, (R96*SUMPRODUCT(K96:$K$98, X96:$X$98)-K96*$AZ$3)/Z96, 0)</f>
        <v>-1813918819294374.5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500000</v>
      </c>
      <c r="S97">
        <f t="shared" si="28"/>
        <v>-1.0674117479116362E+16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-0.53588043482835512</v>
      </c>
      <c r="AC97">
        <f t="shared" si="29"/>
        <v>-0.47846467395391473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-1.2382394504276125E-10</v>
      </c>
      <c r="AI97">
        <f t="shared" si="33"/>
        <v>-1.2382618628038529E-10</v>
      </c>
      <c r="AJ97">
        <f t="shared" si="34"/>
        <v>-5.7415760874440391E-2</v>
      </c>
      <c r="AK97">
        <f t="shared" si="49"/>
        <v>-3.7511630437984861E-2</v>
      </c>
      <c r="AL97">
        <f t="shared" si="35"/>
        <v>-9.4927391436251438E-2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-4.5918421227651591E-15</v>
      </c>
      <c r="AR97">
        <f t="shared" si="36"/>
        <v>-4.5919252360057011E-15</v>
      </c>
      <c r="AS97">
        <f t="shared" si="36"/>
        <v>-2.1291851846815294E-6</v>
      </c>
      <c r="AT97">
        <f t="shared" si="36"/>
        <v>-1.391067653992568E-6</v>
      </c>
      <c r="AU97">
        <f t="shared" si="23"/>
        <v>-3.5202528432660227E-6</v>
      </c>
      <c r="AW97">
        <v>94</v>
      </c>
      <c r="AX97">
        <f>IF(Z97&gt;0, (R97*SUMPRODUCT(K97:$K$98, X97:$X$98)-K97*$AZ$3)/Z97, 0)</f>
        <v>-1.0674117479116362E+16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-0.47846467395391473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-0.47846467395391473</v>
      </c>
      <c r="AK98">
        <f t="shared" si="49"/>
        <v>-3.3492527176774034E-2</v>
      </c>
      <c r="AL98">
        <f t="shared" si="35"/>
        <v>-0.51195720115310106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-7.4208250484128736E-16</v>
      </c>
      <c r="AR98">
        <f t="shared" si="36"/>
        <v>-7.4208250484128736E-16</v>
      </c>
      <c r="AS98">
        <f t="shared" si="36"/>
        <v>-1.5842151671745674E-5</v>
      </c>
      <c r="AT98">
        <f t="shared" si="36"/>
        <v>-1.1089506170221973E-6</v>
      </c>
      <c r="AU98">
        <f t="shared" si="36"/>
        <v>-1.6951102289509952E-5</v>
      </c>
      <c r="AW98">
        <v>95</v>
      </c>
    </row>
    <row r="100" spans="5:50" x14ac:dyDescent="0.25">
      <c r="AN100" s="8">
        <f t="shared" ref="AN100:AU100" si="50">SUM(AN3:AN98)</f>
        <v>17357.426800961985</v>
      </c>
      <c r="AO100" s="8">
        <f t="shared" si="50"/>
        <v>-1735.7426800961985</v>
      </c>
      <c r="AP100" s="8">
        <f t="shared" si="50"/>
        <v>-2955.683872641262</v>
      </c>
      <c r="AQ100" s="8">
        <f t="shared" si="50"/>
        <v>-12902.312821002641</v>
      </c>
      <c r="AR100" s="8">
        <f t="shared" si="50"/>
        <v>-236.31257277810886</v>
      </c>
      <c r="AS100" s="8">
        <f t="shared" si="50"/>
        <v>-1654.7945546121823</v>
      </c>
      <c r="AT100" s="8">
        <f t="shared" si="50"/>
        <v>802.66589279098264</v>
      </c>
      <c r="AU100" s="8">
        <f t="shared" si="50"/>
        <v>-1088.4412345993048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36059.450261592516</v>
      </c>
      <c r="K3">
        <v>1</v>
      </c>
      <c r="L3" s="2">
        <v>0</v>
      </c>
      <c r="O3">
        <f>$C$3</f>
        <v>36059.450261592516</v>
      </c>
      <c r="P3">
        <f>O3*C5</f>
        <v>3605.9450261592519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36059.450261592516</v>
      </c>
      <c r="AF3">
        <f t="shared" ref="AF3:AG34" si="4">-$Z3*P3</f>
        <v>-3605.9450261592519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29933.597031433266</v>
      </c>
      <c r="AJ3">
        <f t="shared" ref="AJ3:AJ66" si="7">AB3-AC3</f>
        <v>0</v>
      </c>
      <c r="AL3">
        <f t="shared" ref="AL3:AL66" si="8">SUM(AI3:AK3)</f>
        <v>29933.597031433266</v>
      </c>
      <c r="AN3">
        <f t="shared" ref="AN3:AU34" si="9">AE3*$K3</f>
        <v>36059.450261592516</v>
      </c>
      <c r="AO3">
        <f t="shared" si="9"/>
        <v>-3605.9450261592519</v>
      </c>
      <c r="AP3">
        <f t="shared" si="9"/>
        <v>-2519.9082039999998</v>
      </c>
      <c r="AQ3">
        <f t="shared" si="9"/>
        <v>0</v>
      </c>
      <c r="AR3">
        <f t="shared" si="9"/>
        <v>29933.597031433266</v>
      </c>
      <c r="AS3">
        <f t="shared" si="9"/>
        <v>0</v>
      </c>
      <c r="AT3">
        <f t="shared" si="9"/>
        <v>0</v>
      </c>
      <c r="AU3">
        <f t="shared" si="9"/>
        <v>29933.597031433266</v>
      </c>
      <c r="AW3">
        <v>0</v>
      </c>
      <c r="AX3">
        <f>IF(Z3&gt;0, (R3*SUMPRODUCT(K3:$K$98, X3:$X$98)-K3*$AZ$3)/Z3, 0)</f>
        <v>0</v>
      </c>
      <c r="AZ3">
        <f>C6*SUMPRODUCT(X4:X89, K4:K89)/1</f>
        <v>21786.737261269456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1478.9153044638474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1461.3923025331424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-1461.3923025331424</v>
      </c>
      <c r="AK4">
        <f>G4*SUM(AB4, AE4:AF4)</f>
        <v>0</v>
      </c>
      <c r="AL4">
        <f t="shared" si="8"/>
        <v>-2385.6673025331424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-1363.3662678730686</v>
      </c>
      <c r="AT4">
        <f t="shared" si="9"/>
        <v>0</v>
      </c>
      <c r="AU4">
        <f t="shared" si="9"/>
        <v>-2225.6435325432803</v>
      </c>
      <c r="AW4">
        <v>1</v>
      </c>
      <c r="AX4">
        <f>IF(Z4&gt;0, (R4*SUMPRODUCT(K4:$K$98, X4:$X$98)-K4*$AZ$3)/Z4, 0)</f>
        <v>1478.9153044638474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500000</v>
      </c>
      <c r="S5">
        <f t="shared" si="1"/>
        <v>2349.8781337282744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1461.3923025331424</v>
      </c>
      <c r="AC5">
        <f t="shared" si="2"/>
        <v>2294.4462855668717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-929.58964246719995</v>
      </c>
      <c r="AI5">
        <f t="shared" si="6"/>
        <v>-978.41018027795326</v>
      </c>
      <c r="AJ5">
        <f t="shared" si="7"/>
        <v>-833.05398303372931</v>
      </c>
      <c r="AK5">
        <f>G5*SUM(AB5, AE5:AF5)</f>
        <v>59.917084403858837</v>
      </c>
      <c r="AL5">
        <f t="shared" si="8"/>
        <v>-1751.5470789078238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-794.89955641887263</v>
      </c>
      <c r="AR5">
        <f t="shared" si="9"/>
        <v>-836.64638972792375</v>
      </c>
      <c r="AS5">
        <f t="shared" si="9"/>
        <v>-712.35114004602485</v>
      </c>
      <c r="AT5">
        <f t="shared" si="9"/>
        <v>51.235579269290398</v>
      </c>
      <c r="AU5">
        <f t="shared" si="9"/>
        <v>-1497.7619505046582</v>
      </c>
      <c r="AW5">
        <v>2</v>
      </c>
      <c r="AX5">
        <f>IF(Z5&gt;0, (R5*SUMPRODUCT(K5:$K$98, X5:$X$98)-K5*$AZ$3)/Z5, 0)</f>
        <v>2349.8781337282744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500000</v>
      </c>
      <c r="S6">
        <f t="shared" si="1"/>
        <v>3444.416535847568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2294.4462855668717</v>
      </c>
      <c r="AC6">
        <f t="shared" si="2"/>
        <v>3323.0528073140013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-940.78250413153421</v>
      </c>
      <c r="AI6">
        <f t="shared" si="6"/>
        <v>-989.02075831376681</v>
      </c>
      <c r="AJ6">
        <f t="shared" si="7"/>
        <v>-1028.6065217471296</v>
      </c>
      <c r="AK6">
        <f>G6*SUM(AB6, AE6:AF6)</f>
        <v>134.225107705662</v>
      </c>
      <c r="AL6">
        <f t="shared" si="8"/>
        <v>-1883.4021723552344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-725.72905924108454</v>
      </c>
      <c r="AR6">
        <f t="shared" si="9"/>
        <v>-762.94053232159308</v>
      </c>
      <c r="AS6">
        <f t="shared" si="9"/>
        <v>-793.47738725848922</v>
      </c>
      <c r="AT6">
        <f t="shared" si="9"/>
        <v>103.54259429142608</v>
      </c>
      <c r="AU6">
        <f t="shared" si="9"/>
        <v>-1452.8753252886561</v>
      </c>
      <c r="AW6">
        <v>3</v>
      </c>
      <c r="AX6">
        <f>IF(Z6&gt;0, (R6*SUMPRODUCT(K6:$K$98, X6:$X$98)-K6*$AZ$3)/Z6, 0)</f>
        <v>3444.416535847568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500000</v>
      </c>
      <c r="S7">
        <f t="shared" si="1"/>
        <v>4314.5669320686447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3323.0528073140013</v>
      </c>
      <c r="AC7">
        <f t="shared" si="2"/>
        <v>4112.6771339495899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-955.01565009188096</v>
      </c>
      <c r="AI7">
        <f t="shared" si="6"/>
        <v>-1002.6760201672821</v>
      </c>
      <c r="AJ7">
        <f t="shared" si="7"/>
        <v>-789.62432663558866</v>
      </c>
      <c r="AK7">
        <f>G7*SUM(AB7, AE7:AF7)</f>
        <v>163.16189283911746</v>
      </c>
      <c r="AL7">
        <f t="shared" si="8"/>
        <v>-1629.1384539637534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-670.28355089242916</v>
      </c>
      <c r="AR7">
        <f t="shared" si="9"/>
        <v>-703.73427192293127</v>
      </c>
      <c r="AS7">
        <f t="shared" si="9"/>
        <v>-554.20264314770657</v>
      </c>
      <c r="AT7">
        <f t="shared" si="9"/>
        <v>114.51616828688807</v>
      </c>
      <c r="AU7">
        <f t="shared" si="9"/>
        <v>-1143.4207467837498</v>
      </c>
      <c r="AW7">
        <v>4</v>
      </c>
      <c r="AX7">
        <f>IF(Z7&gt;0, (R7*SUMPRODUCT(K7:$K$98, X7:$X$98)-K7*$AZ$3)/Z7, 0)</f>
        <v>4314.5669320686447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500000</v>
      </c>
      <c r="S8">
        <f t="shared" si="1"/>
        <v>4736.0260357520619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4112.6771339495899</v>
      </c>
      <c r="AC8">
        <f t="shared" si="2"/>
        <v>4460.0910513763665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-969.15313152414865</v>
      </c>
      <c r="AI8">
        <f t="shared" si="6"/>
        <v>-1016.2399825856434</v>
      </c>
      <c r="AJ8">
        <f t="shared" si="7"/>
        <v>-347.41391742677661</v>
      </c>
      <c r="AK8">
        <f t="shared" ref="AK8:AK71" si="22">G8*SUM(AB8:AB8, AE8:AF8)</f>
        <v>87.600022953126256</v>
      </c>
      <c r="AL8">
        <f t="shared" si="8"/>
        <v>-1276.0538770592937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-634.93515200710999</v>
      </c>
      <c r="AR8">
        <f t="shared" si="9"/>
        <v>-665.78383418517649</v>
      </c>
      <c r="AS8">
        <f t="shared" si="9"/>
        <v>-227.60624848196096</v>
      </c>
      <c r="AT8">
        <f t="shared" si="9"/>
        <v>57.390655903982534</v>
      </c>
      <c r="AU8">
        <f t="shared" si="9"/>
        <v>-835.99942676315482</v>
      </c>
      <c r="AW8">
        <v>5</v>
      </c>
      <c r="AX8">
        <f>IF(Z8&gt;0, (R8*SUMPRODUCT(K8:$K$98, X8:$X$98)-K8*$AZ$3)/Z8, 0)</f>
        <v>4736.0260357520619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500000</v>
      </c>
      <c r="S9">
        <f t="shared" si="1"/>
        <v>4923.7316695310928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4460.0910513763665</v>
      </c>
      <c r="AC9">
        <f t="shared" si="2"/>
        <v>4580.8015418805517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-984.03513953843378</v>
      </c>
      <c r="AI9">
        <f t="shared" si="6"/>
        <v>-1030.5527185753597</v>
      </c>
      <c r="AJ9">
        <f t="shared" si="7"/>
        <v>-120.71049050418515</v>
      </c>
      <c r="AK9">
        <f t="shared" si="22"/>
        <v>26.314537203120562</v>
      </c>
      <c r="AL9">
        <f t="shared" si="8"/>
        <v>-1124.9486718764242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-610.55499077742707</v>
      </c>
      <c r="AR9">
        <f t="shared" si="9"/>
        <v>-639.4173137765838</v>
      </c>
      <c r="AS9">
        <f t="shared" si="9"/>
        <v>-74.896098172968678</v>
      </c>
      <c r="AT9">
        <f t="shared" si="9"/>
        <v>16.327132410027136</v>
      </c>
      <c r="AU9">
        <f t="shared" si="9"/>
        <v>-697.9862795395253</v>
      </c>
      <c r="AW9">
        <v>6</v>
      </c>
      <c r="AX9">
        <f>IF(Z9&gt;0, (R9*SUMPRODUCT(K9:$K$98, X9:$X$98)-K9*$AZ$3)/Z9, 0)</f>
        <v>4923.7316695310928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500000</v>
      </c>
      <c r="S10">
        <f t="shared" si="1"/>
        <v>5074.8757349140178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4580.8015418805517</v>
      </c>
      <c r="AC10">
        <f t="shared" si="2"/>
        <v>4664.0266312342446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-1002.7678219042518</v>
      </c>
      <c r="AI10">
        <f t="shared" si="6"/>
        <v>-1048.7199483686181</v>
      </c>
      <c r="AJ10">
        <f t="shared" si="7"/>
        <v>-83.225089353692965</v>
      </c>
      <c r="AK10">
        <f t="shared" si="22"/>
        <v>18.781286321710262</v>
      </c>
      <c r="AL10">
        <f t="shared" si="8"/>
        <v>-1113.1637514006009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-590.24559464194215</v>
      </c>
      <c r="AR10">
        <f t="shared" si="9"/>
        <v>-617.2937703188552</v>
      </c>
      <c r="AS10">
        <f t="shared" si="9"/>
        <v>-48.987653254982241</v>
      </c>
      <c r="AT10">
        <f t="shared" si="9"/>
        <v>11.054973315804046</v>
      </c>
      <c r="AU10">
        <f t="shared" si="9"/>
        <v>-655.22645025803342</v>
      </c>
      <c r="AW10">
        <v>7</v>
      </c>
      <c r="AX10">
        <f>IF(Z10&gt;0, (R10*SUMPRODUCT(K10:$K$98, X10:$X$98)-K10*$AZ$3)/Z10, 0)</f>
        <v>5074.8757349140178</v>
      </c>
    </row>
    <row r="11" spans="1:52" x14ac:dyDescent="0.25">
      <c r="A11" t="s">
        <v>33</v>
      </c>
      <c r="C11" s="12">
        <f>AU91</f>
        <v>5413.2162225829952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500000</v>
      </c>
      <c r="S11">
        <f t="shared" si="1"/>
        <v>5190.8386427825062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4664.0266312342446</v>
      </c>
      <c r="AC11">
        <f t="shared" si="2"/>
        <v>4712.3017771242939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-1020.4211916504792</v>
      </c>
      <c r="AI11">
        <f t="shared" si="6"/>
        <v>-1065.8117547310367</v>
      </c>
      <c r="AJ11">
        <f t="shared" si="7"/>
        <v>-48.275145890049316</v>
      </c>
      <c r="AK11">
        <f t="shared" si="22"/>
        <v>11.193663914962187</v>
      </c>
      <c r="AL11">
        <f t="shared" si="8"/>
        <v>-1102.8932367061238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-570.73038555031417</v>
      </c>
      <c r="AR11">
        <f t="shared" si="9"/>
        <v>-596.11771950543437</v>
      </c>
      <c r="AS11">
        <f t="shared" si="9"/>
        <v>-27.00070603371281</v>
      </c>
      <c r="AT11">
        <f t="shared" si="9"/>
        <v>6.2607129038292815</v>
      </c>
      <c r="AU11">
        <f t="shared" si="9"/>
        <v>-616.85771263531785</v>
      </c>
      <c r="AW11">
        <v>8</v>
      </c>
      <c r="AX11">
        <f>IF(Z11&gt;0, (R11*SUMPRODUCT(K11:$K$98, X11:$X$98)-K11*$AZ$3)/Z11, 0)</f>
        <v>5190.8386427825062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500000</v>
      </c>
      <c r="S12">
        <f t="shared" si="1"/>
        <v>5294.3744707726073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4712.3017771242939</v>
      </c>
      <c r="AC12">
        <f t="shared" si="2"/>
        <v>4747.1992443730396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-1041.7279476789799</v>
      </c>
      <c r="AI12">
        <f t="shared" si="6"/>
        <v>-1086.5604323339639</v>
      </c>
      <c r="AJ12">
        <f t="shared" si="7"/>
        <v>-34.89746724874567</v>
      </c>
      <c r="AK12">
        <f t="shared" si="22"/>
        <v>10.838294087385876</v>
      </c>
      <c r="AL12">
        <f t="shared" si="8"/>
        <v>-1110.6196054953236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-553.68947849175538</v>
      </c>
      <c r="AR12">
        <f t="shared" si="9"/>
        <v>-577.51842068670669</v>
      </c>
      <c r="AS12">
        <f t="shared" si="9"/>
        <v>-18.548374827316721</v>
      </c>
      <c r="AT12">
        <f t="shared" si="9"/>
        <v>5.760668526130635</v>
      </c>
      <c r="AU12">
        <f t="shared" si="9"/>
        <v>-590.30612698789275</v>
      </c>
      <c r="AW12">
        <v>9</v>
      </c>
      <c r="AX12">
        <f>IF(Z12&gt;0, (R12*SUMPRODUCT(K12:$K$98, X12:$X$98)-K12*$AZ$3)/Z12, 0)</f>
        <v>5294.3744707726073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500000</v>
      </c>
      <c r="S13">
        <f t="shared" si="1"/>
        <v>5381.8318773409019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4747.1992443730396</v>
      </c>
      <c r="AC13">
        <f t="shared" si="2"/>
        <v>4765.8993933149759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-1064.9095946086074</v>
      </c>
      <c r="AI13">
        <f t="shared" si="6"/>
        <v>-1109.1872634575807</v>
      </c>
      <c r="AJ13">
        <f t="shared" si="7"/>
        <v>-18.700148941936277</v>
      </c>
      <c r="AK13">
        <f t="shared" si="22"/>
        <v>9.4943984887460786</v>
      </c>
      <c r="AL13">
        <f t="shared" si="8"/>
        <v>-1118.3930139107708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-538.03305158940589</v>
      </c>
      <c r="AR13">
        <f t="shared" si="9"/>
        <v>-560.40382316352611</v>
      </c>
      <c r="AS13">
        <f t="shared" si="9"/>
        <v>-9.4480303786766644</v>
      </c>
      <c r="AT13">
        <f t="shared" si="9"/>
        <v>4.796933202375155</v>
      </c>
      <c r="AU13">
        <f t="shared" si="9"/>
        <v>-565.05492033982762</v>
      </c>
      <c r="AW13">
        <v>10</v>
      </c>
      <c r="AX13">
        <f>IF(Z13&gt;0, (R13*SUMPRODUCT(K13:$K$98, X13:$X$98)-K13*$AZ$3)/Z13, 0)</f>
        <v>5381.8318773409019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500000</v>
      </c>
      <c r="S14">
        <f t="shared" si="1"/>
        <v>6183.1172902464932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4765.8993933149759</v>
      </c>
      <c r="AC14">
        <f t="shared" si="2"/>
        <v>5407.2405740752092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-1090.4708711892031</v>
      </c>
      <c r="AI14">
        <f t="shared" si="6"/>
        <v>-1134.1967162625676</v>
      </c>
      <c r="AJ14">
        <f t="shared" si="7"/>
        <v>-641.34118076023333</v>
      </c>
      <c r="AK14">
        <f t="shared" si="22"/>
        <v>333.61295753204837</v>
      </c>
      <c r="AL14">
        <f t="shared" si="8"/>
        <v>-1441.9249394907526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-491.91748753138586</v>
      </c>
      <c r="AR14">
        <f t="shared" si="9"/>
        <v>-511.6424599418998</v>
      </c>
      <c r="AS14">
        <f t="shared" si="9"/>
        <v>-289.31258103752458</v>
      </c>
      <c r="AT14">
        <f t="shared" si="9"/>
        <v>150.49466447289092</v>
      </c>
      <c r="AU14">
        <f t="shared" si="9"/>
        <v>-650.46037650653352</v>
      </c>
      <c r="AW14">
        <v>11</v>
      </c>
      <c r="AX14">
        <f>IF(Z14&gt;0, (R14*SUMPRODUCT(K14:$K$98, X14:$X$98)-K14*$AZ$3)/Z14, 0)</f>
        <v>6183.1172902464932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500000</v>
      </c>
      <c r="S15">
        <f t="shared" si="1"/>
        <v>6911.5019889570567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5407.2405740752092</v>
      </c>
      <c r="AC15">
        <f t="shared" si="2"/>
        <v>5968.33579399886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-1117.5036088322342</v>
      </c>
      <c r="AI15">
        <f t="shared" si="6"/>
        <v>-1160.6804450939821</v>
      </c>
      <c r="AJ15">
        <f t="shared" si="7"/>
        <v>-561.0952199236508</v>
      </c>
      <c r="AK15">
        <f t="shared" si="22"/>
        <v>378.50684018526471</v>
      </c>
      <c r="AL15">
        <f t="shared" si="8"/>
        <v>-1343.2688248323682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-450.10009477154125</v>
      </c>
      <c r="AR15">
        <f t="shared" si="9"/>
        <v>-467.4905514463577</v>
      </c>
      <c r="AS15">
        <f t="shared" si="9"/>
        <v>-225.9939114893794</v>
      </c>
      <c r="AT15">
        <f t="shared" si="9"/>
        <v>152.45227245135504</v>
      </c>
      <c r="AU15">
        <f t="shared" si="9"/>
        <v>-541.032190484382</v>
      </c>
      <c r="AW15">
        <v>12</v>
      </c>
      <c r="AX15">
        <f>IF(Z15&gt;0, (R15*SUMPRODUCT(K15:$K$98, X15:$X$98)-K15*$AZ$3)/Z15, 0)</f>
        <v>6911.5019889570567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500000</v>
      </c>
      <c r="S16">
        <f t="shared" si="1"/>
        <v>7574.975786631725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5968.33579399886</v>
      </c>
      <c r="AC16">
        <f t="shared" si="2"/>
        <v>6458.4256165978868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-1150.5957622793728</v>
      </c>
      <c r="AI16">
        <f t="shared" si="6"/>
        <v>-1193.2257706022751</v>
      </c>
      <c r="AJ16">
        <f t="shared" si="7"/>
        <v>-490.08982259902677</v>
      </c>
      <c r="AK16">
        <f t="shared" si="22"/>
        <v>417.78350557992025</v>
      </c>
      <c r="AL16">
        <f t="shared" si="8"/>
        <v>-1265.5320876213816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-413.77563855001102</v>
      </c>
      <c r="AR16">
        <f t="shared" si="9"/>
        <v>-429.10618251121696</v>
      </c>
      <c r="AS16">
        <f t="shared" si="9"/>
        <v>-176.24541645368561</v>
      </c>
      <c r="AT16">
        <f t="shared" si="9"/>
        <v>150.24271987108176</v>
      </c>
      <c r="AU16">
        <f t="shared" si="9"/>
        <v>-455.1088790938208</v>
      </c>
      <c r="AW16">
        <v>13</v>
      </c>
      <c r="AX16">
        <f>IF(Z16&gt;0, (R16*SUMPRODUCT(K16:$K$98, X16:$X$98)-K16*$AZ$3)/Z16, 0)</f>
        <v>7574.975786631725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500000</v>
      </c>
      <c r="S17">
        <f t="shared" si="1"/>
        <v>8178.8574798352065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6458.4256165978868</v>
      </c>
      <c r="AC17">
        <f t="shared" si="2"/>
        <v>6884.1052614144555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-1189.4714445273696</v>
      </c>
      <c r="AI17">
        <f t="shared" si="6"/>
        <v>-1231.5562056225901</v>
      </c>
      <c r="AJ17">
        <f t="shared" si="7"/>
        <v>-425.67964481656873</v>
      </c>
      <c r="AK17">
        <f t="shared" si="22"/>
        <v>452.08979316185213</v>
      </c>
      <c r="AL17">
        <f t="shared" si="8"/>
        <v>-1205.1460572773067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-381.92505091053624</v>
      </c>
      <c r="AR17">
        <f t="shared" si="9"/>
        <v>-395.43796422829689</v>
      </c>
      <c r="AS17">
        <f t="shared" si="9"/>
        <v>-136.68064144469346</v>
      </c>
      <c r="AT17">
        <f t="shared" si="9"/>
        <v>145.1606241275355</v>
      </c>
      <c r="AU17">
        <f t="shared" si="9"/>
        <v>-386.95798154545486</v>
      </c>
      <c r="AW17">
        <v>14</v>
      </c>
      <c r="AX17">
        <f>IF(Z17&gt;0, (R17*SUMPRODUCT(K17:$K$98, X17:$X$98)-K17*$AZ$3)/Z17, 0)</f>
        <v>8178.8574798352065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500000</v>
      </c>
      <c r="S18">
        <f t="shared" si="1"/>
        <v>8734.2063113128952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6884.1052614144555</v>
      </c>
      <c r="AC18">
        <f t="shared" si="2"/>
        <v>7251.6938563669391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-1507.3187454243061</v>
      </c>
      <c r="AI18">
        <f t="shared" si="6"/>
        <v>-1548.8319270340321</v>
      </c>
      <c r="AJ18">
        <f t="shared" si="7"/>
        <v>-367.58859495248362</v>
      </c>
      <c r="AK18">
        <f t="shared" si="22"/>
        <v>481.88736829901194</v>
      </c>
      <c r="AL18">
        <f t="shared" si="8"/>
        <v>-1434.5331536875037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-432.12680066640883</v>
      </c>
      <c r="AR18">
        <f t="shared" si="9"/>
        <v>-444.02803815114845</v>
      </c>
      <c r="AS18">
        <f t="shared" si="9"/>
        <v>-105.38241097344196</v>
      </c>
      <c r="AT18">
        <f t="shared" si="9"/>
        <v>138.15024020416431</v>
      </c>
      <c r="AU18">
        <f t="shared" si="9"/>
        <v>-411.26020892042612</v>
      </c>
      <c r="AW18">
        <v>15</v>
      </c>
      <c r="AX18">
        <f>IF(Z18&gt;0, (R18*SUMPRODUCT(K18:$K$98, X18:$X$98)-K18*$AZ$3)/Z18, 0)</f>
        <v>8734.2063113128952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500000</v>
      </c>
      <c r="S19">
        <f t="shared" si="1"/>
        <v>9152.0087049141457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7251.6938563669391</v>
      </c>
      <c r="AC19">
        <f t="shared" si="2"/>
        <v>7488.7756680782268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-1847.6010205996597</v>
      </c>
      <c r="AI19">
        <f t="shared" si="6"/>
        <v>-1888.5143102912284</v>
      </c>
      <c r="AJ19">
        <f t="shared" si="7"/>
        <v>-237.08181171128763</v>
      </c>
      <c r="AK19">
        <f t="shared" si="22"/>
        <v>507.61856994568581</v>
      </c>
      <c r="AL19">
        <f t="shared" si="8"/>
        <v>-1617.9775520568303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-472.92935620865347</v>
      </c>
      <c r="AR19">
        <f t="shared" si="9"/>
        <v>-483.40190712115066</v>
      </c>
      <c r="AS19">
        <f t="shared" si="9"/>
        <v>-60.68569314007506</v>
      </c>
      <c r="AT19">
        <f t="shared" si="9"/>
        <v>129.93482943955823</v>
      </c>
      <c r="AU19">
        <f t="shared" si="9"/>
        <v>-414.1527708216675</v>
      </c>
      <c r="AW19">
        <v>16</v>
      </c>
      <c r="AX19">
        <f>IF(Z19&gt;0, (R19*SUMPRODUCT(K19:$K$98, X19:$X$98)-K19*$AZ$3)/Z19, 0)</f>
        <v>9152.0087049141457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500000</v>
      </c>
      <c r="S20">
        <f t="shared" si="1"/>
        <v>9449.6258658071438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7488.7756680782268</v>
      </c>
      <c r="AC20">
        <f t="shared" si="2"/>
        <v>7613.3540014925147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-2202.6561415171309</v>
      </c>
      <c r="AI20">
        <f t="shared" si="6"/>
        <v>-2242.9400326976324</v>
      </c>
      <c r="AJ20">
        <f t="shared" si="7"/>
        <v>-124.57833341428795</v>
      </c>
      <c r="AK20">
        <f t="shared" si="22"/>
        <v>524.21429676547598</v>
      </c>
      <c r="AL20">
        <f t="shared" si="8"/>
        <v>-1843.3040693464445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-503.40411476363977</v>
      </c>
      <c r="AR20">
        <f t="shared" si="9"/>
        <v>-512.61076131946015</v>
      </c>
      <c r="AS20">
        <f t="shared" si="9"/>
        <v>-28.471645877487706</v>
      </c>
      <c r="AT20">
        <f t="shared" si="9"/>
        <v>119.80609639228884</v>
      </c>
      <c r="AU20">
        <f t="shared" si="9"/>
        <v>-421.27631080465898</v>
      </c>
      <c r="AW20">
        <v>17</v>
      </c>
      <c r="AX20">
        <f>IF(Z20&gt;0, (R20*SUMPRODUCT(K20:$K$98, X20:$X$98)-K20*$AZ$3)/Z20, 0)</f>
        <v>9449.6258658071438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500000</v>
      </c>
      <c r="S21">
        <f t="shared" si="1"/>
        <v>9645.7119816092054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7613.3540014925147</v>
      </c>
      <c r="AC21">
        <f t="shared" si="2"/>
        <v>7643.4388953207854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-2601.3620830603477</v>
      </c>
      <c r="AI21">
        <f t="shared" si="6"/>
        <v>-2640.982999120738</v>
      </c>
      <c r="AJ21">
        <f t="shared" si="7"/>
        <v>-30.084893828270651</v>
      </c>
      <c r="AK21">
        <f t="shared" si="22"/>
        <v>532.93478010447609</v>
      </c>
      <c r="AL21">
        <f t="shared" si="8"/>
        <v>-2138.1331128445327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-530.82679844691575</v>
      </c>
      <c r="AR21">
        <f t="shared" si="9"/>
        <v>-538.91173370480499</v>
      </c>
      <c r="AS21">
        <f t="shared" si="9"/>
        <v>-6.1390407650167198</v>
      </c>
      <c r="AT21">
        <f t="shared" si="9"/>
        <v>108.74920678902942</v>
      </c>
      <c r="AU21">
        <f t="shared" si="9"/>
        <v>-436.30156768079235</v>
      </c>
      <c r="AW21">
        <v>18</v>
      </c>
      <c r="AX21">
        <f>IF(Z21&gt;0, (R21*SUMPRODUCT(K21:$K$98, X21:$X$98)-K21*$AZ$3)/Z21, 0)</f>
        <v>9645.7119816092054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500000</v>
      </c>
      <c r="S22">
        <f t="shared" si="1"/>
        <v>9749.3095215364156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7643.4388953207854</v>
      </c>
      <c r="AC22">
        <f t="shared" si="2"/>
        <v>7588.9415688309355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-3043.0155176243316</v>
      </c>
      <c r="AI22">
        <f t="shared" si="6"/>
        <v>-3081.9359229723555</v>
      </c>
      <c r="AJ22">
        <f t="shared" si="7"/>
        <v>54.497326489849911</v>
      </c>
      <c r="AK22">
        <f t="shared" si="22"/>
        <v>535.04072267245499</v>
      </c>
      <c r="AL22">
        <f t="shared" si="8"/>
        <v>-2492.3978738100504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-554.41909347753494</v>
      </c>
      <c r="AR22">
        <f t="shared" si="9"/>
        <v>-561.51015684078573</v>
      </c>
      <c r="AS22">
        <f t="shared" si="9"/>
        <v>9.929084546055833</v>
      </c>
      <c r="AT22">
        <f t="shared" si="9"/>
        <v>97.481196109446941</v>
      </c>
      <c r="AU22">
        <f t="shared" si="9"/>
        <v>-454.09987618528294</v>
      </c>
      <c r="AW22">
        <v>19</v>
      </c>
      <c r="AX22">
        <f>IF(Z22&gt;0, (R22*SUMPRODUCT(K22:$K$98, X22:$X$98)-K22*$AZ$3)/Z22, 0)</f>
        <v>9749.3095215364156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500000</v>
      </c>
      <c r="S23">
        <f t="shared" si="1"/>
        <v>9769.3712843716748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7588.9415688309355</v>
      </c>
      <c r="AC23">
        <f t="shared" si="2"/>
        <v>7459.816646743634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-3515.865087012407</v>
      </c>
      <c r="AI23">
        <f t="shared" si="6"/>
        <v>-3554.0447017982497</v>
      </c>
      <c r="AJ23">
        <f t="shared" si="7"/>
        <v>129.12492208730146</v>
      </c>
      <c r="AK23">
        <f t="shared" si="22"/>
        <v>531.22590981816552</v>
      </c>
      <c r="AL23">
        <f t="shared" si="8"/>
        <v>-2893.6938698927825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-571.93699656555577</v>
      </c>
      <c r="AR23">
        <f t="shared" si="9"/>
        <v>-578.14779637448703</v>
      </c>
      <c r="AS23">
        <f t="shared" si="9"/>
        <v>21.005163250768383</v>
      </c>
      <c r="AT23">
        <f t="shared" si="9"/>
        <v>86.41621445644914</v>
      </c>
      <c r="AU23">
        <f t="shared" si="9"/>
        <v>-470.72641866726951</v>
      </c>
      <c r="AW23">
        <v>20</v>
      </c>
      <c r="AX23">
        <f>IF(Z23&gt;0, (R23*SUMPRODUCT(K23:$K$98, X23:$X$98)-K23*$AZ$3)/Z23, 0)</f>
        <v>9769.3712843716748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500000</v>
      </c>
      <c r="S24">
        <f t="shared" si="1"/>
        <v>9717.5500540128396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7459.816646743634</v>
      </c>
      <c r="AC24">
        <f t="shared" si="2"/>
        <v>7267.6065889193624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-4035.8578853131207</v>
      </c>
      <c r="AI24">
        <f t="shared" si="6"/>
        <v>-4073.2521181625734</v>
      </c>
      <c r="AJ24">
        <f t="shared" si="7"/>
        <v>192.21005782427164</v>
      </c>
      <c r="AK24">
        <f t="shared" si="22"/>
        <v>522.18716527205447</v>
      </c>
      <c r="AL24">
        <f t="shared" si="8"/>
        <v>-3358.8548950662471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-586.18382581666651</v>
      </c>
      <c r="AR24">
        <f t="shared" si="9"/>
        <v>-591.61511083662219</v>
      </c>
      <c r="AS24">
        <f t="shared" si="9"/>
        <v>27.917342547142919</v>
      </c>
      <c r="AT24">
        <f t="shared" si="9"/>
        <v>75.844511632942272</v>
      </c>
      <c r="AU24">
        <f t="shared" si="9"/>
        <v>-487.85325665653698</v>
      </c>
      <c r="AW24">
        <v>21</v>
      </c>
      <c r="AX24">
        <f>IF(Z24&gt;0, (R24*SUMPRODUCT(K24:$K$98, X24:$X$98)-K24*$AZ$3)/Z24, 0)</f>
        <v>9717.5500540128396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500000</v>
      </c>
      <c r="S25">
        <f t="shared" si="1"/>
        <v>9601.3235183734159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7267.6065889193624</v>
      </c>
      <c r="AC25">
        <f t="shared" si="2"/>
        <v>7020.4646726931251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-4604.1073324702802</v>
      </c>
      <c r="AI25">
        <f t="shared" si="6"/>
        <v>-4640.6672122579912</v>
      </c>
      <c r="AJ25">
        <f t="shared" si="7"/>
        <v>247.1419162262373</v>
      </c>
      <c r="AK25">
        <f t="shared" si="22"/>
        <v>508.7324612243554</v>
      </c>
      <c r="AL25">
        <f t="shared" si="8"/>
        <v>-3884.7928348073983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-597.0701820563587</v>
      </c>
      <c r="AR25">
        <f t="shared" si="9"/>
        <v>-601.81134304686395</v>
      </c>
      <c r="AS25">
        <f t="shared" si="9"/>
        <v>32.04987596059901</v>
      </c>
      <c r="AT25">
        <f t="shared" si="9"/>
        <v>65.973480048787735</v>
      </c>
      <c r="AU25">
        <f t="shared" si="9"/>
        <v>-503.78798703747719</v>
      </c>
      <c r="AW25">
        <v>22</v>
      </c>
      <c r="AX25">
        <f>IF(Z25&gt;0, (R25*SUMPRODUCT(K25:$K$98, X25:$X$98)-K25*$AZ$3)/Z25, 0)</f>
        <v>9601.3235183734159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500000</v>
      </c>
      <c r="S26">
        <f t="shared" si="1"/>
        <v>9426.1983521305137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7020.4646726931251</v>
      </c>
      <c r="AC26">
        <f t="shared" si="2"/>
        <v>6726.11048134251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-5165.3355614957309</v>
      </c>
      <c r="AI26">
        <f t="shared" si="6"/>
        <v>-5201.013308929415</v>
      </c>
      <c r="AJ26">
        <f t="shared" si="7"/>
        <v>294.35419135061511</v>
      </c>
      <c r="AK26">
        <f t="shared" si="22"/>
        <v>491.43252708851878</v>
      </c>
      <c r="AL26">
        <f t="shared" si="8"/>
        <v>-4415.2265904902815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-598.08162686107323</v>
      </c>
      <c r="AR26">
        <f t="shared" si="9"/>
        <v>-602.2126663596373</v>
      </c>
      <c r="AS26">
        <f t="shared" si="9"/>
        <v>34.082555051926427</v>
      </c>
      <c r="AT26">
        <f t="shared" si="9"/>
        <v>56.901775653165892</v>
      </c>
      <c r="AU26">
        <f t="shared" si="9"/>
        <v>-511.22833565454499</v>
      </c>
      <c r="AW26">
        <v>23</v>
      </c>
      <c r="AX26">
        <f>IF(Z26&gt;0, (R26*SUMPRODUCT(K26:$K$98, X26:$X$98)-K26*$AZ$3)/Z26, 0)</f>
        <v>9426.1983521305137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500000</v>
      </c>
      <c r="S27">
        <f t="shared" si="1"/>
        <v>9206.8519130800214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6726.11048134251</v>
      </c>
      <c r="AC27">
        <f t="shared" si="2"/>
        <v>6398.3109890401302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-5734.197139149268</v>
      </c>
      <c r="AI27">
        <f t="shared" si="6"/>
        <v>-5768.9446893947006</v>
      </c>
      <c r="AJ27">
        <f t="shared" si="7"/>
        <v>327.7994923023798</v>
      </c>
      <c r="AK27">
        <f t="shared" si="22"/>
        <v>470.82773369397574</v>
      </c>
      <c r="AL27">
        <f t="shared" si="8"/>
        <v>-4970.3174633983454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-592.81136047878579</v>
      </c>
      <c r="AR27">
        <f t="shared" si="9"/>
        <v>-596.40362318521875</v>
      </c>
      <c r="AS27">
        <f t="shared" si="9"/>
        <v>33.888486614685711</v>
      </c>
      <c r="AT27">
        <f t="shared" si="9"/>
        <v>48.674997142438428</v>
      </c>
      <c r="AU27">
        <f t="shared" si="9"/>
        <v>-513.84013942809463</v>
      </c>
      <c r="AW27">
        <v>24</v>
      </c>
      <c r="AX27">
        <f>IF(Z27&gt;0, (R27*SUMPRODUCT(K27:$K$98, X27:$X$98)-K27*$AZ$3)/Z27, 0)</f>
        <v>9206.8519130800214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500000</v>
      </c>
      <c r="S28">
        <f t="shared" si="1"/>
        <v>8953.6897852727907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6398.3109890401302</v>
      </c>
      <c r="AC28">
        <f t="shared" si="2"/>
        <v>6046.8229629887546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-6328.6196252955042</v>
      </c>
      <c r="AI28">
        <f t="shared" si="6"/>
        <v>-6362.3868380759532</v>
      </c>
      <c r="AJ28">
        <f t="shared" si="7"/>
        <v>351.48802605137553</v>
      </c>
      <c r="AK28">
        <f t="shared" si="22"/>
        <v>447.88176923280918</v>
      </c>
      <c r="AL28">
        <f t="shared" si="8"/>
        <v>-5563.0170427917683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-584.16410711408901</v>
      </c>
      <c r="AR28">
        <f t="shared" si="9"/>
        <v>-587.28099434567093</v>
      </c>
      <c r="AS28">
        <f t="shared" si="9"/>
        <v>32.444150708458494</v>
      </c>
      <c r="AT28">
        <f t="shared" si="9"/>
        <v>41.341788463759308</v>
      </c>
      <c r="AU28">
        <f t="shared" si="9"/>
        <v>-513.49505517345312</v>
      </c>
      <c r="AW28">
        <v>25</v>
      </c>
      <c r="AX28">
        <f>IF(Z28&gt;0, (R28*SUMPRODUCT(K28:$K$98, X28:$X$98)-K28*$AZ$3)/Z28, 0)</f>
        <v>8953.6897852727907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500000</v>
      </c>
      <c r="S29">
        <f t="shared" si="1"/>
        <v>8674.7114645319507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6046.8229629887546</v>
      </c>
      <c r="AC29">
        <f t="shared" si="2"/>
        <v>5678.1261187562759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-7015.0040616313827</v>
      </c>
      <c r="AI29">
        <f t="shared" si="6"/>
        <v>-7047.7321018778639</v>
      </c>
      <c r="AJ29">
        <f t="shared" si="7"/>
        <v>368.69684423247872</v>
      </c>
      <c r="AK29">
        <f t="shared" si="22"/>
        <v>423.27760740921286</v>
      </c>
      <c r="AL29">
        <f t="shared" si="8"/>
        <v>-6255.7576502361726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-578.14367602675327</v>
      </c>
      <c r="AR29">
        <f t="shared" si="9"/>
        <v>-580.84096733706679</v>
      </c>
      <c r="AS29">
        <f t="shared" si="9"/>
        <v>30.386261645935082</v>
      </c>
      <c r="AT29">
        <f t="shared" si="9"/>
        <v>34.884551709077869</v>
      </c>
      <c r="AU29">
        <f t="shared" si="9"/>
        <v>-515.57015398205385</v>
      </c>
      <c r="AW29">
        <v>26</v>
      </c>
      <c r="AX29">
        <f>IF(Z29&gt;0, (R29*SUMPRODUCT(K29:$K$98, X29:$X$98)-K29*$AZ$3)/Z29, 0)</f>
        <v>8674.7114645319507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500000</v>
      </c>
      <c r="S30">
        <f t="shared" si="1"/>
        <v>8365.667837718167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5678.1261187562759</v>
      </c>
      <c r="AC30">
        <f t="shared" si="2"/>
        <v>5292.3639274452516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-7693.1074688846857</v>
      </c>
      <c r="AI30">
        <f t="shared" si="6"/>
        <v>-7724.7389179818138</v>
      </c>
      <c r="AJ30">
        <f t="shared" si="7"/>
        <v>385.76219131102425</v>
      </c>
      <c r="AK30">
        <f t="shared" si="22"/>
        <v>397.46882831293937</v>
      </c>
      <c r="AL30">
        <f t="shared" si="8"/>
        <v>-6941.5078983578505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-566.09801152309342</v>
      </c>
      <c r="AR30">
        <f t="shared" si="9"/>
        <v>-568.42561457659326</v>
      </c>
      <c r="AS30">
        <f t="shared" si="9"/>
        <v>28.386345869365798</v>
      </c>
      <c r="AT30">
        <f t="shared" si="9"/>
        <v>29.247779815948579</v>
      </c>
      <c r="AU30">
        <f t="shared" si="9"/>
        <v>-510.79148889127885</v>
      </c>
      <c r="AW30">
        <v>27</v>
      </c>
      <c r="AX30">
        <f>IF(Z30&gt;0, (R30*SUMPRODUCT(K30:$K$98, X30:$X$98)-K30*$AZ$3)/Z30, 0)</f>
        <v>8365.667837718167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500000</v>
      </c>
      <c r="S31">
        <f t="shared" si="1"/>
        <v>8033.3706674920431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5292.3639274452516</v>
      </c>
      <c r="AC31">
        <f t="shared" si="2"/>
        <v>4898.0350987040574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-8295.8064980482031</v>
      </c>
      <c r="AI31">
        <f t="shared" si="6"/>
        <v>-8326.2920520045554</v>
      </c>
      <c r="AJ31">
        <f t="shared" si="7"/>
        <v>394.32882874119423</v>
      </c>
      <c r="AK31">
        <f t="shared" si="22"/>
        <v>370.46547492116764</v>
      </c>
      <c r="AL31">
        <f t="shared" si="8"/>
        <v>-7561.4977483421935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-545.04256633984608</v>
      </c>
      <c r="AR31">
        <f t="shared" si="9"/>
        <v>-547.04549692514502</v>
      </c>
      <c r="AS31">
        <f t="shared" si="9"/>
        <v>25.907788091423409</v>
      </c>
      <c r="AT31">
        <f t="shared" si="9"/>
        <v>24.339942504547295</v>
      </c>
      <c r="AU31">
        <f t="shared" si="9"/>
        <v>-496.79776632917435</v>
      </c>
      <c r="AW31">
        <v>28</v>
      </c>
      <c r="AX31">
        <f>IF(Z31&gt;0, (R31*SUMPRODUCT(K31:$K$98, X31:$X$98)-K31*$AZ$3)/Z31, 0)</f>
        <v>8033.3706674920431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500000</v>
      </c>
      <c r="S32">
        <f t="shared" si="1"/>
        <v>7692.6771740741033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4898.0350987040574</v>
      </c>
      <c r="AC32">
        <f t="shared" si="2"/>
        <v>4506.3578741337651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-8907.7910676506126</v>
      </c>
      <c r="AI32">
        <f t="shared" si="6"/>
        <v>-8937.0809869606364</v>
      </c>
      <c r="AJ32">
        <f t="shared" si="7"/>
        <v>391.67722457029231</v>
      </c>
      <c r="AK32">
        <f t="shared" si="22"/>
        <v>342.86245690928405</v>
      </c>
      <c r="AL32">
        <f t="shared" si="8"/>
        <v>-8202.5413054810597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-522.54513266450363</v>
      </c>
      <c r="AR32">
        <f t="shared" si="9"/>
        <v>-524.26332572217109</v>
      </c>
      <c r="AS32">
        <f t="shared" si="9"/>
        <v>22.976406352638943</v>
      </c>
      <c r="AT32">
        <f t="shared" si="9"/>
        <v>20.112854766203267</v>
      </c>
      <c r="AU32">
        <f t="shared" si="9"/>
        <v>-481.17406460332882</v>
      </c>
      <c r="AW32">
        <v>29</v>
      </c>
      <c r="AX32">
        <f>IF(Z32&gt;0, (R32*SUMPRODUCT(K32:$K$98, X32:$X$98)-K32*$AZ$3)/Z32, 0)</f>
        <v>7692.6771740741033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500000</v>
      </c>
      <c r="S33">
        <f t="shared" si="1"/>
        <v>7345.8976662217519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4506.3578741337651</v>
      </c>
      <c r="AC33">
        <f t="shared" si="2"/>
        <v>4120.7460823349338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-9490.7914652849322</v>
      </c>
      <c r="AI33">
        <f t="shared" si="6"/>
        <v>-9518.839406255327</v>
      </c>
      <c r="AJ33">
        <f t="shared" si="7"/>
        <v>385.61179179883129</v>
      </c>
      <c r="AK33">
        <f t="shared" si="22"/>
        <v>315.4450511893636</v>
      </c>
      <c r="AL33">
        <f t="shared" si="8"/>
        <v>-8817.7825632671338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-497.09362444371152</v>
      </c>
      <c r="AR33">
        <f t="shared" si="9"/>
        <v>-498.56267501616958</v>
      </c>
      <c r="AS33">
        <f t="shared" si="9"/>
        <v>20.196962910275065</v>
      </c>
      <c r="AT33">
        <f t="shared" si="9"/>
        <v>16.521880644212981</v>
      </c>
      <c r="AU33">
        <f t="shared" si="9"/>
        <v>-461.84383146168165</v>
      </c>
      <c r="AW33">
        <v>30</v>
      </c>
      <c r="AX33">
        <f>IF(Z33&gt;0, (R33*SUMPRODUCT(K33:$K$98, X33:$X$98)-K33*$AZ$3)/Z33, 0)</f>
        <v>7345.8976662217519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500000</v>
      </c>
      <c r="S34">
        <f t="shared" si="1"/>
        <v>6999.2968143668704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4120.7460823349338</v>
      </c>
      <c r="AC34">
        <f t="shared" si="2"/>
        <v>3745.9143693784281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-10082.422510486333</v>
      </c>
      <c r="AI34">
        <f t="shared" si="6"/>
        <v>-10109.181729795975</v>
      </c>
      <c r="AJ34">
        <f t="shared" si="7"/>
        <v>374.83171295650573</v>
      </c>
      <c r="AK34">
        <f t="shared" si="22"/>
        <v>288.45222576344537</v>
      </c>
      <c r="AL34">
        <f t="shared" si="8"/>
        <v>-9445.8977910760241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-471.50101526257703</v>
      </c>
      <c r="AR34">
        <f t="shared" si="9"/>
        <v>-472.75240093491993</v>
      </c>
      <c r="AS34">
        <f t="shared" si="9"/>
        <v>17.528875925184614</v>
      </c>
      <c r="AT34">
        <f t="shared" si="9"/>
        <v>13.489368964726539</v>
      </c>
      <c r="AU34">
        <f t="shared" ref="AU34:AU89" si="23">AL34*$K34</f>
        <v>-441.73415604500883</v>
      </c>
      <c r="AW34">
        <v>31</v>
      </c>
      <c r="AX34">
        <f>IF(Z34&gt;0, (R34*SUMPRODUCT(K34:$K$98, X34:$X$98)-K34*$AZ$3)/Z34, 0)</f>
        <v>6999.2968143668704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500000</v>
      </c>
      <c r="S35">
        <f t="shared" si="1"/>
        <v>6655.2542364605733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3745.9143693784281</v>
      </c>
      <c r="AC35">
        <f t="shared" si="2"/>
        <v>3383.5757750865728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-10712.926344323438</v>
      </c>
      <c r="AI35">
        <f t="shared" ref="AI35:AI66" si="25">SUM(AE35:AH35)</f>
        <v>-10738.34667880555</v>
      </c>
      <c r="AJ35">
        <f t="shared" si="7"/>
        <v>362.33859429185532</v>
      </c>
      <c r="AK35">
        <f t="shared" si="22"/>
        <v>262.21400585649002</v>
      </c>
      <c r="AL35">
        <f t="shared" si="8"/>
        <v>-10113.794078657205</v>
      </c>
      <c r="AN35">
        <f t="shared" ref="AN35:AT66" si="26">AE35*$K35</f>
        <v>0</v>
      </c>
      <c r="AO35">
        <f t="shared" si="26"/>
        <v>0</v>
      </c>
      <c r="AP35">
        <f t="shared" si="26"/>
        <v>-1.0614046291387662</v>
      </c>
      <c r="AQ35">
        <f t="shared" si="26"/>
        <v>-447.30920521476503</v>
      </c>
      <c r="AR35">
        <f t="shared" si="26"/>
        <v>-448.37060984390376</v>
      </c>
      <c r="AS35">
        <f t="shared" si="26"/>
        <v>15.129142441757431</v>
      </c>
      <c r="AT35">
        <f t="shared" si="26"/>
        <v>10.948524687467517</v>
      </c>
      <c r="AU35">
        <f t="shared" si="23"/>
        <v>-422.29294271467882</v>
      </c>
      <c r="AW35">
        <v>32</v>
      </c>
      <c r="AX35">
        <f>IF(Z35&gt;0, (R35*SUMPRODUCT(K35:$K$98, X35:$X$98)-K35*$AZ$3)/Z35, 0)</f>
        <v>6655.2542364605733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500000</v>
      </c>
      <c r="S36">
        <f t="shared" si="1"/>
        <v>6310.4637906468552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3383.5757750865728</v>
      </c>
      <c r="AC36">
        <f t="shared" si="2"/>
        <v>3033.7330171670942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-11288.090179290981</v>
      </c>
      <c r="AI36">
        <f t="shared" si="25"/>
        <v>-11312.127501410343</v>
      </c>
      <c r="AJ36">
        <f t="shared" si="7"/>
        <v>349.84275791947857</v>
      </c>
      <c r="AK36">
        <f t="shared" si="22"/>
        <v>236.85030425606013</v>
      </c>
      <c r="AL36">
        <f t="shared" si="8"/>
        <v>-10725.434439234805</v>
      </c>
      <c r="AN36">
        <f t="shared" si="26"/>
        <v>0</v>
      </c>
      <c r="AO36">
        <f t="shared" si="26"/>
        <v>0</v>
      </c>
      <c r="AP36">
        <f t="shared" si="26"/>
        <v>-0.89612331628303565</v>
      </c>
      <c r="AQ36">
        <f t="shared" si="26"/>
        <v>-420.82561259266765</v>
      </c>
      <c r="AR36">
        <f t="shared" si="26"/>
        <v>-421.72173590895068</v>
      </c>
      <c r="AS36">
        <f t="shared" si="26"/>
        <v>13.042311903449034</v>
      </c>
      <c r="AT36">
        <f t="shared" si="26"/>
        <v>8.8298970683432998</v>
      </c>
      <c r="AU36">
        <f t="shared" si="23"/>
        <v>-399.84952693715832</v>
      </c>
      <c r="AW36">
        <v>33</v>
      </c>
      <c r="AX36">
        <f>IF(Z36&gt;0, (R36*SUMPRODUCT(K36:$K$98, X36:$X$98)-K36*$AZ$3)/Z36, 0)</f>
        <v>6310.4637906468552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500000</v>
      </c>
      <c r="S37">
        <f t="shared" si="1"/>
        <v>5968.5576845634578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3033.7330171670942</v>
      </c>
      <c r="AC37">
        <f t="shared" si="2"/>
        <v>2699.9310182309323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-11789.96949629142</v>
      </c>
      <c r="AI37">
        <f t="shared" si="25"/>
        <v>-11812.587448239959</v>
      </c>
      <c r="AJ37">
        <f t="shared" si="7"/>
        <v>333.80199893616191</v>
      </c>
      <c r="AK37">
        <f t="shared" si="22"/>
        <v>212.36131120169662</v>
      </c>
      <c r="AL37">
        <f t="shared" si="8"/>
        <v>-11266.4241381021</v>
      </c>
      <c r="AN37">
        <f t="shared" si="26"/>
        <v>0</v>
      </c>
      <c r="AO37">
        <f t="shared" si="26"/>
        <v>0</v>
      </c>
      <c r="AP37">
        <f t="shared" si="26"/>
        <v>-0.75286472394768922</v>
      </c>
      <c r="AQ37">
        <f t="shared" si="26"/>
        <v>-392.44278838208453</v>
      </c>
      <c r="AR37">
        <f t="shared" si="26"/>
        <v>-393.19565310603218</v>
      </c>
      <c r="AS37">
        <f t="shared" si="26"/>
        <v>11.110986103163963</v>
      </c>
      <c r="AT37">
        <f t="shared" si="26"/>
        <v>7.0686921741980955</v>
      </c>
      <c r="AU37">
        <f t="shared" si="23"/>
        <v>-375.0159748286701</v>
      </c>
      <c r="AW37">
        <v>34</v>
      </c>
      <c r="AX37">
        <f>IF(Z37&gt;0, (R37*SUMPRODUCT(K37:$K$98, X37:$X$98)-K37*$AZ$3)/Z37, 0)</f>
        <v>5968.5576845634578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500000</v>
      </c>
      <c r="S38">
        <f t="shared" si="1"/>
        <v>5634.9813680205016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2699.9310182309323</v>
      </c>
      <c r="AC38">
        <f t="shared" si="2"/>
        <v>2385.1878848992992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-12276.573315705762</v>
      </c>
      <c r="AI38">
        <f t="shared" si="25"/>
        <v>-12297.737430803247</v>
      </c>
      <c r="AJ38">
        <f t="shared" si="7"/>
        <v>314.74313333163309</v>
      </c>
      <c r="AK38">
        <f t="shared" si="22"/>
        <v>188.99517127616528</v>
      </c>
      <c r="AL38">
        <f t="shared" si="8"/>
        <v>-11793.999126195449</v>
      </c>
      <c r="AN38">
        <f t="shared" si="26"/>
        <v>0</v>
      </c>
      <c r="AO38">
        <f t="shared" si="26"/>
        <v>0</v>
      </c>
      <c r="AP38">
        <f t="shared" si="26"/>
        <v>-0.62899292920052785</v>
      </c>
      <c r="AQ38">
        <f t="shared" si="26"/>
        <v>-364.85710717518759</v>
      </c>
      <c r="AR38">
        <f t="shared" si="26"/>
        <v>-365.48610010438813</v>
      </c>
      <c r="AS38">
        <f t="shared" si="26"/>
        <v>9.3540979373878521</v>
      </c>
      <c r="AT38">
        <f t="shared" si="26"/>
        <v>5.6168956669434085</v>
      </c>
      <c r="AU38">
        <f t="shared" si="23"/>
        <v>-350.5151065000569</v>
      </c>
      <c r="AW38">
        <v>35</v>
      </c>
      <c r="AX38">
        <f>IF(Z38&gt;0, (R38*SUMPRODUCT(K38:$K$98, X38:$X$98)-K38*$AZ$3)/Z38, 0)</f>
        <v>5634.9813680205016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500000</v>
      </c>
      <c r="S39">
        <f t="shared" si="1"/>
        <v>5309.5000400216732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2385.1878848992992</v>
      </c>
      <c r="AC39">
        <f t="shared" si="2"/>
        <v>2089.7054697334438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-12735.451021570721</v>
      </c>
      <c r="AI39">
        <f t="shared" si="25"/>
        <v>-12755.129950415074</v>
      </c>
      <c r="AJ39">
        <f t="shared" si="7"/>
        <v>295.4824151658554</v>
      </c>
      <c r="AK39">
        <f t="shared" si="22"/>
        <v>166.96315194295096</v>
      </c>
      <c r="AL39">
        <f t="shared" si="8"/>
        <v>-12292.684383306267</v>
      </c>
      <c r="AN39">
        <f t="shared" si="26"/>
        <v>0</v>
      </c>
      <c r="AO39">
        <f t="shared" si="26"/>
        <v>0</v>
      </c>
      <c r="AP39">
        <f t="shared" si="26"/>
        <v>-0.52219063800092425</v>
      </c>
      <c r="AQ39">
        <f t="shared" si="26"/>
        <v>-337.94183345970748</v>
      </c>
      <c r="AR39">
        <f t="shared" si="26"/>
        <v>-338.46402409770837</v>
      </c>
      <c r="AS39">
        <f t="shared" si="26"/>
        <v>7.840779958803215</v>
      </c>
      <c r="AT39">
        <f t="shared" si="26"/>
        <v>4.4304542958270163</v>
      </c>
      <c r="AU39">
        <f t="shared" si="23"/>
        <v>-326.19278984307812</v>
      </c>
      <c r="AW39">
        <v>36</v>
      </c>
      <c r="AX39">
        <f>IF(Z39&gt;0, (R39*SUMPRODUCT(K39:$K$98, X39:$X$98)-K39*$AZ$3)/Z39, 0)</f>
        <v>5309.5000400216732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500000</v>
      </c>
      <c r="S40">
        <f t="shared" si="1"/>
        <v>4992.2660102327936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2089.7054697334438</v>
      </c>
      <c r="AC40">
        <f t="shared" si="2"/>
        <v>1813.7053255677831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-13169.884817254473</v>
      </c>
      <c r="AI40">
        <f t="shared" si="25"/>
        <v>-13188.049968328656</v>
      </c>
      <c r="AJ40">
        <f t="shared" si="7"/>
        <v>276.00014416566069</v>
      </c>
      <c r="AK40">
        <f t="shared" si="22"/>
        <v>146.27938288134109</v>
      </c>
      <c r="AL40">
        <f t="shared" si="8"/>
        <v>-12765.770441281655</v>
      </c>
      <c r="AN40">
        <f t="shared" si="26"/>
        <v>0</v>
      </c>
      <c r="AO40">
        <f t="shared" si="26"/>
        <v>0</v>
      </c>
      <c r="AP40">
        <f t="shared" si="26"/>
        <v>-0.43037656745139802</v>
      </c>
      <c r="AQ40">
        <f t="shared" si="26"/>
        <v>-312.02657210133248</v>
      </c>
      <c r="AR40">
        <f t="shared" si="26"/>
        <v>-312.45694866878387</v>
      </c>
      <c r="AS40">
        <f t="shared" si="26"/>
        <v>6.5391140528925291</v>
      </c>
      <c r="AT40">
        <f t="shared" si="26"/>
        <v>3.4657140167060634</v>
      </c>
      <c r="AU40">
        <f t="shared" si="23"/>
        <v>-302.45212059918532</v>
      </c>
      <c r="AW40">
        <v>37</v>
      </c>
      <c r="AX40">
        <f>IF(Z40&gt;0, (R40*SUMPRODUCT(K40:$K$98, X40:$X$98)-K40*$AZ$3)/Z40, 0)</f>
        <v>4992.2660102327936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500000</v>
      </c>
      <c r="S41">
        <f t="shared" si="1"/>
        <v>4682.2745354750105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1813.7053255677831</v>
      </c>
      <c r="AC41">
        <f t="shared" si="2"/>
        <v>1556.9838331932783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-13571.375101608644</v>
      </c>
      <c r="AI41">
        <f t="shared" si="25"/>
        <v>-13588.001463661925</v>
      </c>
      <c r="AJ41">
        <f t="shared" si="7"/>
        <v>256.72149237450481</v>
      </c>
      <c r="AK41">
        <f t="shared" si="22"/>
        <v>126.95937278974483</v>
      </c>
      <c r="AL41">
        <f t="shared" si="8"/>
        <v>-13204.320598497676</v>
      </c>
      <c r="AN41">
        <f t="shared" si="26"/>
        <v>0</v>
      </c>
      <c r="AO41">
        <f t="shared" si="26"/>
        <v>0</v>
      </c>
      <c r="AP41">
        <f t="shared" si="26"/>
        <v>-0.35171331832785202</v>
      </c>
      <c r="AQ41">
        <f t="shared" si="26"/>
        <v>-287.08826115794437</v>
      </c>
      <c r="AR41">
        <f t="shared" si="26"/>
        <v>-287.4399744762722</v>
      </c>
      <c r="AS41">
        <f t="shared" si="26"/>
        <v>5.4306749534122769</v>
      </c>
      <c r="AT41">
        <f t="shared" si="26"/>
        <v>2.6856928866103447</v>
      </c>
      <c r="AU41">
        <f t="shared" si="23"/>
        <v>-279.32360663624956</v>
      </c>
      <c r="AW41">
        <v>38</v>
      </c>
      <c r="AX41">
        <f>IF(Z41&gt;0, (R41*SUMPRODUCT(K41:$K$98, X41:$X$98)-K41*$AZ$3)/Z41, 0)</f>
        <v>4682.2745354750105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500000</v>
      </c>
      <c r="S42">
        <f t="shared" si="1"/>
        <v>4377.5478390951457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1556.9838331932783</v>
      </c>
      <c r="AC42">
        <f t="shared" si="2"/>
        <v>1319.275107505717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-13914.440627887783</v>
      </c>
      <c r="AI42">
        <f t="shared" si="25"/>
        <v>-13929.509282257743</v>
      </c>
      <c r="AJ42">
        <f t="shared" si="7"/>
        <v>237.70872568756135</v>
      </c>
      <c r="AK42">
        <f t="shared" si="22"/>
        <v>108.98886832352949</v>
      </c>
      <c r="AL42">
        <f t="shared" si="8"/>
        <v>-13582.811688246651</v>
      </c>
      <c r="AN42">
        <f t="shared" si="26"/>
        <v>0</v>
      </c>
      <c r="AO42">
        <f t="shared" si="26"/>
        <v>0</v>
      </c>
      <c r="AP42">
        <f t="shared" si="26"/>
        <v>-0.28460860692033413</v>
      </c>
      <c r="AQ42">
        <f t="shared" si="26"/>
        <v>-262.80844101606425</v>
      </c>
      <c r="AR42">
        <f t="shared" si="26"/>
        <v>-263.09304962298461</v>
      </c>
      <c r="AS42">
        <f t="shared" si="26"/>
        <v>4.4897140520801893</v>
      </c>
      <c r="AT42">
        <f t="shared" si="26"/>
        <v>2.0585228927423973</v>
      </c>
      <c r="AU42">
        <f t="shared" si="23"/>
        <v>-256.54481267816203</v>
      </c>
      <c r="AW42">
        <v>39</v>
      </c>
      <c r="AX42">
        <f>IF(Z42&gt;0, (R42*SUMPRODUCT(K42:$K$98, X42:$X$98)-K42*$AZ$3)/Z42, 0)</f>
        <v>4377.5478390951457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500000</v>
      </c>
      <c r="S43">
        <f t="shared" si="1"/>
        <v>4077.4252036803791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1319.275107505717</v>
      </c>
      <c r="AC43">
        <f t="shared" si="2"/>
        <v>1100.5555374453502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-14222.507686913243</v>
      </c>
      <c r="AI43">
        <f t="shared" si="25"/>
        <v>-14236.003403970812</v>
      </c>
      <c r="AJ43">
        <f t="shared" si="7"/>
        <v>218.71957006036678</v>
      </c>
      <c r="AK43">
        <f t="shared" si="22"/>
        <v>92.349257525400191</v>
      </c>
      <c r="AL43">
        <f t="shared" si="8"/>
        <v>-13924.934576385045</v>
      </c>
      <c r="AN43">
        <f t="shared" si="26"/>
        <v>0</v>
      </c>
      <c r="AO43">
        <f t="shared" si="26"/>
        <v>0</v>
      </c>
      <c r="AP43">
        <f t="shared" si="26"/>
        <v>-0.22758912171744566</v>
      </c>
      <c r="AQ43">
        <f t="shared" si="26"/>
        <v>-239.84557613921089</v>
      </c>
      <c r="AR43">
        <f t="shared" si="26"/>
        <v>-240.07316526092833</v>
      </c>
      <c r="AS43">
        <f t="shared" si="26"/>
        <v>3.6884438700159001</v>
      </c>
      <c r="AT43">
        <f t="shared" si="26"/>
        <v>1.5573597402649855</v>
      </c>
      <c r="AU43">
        <f t="shared" si="23"/>
        <v>-234.82736165064748</v>
      </c>
      <c r="AW43">
        <v>40</v>
      </c>
      <c r="AX43">
        <f>IF(Z43&gt;0, (R43*SUMPRODUCT(K43:$K$98, X43:$X$98)-K43*$AZ$3)/Z43, 0)</f>
        <v>4077.4252036803791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500000</v>
      </c>
      <c r="S44">
        <f t="shared" si="1"/>
        <v>3775.3215736461093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1100.5555374453502</v>
      </c>
      <c r="AC44">
        <f t="shared" si="2"/>
        <v>900.0750246594406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-14402.518309042498</v>
      </c>
      <c r="AI44">
        <f t="shared" si="25"/>
        <v>-14414.438817098586</v>
      </c>
      <c r="AJ44">
        <f t="shared" si="7"/>
        <v>200.48051278590958</v>
      </c>
      <c r="AK44">
        <f t="shared" si="22"/>
        <v>77.038887621174524</v>
      </c>
      <c r="AL44">
        <f t="shared" si="8"/>
        <v>-14136.919416691502</v>
      </c>
      <c r="AN44">
        <f t="shared" si="26"/>
        <v>0</v>
      </c>
      <c r="AO44">
        <f t="shared" si="26"/>
        <v>0</v>
      </c>
      <c r="AP44">
        <f t="shared" si="26"/>
        <v>-0.17948670224003876</v>
      </c>
      <c r="AQ44">
        <f t="shared" si="26"/>
        <v>-216.85824992346204</v>
      </c>
      <c r="AR44">
        <f t="shared" si="26"/>
        <v>-217.03773662570208</v>
      </c>
      <c r="AS44">
        <f t="shared" si="26"/>
        <v>3.01862856297948</v>
      </c>
      <c r="AT44">
        <f t="shared" si="26"/>
        <v>1.1599720262177431</v>
      </c>
      <c r="AU44">
        <f t="shared" si="23"/>
        <v>-212.85913603650485</v>
      </c>
      <c r="AW44">
        <v>41</v>
      </c>
      <c r="AX44">
        <f>IF(Z44&gt;0, (R44*SUMPRODUCT(K44:$K$98, X44:$X$98)-K44*$AZ$3)/Z44, 0)</f>
        <v>3775.3215736461093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500000</v>
      </c>
      <c r="S45">
        <f t="shared" si="1"/>
        <v>3466.9090352885837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900.0750246594406</v>
      </c>
      <c r="AC45">
        <f t="shared" si="2"/>
        <v>718.36415272999773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-14410.058719980159</v>
      </c>
      <c r="AI45">
        <f t="shared" si="25"/>
        <v>-14420.419017083688</v>
      </c>
      <c r="AJ45">
        <f t="shared" si="7"/>
        <v>181.71087192944287</v>
      </c>
      <c r="AK45">
        <f t="shared" si="22"/>
        <v>63.00525172616085</v>
      </c>
      <c r="AL45">
        <f t="shared" si="8"/>
        <v>-14175.702893428084</v>
      </c>
      <c r="AN45">
        <f t="shared" si="26"/>
        <v>0</v>
      </c>
      <c r="AO45">
        <f t="shared" si="26"/>
        <v>0</v>
      </c>
      <c r="AP45">
        <f t="shared" si="26"/>
        <v>-0.13928094344023106</v>
      </c>
      <c r="AQ45">
        <f t="shared" si="26"/>
        <v>-193.72480861231782</v>
      </c>
      <c r="AR45">
        <f t="shared" si="26"/>
        <v>-193.86408955575803</v>
      </c>
      <c r="AS45">
        <f t="shared" si="26"/>
        <v>2.4428702596818552</v>
      </c>
      <c r="AT45">
        <f t="shared" si="26"/>
        <v>0.84702502393676737</v>
      </c>
      <c r="AU45">
        <f t="shared" si="23"/>
        <v>-190.57419427213941</v>
      </c>
      <c r="AW45">
        <v>42</v>
      </c>
      <c r="AX45">
        <f>IF(Z45&gt;0, (R45*SUMPRODUCT(K45:$K$98, X45:$X$98)-K45*$AZ$3)/Z45, 0)</f>
        <v>3466.9090352885837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500000</v>
      </c>
      <c r="S46">
        <f t="shared" si="1"/>
        <v>3146.7762810259114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718.36415272999773</v>
      </c>
      <c r="AC46">
        <f t="shared" si="2"/>
        <v>556.02093161234018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-14219.235298780146</v>
      </c>
      <c r="AI46">
        <f t="shared" si="25"/>
        <v>-14228.070069382762</v>
      </c>
      <c r="AJ46">
        <f t="shared" si="7"/>
        <v>162.34322111765755</v>
      </c>
      <c r="AK46">
        <f t="shared" si="22"/>
        <v>50.285490691099845</v>
      </c>
      <c r="AL46">
        <f t="shared" si="8"/>
        <v>-14015.441357574005</v>
      </c>
      <c r="AN46">
        <f t="shared" si="26"/>
        <v>0</v>
      </c>
      <c r="AO46">
        <f t="shared" si="26"/>
        <v>0</v>
      </c>
      <c r="AP46">
        <f t="shared" si="26"/>
        <v>-0.10604659895315915</v>
      </c>
      <c r="AQ46">
        <f t="shared" si="26"/>
        <v>-170.67806409187912</v>
      </c>
      <c r="AR46">
        <f t="shared" si="26"/>
        <v>-170.78411069083228</v>
      </c>
      <c r="AS46">
        <f t="shared" si="26"/>
        <v>1.9486580056227594</v>
      </c>
      <c r="AT46">
        <f t="shared" si="26"/>
        <v>0.60359295157056903</v>
      </c>
      <c r="AU46">
        <f t="shared" si="23"/>
        <v>-168.23185973363897</v>
      </c>
      <c r="AW46">
        <v>43</v>
      </c>
      <c r="AX46">
        <f>IF(Z46&gt;0, (R46*SUMPRODUCT(K46:$K$98, X46:$X$98)-K46*$AZ$3)/Z46, 0)</f>
        <v>3146.7762810259114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500000</v>
      </c>
      <c r="S47">
        <f t="shared" si="1"/>
        <v>2803.5060938222232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556.02093161234018</v>
      </c>
      <c r="AC47">
        <f t="shared" si="2"/>
        <v>413.36214206926456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-13741.874129548067</v>
      </c>
      <c r="AI47">
        <f t="shared" si="25"/>
        <v>-13749.246365031702</v>
      </c>
      <c r="AJ47">
        <f t="shared" si="7"/>
        <v>142.65878954307561</v>
      </c>
      <c r="AK47">
        <f t="shared" si="22"/>
        <v>38.921465212863815</v>
      </c>
      <c r="AL47">
        <f t="shared" si="8"/>
        <v>-13567.666110275764</v>
      </c>
      <c r="AN47">
        <f t="shared" si="26"/>
        <v>0</v>
      </c>
      <c r="AO47">
        <f t="shared" si="26"/>
        <v>0</v>
      </c>
      <c r="AP47">
        <f t="shared" si="26"/>
        <v>-7.9010105849126447E-2</v>
      </c>
      <c r="AQ47">
        <f t="shared" si="26"/>
        <v>-147.27512868398173</v>
      </c>
      <c r="AR47">
        <f t="shared" si="26"/>
        <v>-147.35413878983084</v>
      </c>
      <c r="AS47">
        <f t="shared" si="26"/>
        <v>1.5289102046627823</v>
      </c>
      <c r="AT47">
        <f t="shared" si="26"/>
        <v>0.41713115283658558</v>
      </c>
      <c r="AU47">
        <f t="shared" si="23"/>
        <v>-145.40809743233152</v>
      </c>
      <c r="AW47">
        <v>44</v>
      </c>
      <c r="AX47">
        <f>IF(Z47&gt;0, (R47*SUMPRODUCT(K47:$K$98, X47:$X$98)-K47*$AZ$3)/Z47, 0)</f>
        <v>2803.5060938222232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500000</v>
      </c>
      <c r="S48">
        <f t="shared" si="1"/>
        <v>2425.1822130853984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413.36214206926456</v>
      </c>
      <c r="AC48">
        <f t="shared" si="2"/>
        <v>291.10422280385734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-12968.151690914614</v>
      </c>
      <c r="AI48">
        <f t="shared" si="25"/>
        <v>-12974.153388874322</v>
      </c>
      <c r="AJ48">
        <f t="shared" si="7"/>
        <v>122.25791926540722</v>
      </c>
      <c r="AK48">
        <f t="shared" si="22"/>
        <v>28.935349944848522</v>
      </c>
      <c r="AL48">
        <f t="shared" si="8"/>
        <v>-12822.960119664067</v>
      </c>
      <c r="AN48">
        <f t="shared" si="26"/>
        <v>0</v>
      </c>
      <c r="AO48">
        <f t="shared" si="26"/>
        <v>0</v>
      </c>
      <c r="AP48">
        <f t="shared" si="26"/>
        <v>-5.7430098001236281E-2</v>
      </c>
      <c r="AQ48">
        <f t="shared" si="26"/>
        <v>-124.09191990402267</v>
      </c>
      <c r="AR48">
        <f t="shared" si="26"/>
        <v>-124.14935000202392</v>
      </c>
      <c r="AS48">
        <f t="shared" si="26"/>
        <v>1.1698829784466682</v>
      </c>
      <c r="AT48">
        <f t="shared" si="26"/>
        <v>0.2768816415269561</v>
      </c>
      <c r="AU48">
        <f t="shared" si="23"/>
        <v>-122.7025853820503</v>
      </c>
      <c r="AW48">
        <v>45</v>
      </c>
      <c r="AX48">
        <f>IF(Z48&gt;0, (R48*SUMPRODUCT(K48:$K$98, X48:$X$98)-K48*$AZ$3)/Z48, 0)</f>
        <v>2425.1822130853984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500000</v>
      </c>
      <c r="S49">
        <f t="shared" si="1"/>
        <v>1992.0729591608963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291.10422280385734</v>
      </c>
      <c r="AC49">
        <f t="shared" si="2"/>
        <v>189.34909702356157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-11891.166688281051</v>
      </c>
      <c r="AI49">
        <f t="shared" si="25"/>
        <v>-11895.919252592334</v>
      </c>
      <c r="AJ49">
        <f t="shared" si="7"/>
        <v>101.75512578029577</v>
      </c>
      <c r="AK49">
        <f t="shared" si="22"/>
        <v>20.377295596270017</v>
      </c>
      <c r="AL49">
        <f t="shared" si="8"/>
        <v>-11773.786831215768</v>
      </c>
      <c r="AN49">
        <f t="shared" si="26"/>
        <v>0</v>
      </c>
      <c r="AO49">
        <f t="shared" si="26"/>
        <v>0</v>
      </c>
      <c r="AP49">
        <f t="shared" si="26"/>
        <v>-4.0604615439441834E-2</v>
      </c>
      <c r="AQ49">
        <f t="shared" si="26"/>
        <v>-101.59489043793803</v>
      </c>
      <c r="AR49">
        <f t="shared" si="26"/>
        <v>-101.63549505337748</v>
      </c>
      <c r="AS49">
        <f t="shared" si="26"/>
        <v>0.86936808861117332</v>
      </c>
      <c r="AT49">
        <f t="shared" si="26"/>
        <v>0.17409806521043691</v>
      </c>
      <c r="AU49">
        <f t="shared" si="23"/>
        <v>-100.59202889955587</v>
      </c>
      <c r="AW49">
        <v>46</v>
      </c>
      <c r="AX49">
        <f>IF(Z49&gt;0, (R49*SUMPRODUCT(K49:$K$98, X49:$X$98)-K49*$AZ$3)/Z49, 0)</f>
        <v>1992.0729591608963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500000</v>
      </c>
      <c r="S50">
        <f t="shared" si="1"/>
        <v>1476.3996446453145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189.34909702356157</v>
      </c>
      <c r="AC50">
        <f t="shared" si="2"/>
        <v>107.69777276752296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-10577.276857354644</v>
      </c>
      <c r="AI50">
        <f t="shared" si="25"/>
        <v>-10580.924168337078</v>
      </c>
      <c r="AJ50">
        <f t="shared" si="7"/>
        <v>81.651324256038606</v>
      </c>
      <c r="AK50">
        <f t="shared" si="22"/>
        <v>13.254436791649312</v>
      </c>
      <c r="AL50">
        <f t="shared" si="8"/>
        <v>-10486.01840728939</v>
      </c>
      <c r="AN50">
        <f t="shared" si="26"/>
        <v>0</v>
      </c>
      <c r="AO50">
        <f t="shared" si="26"/>
        <v>0</v>
      </c>
      <c r="AP50">
        <f t="shared" si="26"/>
        <v>-2.7822885658915424E-2</v>
      </c>
      <c r="AQ50">
        <f t="shared" si="26"/>
        <v>-80.686940598769098</v>
      </c>
      <c r="AR50">
        <f t="shared" si="26"/>
        <v>-80.714763484428019</v>
      </c>
      <c r="AS50">
        <f t="shared" si="26"/>
        <v>0.62286310918267074</v>
      </c>
      <c r="AT50">
        <f t="shared" si="26"/>
        <v>0.10110919554254889</v>
      </c>
      <c r="AU50">
        <f t="shared" si="23"/>
        <v>-79.990791179702796</v>
      </c>
      <c r="AW50">
        <v>47</v>
      </c>
      <c r="AX50">
        <f>IF(Z50&gt;0, (R50*SUMPRODUCT(K50:$K$98, X50:$X$98)-K50*$AZ$3)/Z50, 0)</f>
        <v>1476.3996446453145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500000</v>
      </c>
      <c r="S51">
        <f t="shared" si="1"/>
        <v>830.3062860331961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107.69777276752296</v>
      </c>
      <c r="AC51">
        <f t="shared" si="2"/>
        <v>44.817587688306787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-9119.7912360345363</v>
      </c>
      <c r="AI51">
        <f t="shared" si="25"/>
        <v>-9122.4900947835431</v>
      </c>
      <c r="AJ51">
        <f t="shared" si="7"/>
        <v>62.880185079216176</v>
      </c>
      <c r="AK51">
        <f t="shared" si="22"/>
        <v>7.5388440937266079</v>
      </c>
      <c r="AL51">
        <f t="shared" si="8"/>
        <v>-9052.0710656106003</v>
      </c>
      <c r="AN51">
        <f t="shared" si="26"/>
        <v>0</v>
      </c>
      <c r="AO51">
        <f t="shared" si="26"/>
        <v>0</v>
      </c>
      <c r="AP51">
        <f t="shared" si="26"/>
        <v>-1.8381946987991987E-2</v>
      </c>
      <c r="AQ51">
        <f t="shared" si="26"/>
        <v>-62.114965855136099</v>
      </c>
      <c r="AR51">
        <f t="shared" si="26"/>
        <v>-62.133347802124099</v>
      </c>
      <c r="AS51">
        <f t="shared" si="26"/>
        <v>0.4282774076809317</v>
      </c>
      <c r="AT51">
        <f t="shared" si="26"/>
        <v>5.1347123124787432E-2</v>
      </c>
      <c r="AU51">
        <f t="shared" si="23"/>
        <v>-61.653723271318377</v>
      </c>
      <c r="AW51">
        <v>48</v>
      </c>
      <c r="AX51">
        <f>IF(Z51&gt;0, (R51*SUMPRODUCT(K51:$K$98, X51:$X$98)-K51*$AZ$3)/Z51, 0)</f>
        <v>830.3062860331961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500000</v>
      </c>
      <c r="S52">
        <f t="shared" si="1"/>
        <v>-36.539073166925867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44.817587688306787</v>
      </c>
      <c r="AC52">
        <f t="shared" si="2"/>
        <v>-1.3984893100855231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-7581.7998155890918</v>
      </c>
      <c r="AI52">
        <f t="shared" si="25"/>
        <v>-7583.7135057690484</v>
      </c>
      <c r="AJ52">
        <f t="shared" si="7"/>
        <v>46.21607699839231</v>
      </c>
      <c r="AK52">
        <f t="shared" si="22"/>
        <v>3.1372311381814755</v>
      </c>
      <c r="AL52">
        <f t="shared" si="8"/>
        <v>-7534.3601976324753</v>
      </c>
      <c r="AN52">
        <f t="shared" si="26"/>
        <v>0</v>
      </c>
      <c r="AO52">
        <f t="shared" si="26"/>
        <v>0</v>
      </c>
      <c r="AP52">
        <f t="shared" si="26"/>
        <v>-1.1637641099609877E-2</v>
      </c>
      <c r="AQ52">
        <f t="shared" si="26"/>
        <v>-46.106870415616093</v>
      </c>
      <c r="AR52">
        <f t="shared" si="26"/>
        <v>-46.118508056715704</v>
      </c>
      <c r="AS52">
        <f t="shared" si="26"/>
        <v>0.28105182477934426</v>
      </c>
      <c r="AT52">
        <f t="shared" si="26"/>
        <v>1.9078307667073403E-2</v>
      </c>
      <c r="AU52">
        <f t="shared" si="23"/>
        <v>-45.818377924269292</v>
      </c>
      <c r="AW52">
        <v>49</v>
      </c>
      <c r="AX52">
        <f>IF(Z52&gt;0, (R52*SUMPRODUCT(K52:$K$98, X52:$X$98)-K52*$AZ$3)/Z52, 0)</f>
        <v>-36.539073166925867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500000</v>
      </c>
      <c r="S53">
        <f t="shared" si="1"/>
        <v>-1290.7915979693503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-1.3984893100855231</v>
      </c>
      <c r="AC53">
        <f t="shared" si="2"/>
        <v>-33.309923246466269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-6042.6275802741939</v>
      </c>
      <c r="AI53">
        <f t="shared" si="25"/>
        <v>-6043.9178707943238</v>
      </c>
      <c r="AJ53">
        <f t="shared" si="7"/>
        <v>31.911433936380746</v>
      </c>
      <c r="AK53">
        <f t="shared" si="22"/>
        <v>-9.7894251705986632E-2</v>
      </c>
      <c r="AL53">
        <f t="shared" si="8"/>
        <v>-6012.1043311096491</v>
      </c>
      <c r="AN53">
        <f t="shared" si="26"/>
        <v>0</v>
      </c>
      <c r="AO53">
        <f t="shared" si="26"/>
        <v>0</v>
      </c>
      <c r="AP53">
        <f t="shared" si="26"/>
        <v>-7.0058819495757256E-3</v>
      </c>
      <c r="AQ53">
        <f t="shared" si="26"/>
        <v>-32.809615224008617</v>
      </c>
      <c r="AR53">
        <f t="shared" si="26"/>
        <v>-32.816621105958191</v>
      </c>
      <c r="AS53">
        <f t="shared" si="26"/>
        <v>0.1732693029298876</v>
      </c>
      <c r="AT53">
        <f t="shared" si="26"/>
        <v>-5.3153577453633619E-4</v>
      </c>
      <c r="AU53">
        <f t="shared" si="23"/>
        <v>-32.643883338802844</v>
      </c>
      <c r="AW53">
        <v>50</v>
      </c>
      <c r="AX53">
        <f>IF(Z53&gt;0, (R53*SUMPRODUCT(K53:$K$98, X53:$X$98)-K53*$AZ$3)/Z53, 0)</f>
        <v>-1290.7915979693503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500000</v>
      </c>
      <c r="S54">
        <f t="shared" si="1"/>
        <v>-3253.2138161246958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-33.309923246466269</v>
      </c>
      <c r="AC54">
        <f t="shared" si="2"/>
        <v>-53.445041614014578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-4559.6847934788493</v>
      </c>
      <c r="AI54">
        <f t="shared" si="25"/>
        <v>-4560.5062126144303</v>
      </c>
      <c r="AJ54">
        <f t="shared" si="7"/>
        <v>20.135118367548309</v>
      </c>
      <c r="AK54">
        <f t="shared" si="22"/>
        <v>-2.3316946272526389</v>
      </c>
      <c r="AL54">
        <f t="shared" si="8"/>
        <v>-4542.702788874135</v>
      </c>
      <c r="AN54">
        <f t="shared" si="26"/>
        <v>0</v>
      </c>
      <c r="AO54">
        <f t="shared" si="26"/>
        <v>0</v>
      </c>
      <c r="AP54">
        <f t="shared" si="26"/>
        <v>-3.9821911403041541E-3</v>
      </c>
      <c r="AQ54">
        <f t="shared" si="26"/>
        <v>-22.105080829815311</v>
      </c>
      <c r="AR54">
        <f t="shared" si="26"/>
        <v>-22.109063020955613</v>
      </c>
      <c r="AS54">
        <f t="shared" si="26"/>
        <v>9.7613856920353112E-2</v>
      </c>
      <c r="AT54">
        <f t="shared" si="26"/>
        <v>-1.1303916946096846E-2</v>
      </c>
      <c r="AU54">
        <f t="shared" si="23"/>
        <v>-22.02275308098136</v>
      </c>
      <c r="AW54">
        <v>51</v>
      </c>
      <c r="AX54">
        <f>IF(Z54&gt;0, (R54*SUMPRODUCT(K54:$K$98, X54:$X$98)-K54*$AZ$3)/Z54, 0)</f>
        <v>-3253.2138161246958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500000</v>
      </c>
      <c r="S55">
        <f t="shared" si="1"/>
        <v>-6545.9760863500669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-53.445041614014578</v>
      </c>
      <c r="AC55">
        <f t="shared" si="2"/>
        <v>-64.23360739341895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-3225.7064808572836</v>
      </c>
      <c r="AI55">
        <f t="shared" si="25"/>
        <v>-3226.1971151534231</v>
      </c>
      <c r="AJ55">
        <f t="shared" si="7"/>
        <v>10.788565779404372</v>
      </c>
      <c r="AK55">
        <f t="shared" si="22"/>
        <v>-3.7411529129810206</v>
      </c>
      <c r="AL55">
        <f t="shared" si="8"/>
        <v>-3219.1497022869994</v>
      </c>
      <c r="AN55">
        <f t="shared" si="26"/>
        <v>0</v>
      </c>
      <c r="AO55">
        <f t="shared" si="26"/>
        <v>0</v>
      </c>
      <c r="AP55">
        <f t="shared" si="26"/>
        <v>-2.1237195554358024E-3</v>
      </c>
      <c r="AQ55">
        <f t="shared" si="26"/>
        <v>-13.962529703687622</v>
      </c>
      <c r="AR55">
        <f t="shared" si="26"/>
        <v>-13.964653423243059</v>
      </c>
      <c r="AS55">
        <f t="shared" si="26"/>
        <v>4.6698504978384604E-2</v>
      </c>
      <c r="AT55">
        <f t="shared" si="26"/>
        <v>-1.6193649045108539E-2</v>
      </c>
      <c r="AU55">
        <f t="shared" si="23"/>
        <v>-13.93414856730978</v>
      </c>
      <c r="AW55">
        <v>52</v>
      </c>
      <c r="AX55">
        <f>IF(Z55&gt;0, (R55*SUMPRODUCT(K55:$K$98, X55:$X$98)-K55*$AZ$3)/Z55, 0)</f>
        <v>-6545.9760863500669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500000</v>
      </c>
      <c r="S56">
        <f t="shared" si="1"/>
        <v>-11754.914671335071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-64.23360739341895</v>
      </c>
      <c r="AC56">
        <f t="shared" si="2"/>
        <v>-68.092105802096796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-1960.9545602271069</v>
      </c>
      <c r="AI56">
        <f t="shared" si="25"/>
        <v>-1961.2441927242621</v>
      </c>
      <c r="AJ56">
        <f t="shared" si="7"/>
        <v>3.8584984086778462</v>
      </c>
      <c r="AK56">
        <f t="shared" si="22"/>
        <v>-4.4963525175393269</v>
      </c>
      <c r="AL56">
        <f t="shared" si="8"/>
        <v>-1961.8820468331237</v>
      </c>
      <c r="AN56">
        <f t="shared" si="26"/>
        <v>0</v>
      </c>
      <c r="AO56">
        <f t="shared" si="26"/>
        <v>0</v>
      </c>
      <c r="AP56">
        <f t="shared" si="26"/>
        <v>-1.1193567674580014E-3</v>
      </c>
      <c r="AQ56">
        <f t="shared" si="26"/>
        <v>-7.5785962529328801</v>
      </c>
      <c r="AR56">
        <f t="shared" si="26"/>
        <v>-7.5797156097003384</v>
      </c>
      <c r="AS56">
        <f t="shared" si="26"/>
        <v>1.4912126050777413E-2</v>
      </c>
      <c r="AT56">
        <f t="shared" si="26"/>
        <v>-1.7377271779995946E-2</v>
      </c>
      <c r="AU56">
        <f t="shared" si="23"/>
        <v>-7.5821807554295573</v>
      </c>
      <c r="AW56">
        <v>53</v>
      </c>
      <c r="AX56">
        <f>IF(Z56&gt;0, (R56*SUMPRODUCT(K56:$K$98, X56:$X$98)-K56*$AZ$3)/Z56, 0)</f>
        <v>-11754.914671335071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500000</v>
      </c>
      <c r="S57">
        <f t="shared" si="1"/>
        <v>-19742.844989416433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-68.092105802096796</v>
      </c>
      <c r="AC57">
        <f t="shared" si="2"/>
        <v>-66.649245541628119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-1179.4275467628108</v>
      </c>
      <c r="AI57">
        <f t="shared" si="25"/>
        <v>-1179.5963401803183</v>
      </c>
      <c r="AJ57">
        <f t="shared" si="7"/>
        <v>-1.4428602604686773</v>
      </c>
      <c r="AK57">
        <f t="shared" si="22"/>
        <v>-4.7664474061467761</v>
      </c>
      <c r="AL57">
        <f t="shared" si="8"/>
        <v>-1185.8056478469339</v>
      </c>
      <c r="AN57">
        <f t="shared" si="26"/>
        <v>0</v>
      </c>
      <c r="AO57">
        <f t="shared" si="26"/>
        <v>0</v>
      </c>
      <c r="AP57">
        <f t="shared" si="26"/>
        <v>-5.8245010008068873E-4</v>
      </c>
      <c r="AQ57">
        <f t="shared" si="26"/>
        <v>-4.0698132829736595</v>
      </c>
      <c r="AR57">
        <f t="shared" si="26"/>
        <v>-4.0703957330737408</v>
      </c>
      <c r="AS57">
        <f t="shared" si="26"/>
        <v>-4.9788322052063978E-3</v>
      </c>
      <c r="AT57">
        <f t="shared" si="26"/>
        <v>-1.6447429110312824E-2</v>
      </c>
      <c r="AU57">
        <f t="shared" si="23"/>
        <v>-4.0918219943892602</v>
      </c>
      <c r="AW57">
        <v>54</v>
      </c>
      <c r="AX57">
        <f>IF(Z57&gt;0, (R57*SUMPRODUCT(K57:$K$98, X57:$X$98)-K57*$AZ$3)/Z57, 0)</f>
        <v>-19742.844989416433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500000</v>
      </c>
      <c r="S58">
        <f t="shared" si="1"/>
        <v>-32311.698119676512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-66.649245541628119</v>
      </c>
      <c r="AC58">
        <f t="shared" si="2"/>
        <v>-62.664186937636075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-701.3721706298079</v>
      </c>
      <c r="AI58">
        <f t="shared" si="25"/>
        <v>-701.4691388960772</v>
      </c>
      <c r="AJ58">
        <f t="shared" si="7"/>
        <v>-3.9850586039920444</v>
      </c>
      <c r="AK58">
        <f t="shared" si="22"/>
        <v>-4.6654471879139692</v>
      </c>
      <c r="AL58">
        <f t="shared" si="8"/>
        <v>-710.11964468798317</v>
      </c>
      <c r="AN58">
        <f t="shared" si="26"/>
        <v>0</v>
      </c>
      <c r="AO58">
        <f t="shared" si="26"/>
        <v>0</v>
      </c>
      <c r="AP58">
        <f t="shared" si="26"/>
        <v>-2.9875475483611563E-4</v>
      </c>
      <c r="AQ58">
        <f t="shared" si="26"/>
        <v>-2.1608953005663594</v>
      </c>
      <c r="AR58">
        <f t="shared" si="26"/>
        <v>-2.1611940553211952</v>
      </c>
      <c r="AS58">
        <f t="shared" si="26"/>
        <v>-1.227778171197654E-2</v>
      </c>
      <c r="AT58">
        <f t="shared" si="26"/>
        <v>-1.4374027549953908E-2</v>
      </c>
      <c r="AU58">
        <f t="shared" si="23"/>
        <v>-2.1878458645831258</v>
      </c>
      <c r="AW58">
        <v>55</v>
      </c>
      <c r="AX58">
        <f>IF(Z58&gt;0, (R58*SUMPRODUCT(K58:$K$98, X58:$X$98)-K58*$AZ$3)/Z58, 0)</f>
        <v>-32311.698119676512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500000</v>
      </c>
      <c r="S59">
        <f t="shared" si="1"/>
        <v>-52570.159974975919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-62.664186937636075</v>
      </c>
      <c r="AC59">
        <f t="shared" si="2"/>
        <v>-57.633232339125925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-411.8304531780642</v>
      </c>
      <c r="AI59">
        <f t="shared" si="25"/>
        <v>-411.88526871635298</v>
      </c>
      <c r="AJ59">
        <f t="shared" si="7"/>
        <v>-5.0309545985101494</v>
      </c>
      <c r="AK59">
        <f t="shared" si="22"/>
        <v>-4.3864930856345259</v>
      </c>
      <c r="AL59">
        <f t="shared" si="8"/>
        <v>-421.30271640049767</v>
      </c>
      <c r="AN59">
        <f t="shared" si="26"/>
        <v>0</v>
      </c>
      <c r="AO59">
        <f t="shared" si="26"/>
        <v>0</v>
      </c>
      <c r="AP59">
        <f t="shared" si="26"/>
        <v>-1.507894148255137E-4</v>
      </c>
      <c r="AQ59">
        <f t="shared" si="26"/>
        <v>-1.1328844882426703</v>
      </c>
      <c r="AR59">
        <f t="shared" si="26"/>
        <v>-1.1330352776574959</v>
      </c>
      <c r="AS59">
        <f t="shared" si="26"/>
        <v>-1.383940983898288E-2</v>
      </c>
      <c r="AT59">
        <f t="shared" si="26"/>
        <v>-1.2066591812603169E-2</v>
      </c>
      <c r="AU59">
        <f t="shared" si="23"/>
        <v>-1.1589412793090819</v>
      </c>
      <c r="AW59">
        <v>56</v>
      </c>
      <c r="AX59">
        <f>IF(Z59&gt;0, (R59*SUMPRODUCT(K59:$K$98, X59:$X$98)-K59*$AZ$3)/Z59, 0)</f>
        <v>-52570.159974975919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500000</v>
      </c>
      <c r="S60">
        <f t="shared" si="1"/>
        <v>-85848.329830726696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-57.633232339125925</v>
      </c>
      <c r="AC60">
        <f t="shared" si="2"/>
        <v>-52.34482227462172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-237.80579972270382</v>
      </c>
      <c r="AI60">
        <f t="shared" si="25"/>
        <v>-237.83628652563746</v>
      </c>
      <c r="AJ60">
        <f t="shared" si="7"/>
        <v>-5.2884100645042054</v>
      </c>
      <c r="AK60">
        <f t="shared" si="22"/>
        <v>-4.0343262637388149</v>
      </c>
      <c r="AL60">
        <f t="shared" si="8"/>
        <v>-247.15902285388049</v>
      </c>
      <c r="AN60">
        <f t="shared" si="26"/>
        <v>0</v>
      </c>
      <c r="AO60">
        <f t="shared" si="26"/>
        <v>0</v>
      </c>
      <c r="AP60">
        <f t="shared" si="26"/>
        <v>-7.4879172001442426E-5</v>
      </c>
      <c r="AQ60">
        <f t="shared" si="26"/>
        <v>-0.58407900031824134</v>
      </c>
      <c r="AR60">
        <f t="shared" si="26"/>
        <v>-0.58415387949024278</v>
      </c>
      <c r="AS60">
        <f t="shared" si="26"/>
        <v>-1.2988956818338032E-2</v>
      </c>
      <c r="AT60">
        <f t="shared" si="26"/>
        <v>-9.9087795748878243E-3</v>
      </c>
      <c r="AU60">
        <f t="shared" si="23"/>
        <v>-0.60705161588346856</v>
      </c>
      <c r="AW60">
        <v>57</v>
      </c>
      <c r="AX60">
        <f>IF(Z60&gt;0, (R60*SUMPRODUCT(K60:$K$98, X60:$X$98)-K60*$AZ$3)/Z60, 0)</f>
        <v>-85848.329830726696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500000</v>
      </c>
      <c r="S61">
        <f t="shared" si="1"/>
        <v>-141681.70388336494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-52.34482227462172</v>
      </c>
      <c r="AC61">
        <f t="shared" si="2"/>
        <v>-47.195602567130244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-135.26431309430174</v>
      </c>
      <c r="AI61">
        <f t="shared" si="25"/>
        <v>-135.28096859789662</v>
      </c>
      <c r="AJ61">
        <f t="shared" si="7"/>
        <v>-5.1492197074914756</v>
      </c>
      <c r="AK61">
        <f t="shared" si="22"/>
        <v>-3.6641375592235206</v>
      </c>
      <c r="AL61">
        <f t="shared" si="8"/>
        <v>-144.09432586461162</v>
      </c>
      <c r="AN61">
        <f t="shared" si="26"/>
        <v>0</v>
      </c>
      <c r="AO61">
        <f t="shared" si="26"/>
        <v>0</v>
      </c>
      <c r="AP61">
        <f t="shared" si="26"/>
        <v>-3.6524888243261791E-5</v>
      </c>
      <c r="AQ61">
        <f t="shared" si="26"/>
        <v>-0.29662951293727491</v>
      </c>
      <c r="AR61">
        <f t="shared" si="26"/>
        <v>-0.2966660378255182</v>
      </c>
      <c r="AS61">
        <f t="shared" si="26"/>
        <v>-1.1292043695038428E-2</v>
      </c>
      <c r="AT61">
        <f t="shared" si="26"/>
        <v>-8.0353148192894314E-3</v>
      </c>
      <c r="AU61">
        <f t="shared" si="23"/>
        <v>-0.31599339633984608</v>
      </c>
      <c r="AW61">
        <v>58</v>
      </c>
      <c r="AX61">
        <f>IF(Z61&gt;0, (R61*SUMPRODUCT(K61:$K$98, X61:$X$98)-K61*$AZ$3)/Z61, 0)</f>
        <v>-141681.70388336494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500000</v>
      </c>
      <c r="S62">
        <f t="shared" si="1"/>
        <v>-237324.66592185659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-47.195602567130244</v>
      </c>
      <c r="AC62">
        <f t="shared" si="2"/>
        <v>-42.373215376665989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-75.616810934687038</v>
      </c>
      <c r="AI62">
        <f t="shared" si="25"/>
        <v>-75.62573820215249</v>
      </c>
      <c r="AJ62">
        <f t="shared" si="7"/>
        <v>-4.822387190464255</v>
      </c>
      <c r="AK62">
        <f t="shared" si="22"/>
        <v>-3.3036921796991172</v>
      </c>
      <c r="AL62">
        <f t="shared" si="8"/>
        <v>-83.751817572315858</v>
      </c>
      <c r="AN62">
        <f t="shared" si="26"/>
        <v>0</v>
      </c>
      <c r="AO62">
        <f t="shared" si="26"/>
        <v>0</v>
      </c>
      <c r="AP62">
        <f t="shared" si="26"/>
        <v>-1.7479606485416633E-5</v>
      </c>
      <c r="AQ62">
        <f t="shared" si="26"/>
        <v>-0.14805785801037991</v>
      </c>
      <c r="AR62">
        <f t="shared" si="26"/>
        <v>-0.14807533761686531</v>
      </c>
      <c r="AS62">
        <f t="shared" si="26"/>
        <v>-9.4422431876098611E-3</v>
      </c>
      <c r="AT62">
        <f t="shared" si="26"/>
        <v>-6.4686355005685193E-3</v>
      </c>
      <c r="AU62">
        <f t="shared" si="23"/>
        <v>-0.16398621630504367</v>
      </c>
      <c r="AW62">
        <v>59</v>
      </c>
      <c r="AX62">
        <f>IF(Z62&gt;0, (R62*SUMPRODUCT(K62:$K$98, X62:$X$98)-K62*$AZ$3)/Z62, 0)</f>
        <v>-237324.66592185659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500000</v>
      </c>
      <c r="S63">
        <f t="shared" si="1"/>
        <v>-404613.54034033406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-42.373215376665989</v>
      </c>
      <c r="AC63">
        <f t="shared" si="2"/>
        <v>-37.950722606639289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-41.482453357096794</v>
      </c>
      <c r="AI63">
        <f t="shared" si="25"/>
        <v>-41.487143106551883</v>
      </c>
      <c r="AJ63">
        <f t="shared" si="7"/>
        <v>-4.4224927700267003</v>
      </c>
      <c r="AK63">
        <f t="shared" si="22"/>
        <v>-2.9661250763666196</v>
      </c>
      <c r="AL63">
        <f t="shared" si="8"/>
        <v>-48.8757609529452</v>
      </c>
      <c r="AN63">
        <f t="shared" si="26"/>
        <v>0</v>
      </c>
      <c r="AO63">
        <f t="shared" si="26"/>
        <v>0</v>
      </c>
      <c r="AP63">
        <f t="shared" si="26"/>
        <v>-8.1986948681350251E-6</v>
      </c>
      <c r="AQ63">
        <f t="shared" si="26"/>
        <v>-7.2520287216528909E-2</v>
      </c>
      <c r="AR63">
        <f t="shared" si="26"/>
        <v>-7.2528485911397045E-2</v>
      </c>
      <c r="AS63">
        <f t="shared" si="26"/>
        <v>-7.7314724646219638E-3</v>
      </c>
      <c r="AT63">
        <f t="shared" si="26"/>
        <v>-5.1854272119962758E-3</v>
      </c>
      <c r="AU63">
        <f t="shared" si="23"/>
        <v>-8.5445385588015274E-2</v>
      </c>
      <c r="AW63">
        <v>60</v>
      </c>
      <c r="AX63">
        <f>IF(Z63&gt;0, (R63*SUMPRODUCT(K63:$K$98, X63:$X$98)-K63*$AZ$3)/Z63, 0)</f>
        <v>-404613.54034033406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500000</v>
      </c>
      <c r="S64">
        <f t="shared" si="1"/>
        <v>-704202.99120225059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-37.950722606639289</v>
      </c>
      <c r="AC64">
        <f t="shared" si="2"/>
        <v>-33.942394118822712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-22.32865455020692</v>
      </c>
      <c r="AI64">
        <f t="shared" si="25"/>
        <v>-22.331064536712436</v>
      </c>
      <c r="AJ64">
        <f t="shared" si="7"/>
        <v>-4.008328487816577</v>
      </c>
      <c r="AK64">
        <f t="shared" si="22"/>
        <v>-2.6565505824647504</v>
      </c>
      <c r="AL64">
        <f t="shared" si="8"/>
        <v>-28.995943606993762</v>
      </c>
      <c r="AN64">
        <f t="shared" si="26"/>
        <v>0</v>
      </c>
      <c r="AO64">
        <f t="shared" si="26"/>
        <v>0</v>
      </c>
      <c r="AP64">
        <f t="shared" si="26"/>
        <v>-3.7617650748325617E-6</v>
      </c>
      <c r="AQ64">
        <f t="shared" si="26"/>
        <v>-3.4852955675367912E-2</v>
      </c>
      <c r="AR64">
        <f t="shared" si="26"/>
        <v>-3.4856717440442747E-2</v>
      </c>
      <c r="AS64">
        <f t="shared" si="26"/>
        <v>-6.2566284414521979E-3</v>
      </c>
      <c r="AT64">
        <f t="shared" si="26"/>
        <v>-4.1466286959578021E-3</v>
      </c>
      <c r="AU64">
        <f t="shared" si="23"/>
        <v>-4.5259974577852746E-2</v>
      </c>
      <c r="AW64">
        <v>61</v>
      </c>
      <c r="AX64">
        <f>IF(Z64&gt;0, (R64*SUMPRODUCT(K64:$K$98, X64:$X$98)-K64*$AZ$3)/Z64, 0)</f>
        <v>-704202.99120225059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500000</v>
      </c>
      <c r="S65">
        <f t="shared" si="1"/>
        <v>-1253365.0445757387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-33.942394118822712</v>
      </c>
      <c r="AC65">
        <f t="shared" si="2"/>
        <v>-30.333632096789945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-11.757989557884121</v>
      </c>
      <c r="AI65">
        <f t="shared" si="25"/>
        <v>-11.759199645568794</v>
      </c>
      <c r="AJ65">
        <f t="shared" si="7"/>
        <v>-3.6087620220327672</v>
      </c>
      <c r="AK65">
        <f t="shared" si="22"/>
        <v>-2.3759675883175899</v>
      </c>
      <c r="AL65">
        <f t="shared" si="8"/>
        <v>-17.743929255919152</v>
      </c>
      <c r="AN65">
        <f t="shared" si="26"/>
        <v>0</v>
      </c>
      <c r="AO65">
        <f t="shared" si="26"/>
        <v>0</v>
      </c>
      <c r="AP65">
        <f t="shared" si="26"/>
        <v>-1.6864593503747574E-6</v>
      </c>
      <c r="AQ65">
        <f t="shared" si="26"/>
        <v>-1.638672278271882E-2</v>
      </c>
      <c r="AR65">
        <f t="shared" si="26"/>
        <v>-1.6388409242069194E-2</v>
      </c>
      <c r="AS65">
        <f t="shared" si="26"/>
        <v>-5.0294127710125642E-3</v>
      </c>
      <c r="AT65">
        <f t="shared" si="26"/>
        <v>-3.3113077723715603E-3</v>
      </c>
      <c r="AU65">
        <f t="shared" si="23"/>
        <v>-2.4729129785453319E-2</v>
      </c>
      <c r="AW65">
        <v>62</v>
      </c>
      <c r="AX65">
        <f>IF(Z65&gt;0, (R65*SUMPRODUCT(K65:$K$98, X65:$X$98)-K65*$AZ$3)/Z65, 0)</f>
        <v>-1253365.0445757387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500000</v>
      </c>
      <c r="S66">
        <f t="shared" si="1"/>
        <v>-2286585.033192927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-30.333632096789945</v>
      </c>
      <c r="AC66">
        <f t="shared" si="2"/>
        <v>-27.096791160904687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-6.0547022157205426</v>
      </c>
      <c r="AI66">
        <f t="shared" si="25"/>
        <v>-6.0552947323067956</v>
      </c>
      <c r="AJ66">
        <f t="shared" si="7"/>
        <v>-3.2368409358852581</v>
      </c>
      <c r="AK66">
        <f t="shared" si="22"/>
        <v>-2.1233542467752962</v>
      </c>
      <c r="AL66">
        <f t="shared" si="8"/>
        <v>-11.415489914967349</v>
      </c>
      <c r="AN66">
        <f t="shared" si="26"/>
        <v>0</v>
      </c>
      <c r="AO66">
        <f t="shared" si="26"/>
        <v>0</v>
      </c>
      <c r="AP66">
        <f t="shared" si="26"/>
        <v>-7.372954026657938E-7</v>
      </c>
      <c r="AQ66">
        <f t="shared" si="26"/>
        <v>-7.5341420168332186E-3</v>
      </c>
      <c r="AR66">
        <f t="shared" si="26"/>
        <v>-7.5348793122358843E-3</v>
      </c>
      <c r="AS66">
        <f t="shared" si="26"/>
        <v>-4.0277487526208123E-3</v>
      </c>
      <c r="AT66">
        <f t="shared" si="26"/>
        <v>-2.642186498572036E-3</v>
      </c>
      <c r="AU66">
        <f t="shared" si="23"/>
        <v>-1.420481456342873E-2</v>
      </c>
      <c r="AW66">
        <v>63</v>
      </c>
      <c r="AX66">
        <f>IF(Z66&gt;0, (R66*SUMPRODUCT(K66:$K$98, X66:$X$98)-K66*$AZ$3)/Z66, 0)</f>
        <v>-2286585.033192927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-4286084.956476951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-27.096791160904687</v>
      </c>
      <c r="AC67">
        <f t="shared" ref="AC67:AC89" si="29">S67*Z67</f>
        <v>-24.199657750539409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-3.0428649647675741</v>
      </c>
      <c r="AI67">
        <f t="shared" ref="AI67:AI89" si="33">SUM(AE67:AH67)</f>
        <v>-3.0431472696914881</v>
      </c>
      <c r="AJ67">
        <f t="shared" ref="AJ67:AJ89" si="34">AB67-AC67</f>
        <v>-2.8971334103652779</v>
      </c>
      <c r="AK67">
        <f t="shared" si="22"/>
        <v>-1.8967753812633283</v>
      </c>
      <c r="AL67">
        <f t="shared" ref="AL67:AL89" si="35">SUM(AI67:AK67)</f>
        <v>-7.8370560613200944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-3.3806925070392325E-3</v>
      </c>
      <c r="AR67">
        <f t="shared" si="36"/>
        <v>-3.3810061542605277E-3</v>
      </c>
      <c r="AS67">
        <f t="shared" si="36"/>
        <v>-3.2187814200499831E-3</v>
      </c>
      <c r="AT67">
        <f t="shared" si="36"/>
        <v>-2.1073607909719459E-3</v>
      </c>
      <c r="AU67">
        <f t="shared" si="23"/>
        <v>-8.7071483652824567E-3</v>
      </c>
      <c r="AW67">
        <v>64</v>
      </c>
      <c r="AX67">
        <f>IF(Z67&gt;0, (R67*SUMPRODUCT(K67:$K$98, X67:$X$98)-K67*$AZ$3)/Z67, 0)</f>
        <v>-4286084.956476951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500000</v>
      </c>
      <c r="S68">
        <f t="shared" si="28"/>
        <v>-8266230.4252051553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-24.199657750539409</v>
      </c>
      <c r="AC68">
        <f t="shared" si="29"/>
        <v>-21.609585271276689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-1.4877184023526338</v>
      </c>
      <c r="AI68">
        <f t="shared" si="33"/>
        <v>-1.4878491123870734</v>
      </c>
      <c r="AJ68">
        <f t="shared" si="34"/>
        <v>-2.5900724792627194</v>
      </c>
      <c r="AK68">
        <f t="shared" si="22"/>
        <v>-1.6939760425377588</v>
      </c>
      <c r="AL68">
        <f t="shared" si="35"/>
        <v>-5.7718976341875514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-1.4757938751957507E-3</v>
      </c>
      <c r="AR68">
        <f t="shared" si="36"/>
        <v>-1.4759235375484835E-3</v>
      </c>
      <c r="AS68">
        <f t="shared" si="36"/>
        <v>-2.5693122402494612E-3</v>
      </c>
      <c r="AT68">
        <f t="shared" si="36"/>
        <v>-1.6803982960432561E-3</v>
      </c>
      <c r="AU68">
        <f t="shared" si="23"/>
        <v>-5.7256340738412008E-3</v>
      </c>
      <c r="AW68">
        <v>65</v>
      </c>
      <c r="AX68">
        <f>IF(Z68&gt;0, (R68*SUMPRODUCT(K68:$K$98, X68:$X$98)-K68*$AZ$3)/Z68, 0)</f>
        <v>-8266230.4252051553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500000</v>
      </c>
      <c r="S69">
        <f t="shared" si="28"/>
        <v>-16440122.344392102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-21.609585271276689</v>
      </c>
      <c r="AC69">
        <f t="shared" si="29"/>
        <v>-19.295477876071754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-0.70718827396115402</v>
      </c>
      <c r="AI69">
        <f t="shared" si="33"/>
        <v>-0.70724695806785309</v>
      </c>
      <c r="AJ69">
        <f t="shared" si="34"/>
        <v>-2.3141073952049354</v>
      </c>
      <c r="AK69">
        <f t="shared" si="22"/>
        <v>-1.5126709689893685</v>
      </c>
      <c r="AL69">
        <f t="shared" si="35"/>
        <v>-4.5340253222621572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-6.2635708866564342E-4</v>
      </c>
      <c r="AR69">
        <f t="shared" si="36"/>
        <v>-6.2640906521499581E-4</v>
      </c>
      <c r="AS69">
        <f t="shared" si="36"/>
        <v>-2.0496063414646177E-3</v>
      </c>
      <c r="AT69">
        <f t="shared" si="36"/>
        <v>-1.3397736064516017E-3</v>
      </c>
      <c r="AU69">
        <f t="shared" si="23"/>
        <v>-4.0157890131312154E-3</v>
      </c>
      <c r="AW69">
        <v>66</v>
      </c>
      <c r="AX69">
        <f>IF(Z69&gt;0, (R69*SUMPRODUCT(K69:$K$98, X69:$X$98)-K69*$AZ$3)/Z69, 0)</f>
        <v>-16440122.344392102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500000</v>
      </c>
      <c r="S70">
        <f t="shared" si="28"/>
        <v>-33758820.900219887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-19.295477876071754</v>
      </c>
      <c r="AC70">
        <f t="shared" si="29"/>
        <v>-17.228619242910295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-0.32580054450663709</v>
      </c>
      <c r="AI70">
        <f t="shared" si="33"/>
        <v>-0.32582606171781847</v>
      </c>
      <c r="AJ70">
        <f t="shared" si="34"/>
        <v>-2.0668586331614591</v>
      </c>
      <c r="AK70">
        <f t="shared" si="22"/>
        <v>-1.350683451325023</v>
      </c>
      <c r="AL70">
        <f t="shared" si="35"/>
        <v>-3.7433681462043005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-2.5764441286191454E-4</v>
      </c>
      <c r="AR70">
        <f t="shared" si="36"/>
        <v>-2.5766459197764513E-4</v>
      </c>
      <c r="AS70">
        <f t="shared" si="36"/>
        <v>-1.6344803223575187E-3</v>
      </c>
      <c r="AT70">
        <f t="shared" si="36"/>
        <v>-1.0681260379902483E-3</v>
      </c>
      <c r="AU70">
        <f t="shared" si="23"/>
        <v>-2.9602709523254122E-3</v>
      </c>
      <c r="AW70">
        <v>67</v>
      </c>
      <c r="AX70">
        <f>IF(Z70&gt;0, (R70*SUMPRODUCT(K70:$K$98, X70:$X$98)-K70*$AZ$3)/Z70, 0)</f>
        <v>-33758820.900219887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500000</v>
      </c>
      <c r="S71">
        <f t="shared" si="28"/>
        <v>-71611374.306166247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-17.228619242910295</v>
      </c>
      <c r="AC71">
        <f t="shared" si="29"/>
        <v>-15.382908146028409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-0.14521491010642387</v>
      </c>
      <c r="AI71">
        <f t="shared" si="33"/>
        <v>-0.14522565065448281</v>
      </c>
      <c r="AJ71">
        <f t="shared" si="34"/>
        <v>-1.8457110968818853</v>
      </c>
      <c r="AK71">
        <f t="shared" si="22"/>
        <v>-1.2060033470037208</v>
      </c>
      <c r="AL71">
        <f t="shared" si="35"/>
        <v>-3.1969400945400892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-1.025326331993282E-4</v>
      </c>
      <c r="AR71">
        <f t="shared" si="36"/>
        <v>-1.0254021683294875E-4</v>
      </c>
      <c r="AS71">
        <f t="shared" si="36"/>
        <v>-1.3032106603228781E-3</v>
      </c>
      <c r="AT71">
        <f t="shared" si="36"/>
        <v>-8.5152894234394815E-4</v>
      </c>
      <c r="AU71">
        <f t="shared" si="23"/>
        <v>-2.2572798194997754E-3</v>
      </c>
      <c r="AW71">
        <v>68</v>
      </c>
      <c r="AX71">
        <f>IF(Z71&gt;0, (R71*SUMPRODUCT(K71:$K$98, X71:$X$98)-K71*$AZ$3)/Z71, 0)</f>
        <v>-71611374.306166247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500000</v>
      </c>
      <c r="S72">
        <f t="shared" si="28"/>
        <v>-157225322.56293422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-15.382908146028409</v>
      </c>
      <c r="AC72">
        <f t="shared" si="29"/>
        <v>-13.734824302505585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-6.2652633847689806E-2</v>
      </c>
      <c r="AI72">
        <f t="shared" si="33"/>
        <v>-6.2657001726883377E-2</v>
      </c>
      <c r="AJ72">
        <f t="shared" si="34"/>
        <v>-1.6480838435228247</v>
      </c>
      <c r="AK72">
        <f t="shared" ref="AK72:AK89" si="49">G72*SUM(AB72:AB72, AE72:AF72)</f>
        <v>-1.0768035702219887</v>
      </c>
      <c r="AL72">
        <f t="shared" si="35"/>
        <v>-2.7875444154716966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-3.9497736742200821E-5</v>
      </c>
      <c r="AR72">
        <f t="shared" si="36"/>
        <v>-3.9500490358959036E-5</v>
      </c>
      <c r="AS72">
        <f t="shared" si="36"/>
        <v>-1.0389919430807662E-3</v>
      </c>
      <c r="AT72">
        <f t="shared" si="36"/>
        <v>-6.788430322512023E-4</v>
      </c>
      <c r="AU72">
        <f t="shared" si="23"/>
        <v>-1.7573354656909275E-3</v>
      </c>
      <c r="AW72">
        <v>69</v>
      </c>
      <c r="AX72">
        <f>IF(Z72&gt;0, (R72*SUMPRODUCT(K72:$K$98, X72:$X$98)-K72*$AZ$3)/Z72, 0)</f>
        <v>-157225322.56293422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500000</v>
      </c>
      <c r="S73">
        <f t="shared" si="28"/>
        <v>-357947635.64870292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-13.734824302505585</v>
      </c>
      <c r="AC73">
        <f t="shared" si="29"/>
        <v>-12.263268821531588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-2.61120280084093E-2</v>
      </c>
      <c r="AI73">
        <f t="shared" si="33"/>
        <v>-2.6113741006010095E-2</v>
      </c>
      <c r="AJ73">
        <f t="shared" si="34"/>
        <v>-1.471555480973997</v>
      </c>
      <c r="AK73">
        <f t="shared" si="49"/>
        <v>-0.96143770117539107</v>
      </c>
      <c r="AL73">
        <f t="shared" si="35"/>
        <v>-2.4591069231553981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-1.4697905748925589E-5</v>
      </c>
      <c r="AR73">
        <f t="shared" si="36"/>
        <v>-1.469886995887805E-5</v>
      </c>
      <c r="AS73">
        <f t="shared" si="36"/>
        <v>-8.28307313269777E-4</v>
      </c>
      <c r="AT73">
        <f t="shared" si="36"/>
        <v>-5.4117285378173989E-4</v>
      </c>
      <c r="AU73">
        <f t="shared" si="23"/>
        <v>-1.3841790370103949E-3</v>
      </c>
      <c r="AW73">
        <v>70</v>
      </c>
      <c r="AX73">
        <f>IF(Z73&gt;0, (R73*SUMPRODUCT(K73:$K$98, X73:$X$98)-K73*$AZ$3)/Z73, 0)</f>
        <v>-357947635.64870292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7"/>
        <v>500000</v>
      </c>
      <c r="S74">
        <f t="shared" si="28"/>
        <v>-846537660.71915591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-12.263268821531588</v>
      </c>
      <c r="AC74">
        <f t="shared" si="29"/>
        <v>-10.949359431302751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-1.0491533709878804E-2</v>
      </c>
      <c r="AI74">
        <f t="shared" si="33"/>
        <v>-1.0492180424132604E-2</v>
      </c>
      <c r="AJ74">
        <f t="shared" si="34"/>
        <v>-1.3139093902288366</v>
      </c>
      <c r="AK74">
        <f t="shared" si="49"/>
        <v>-0.85842881750721123</v>
      </c>
      <c r="AL74">
        <f t="shared" si="35"/>
        <v>-2.1828303881601805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-5.2727333979893661E-6</v>
      </c>
      <c r="AR74">
        <f t="shared" si="36"/>
        <v>-5.2730584173754031E-6</v>
      </c>
      <c r="AS74">
        <f t="shared" si="36"/>
        <v>-6.6033185570076763E-4</v>
      </c>
      <c r="AT74">
        <f t="shared" si="36"/>
        <v>-4.3142084094004954E-4</v>
      </c>
      <c r="AU74">
        <f t="shared" si="23"/>
        <v>-1.0970257550581926E-3</v>
      </c>
      <c r="AW74">
        <v>71</v>
      </c>
      <c r="AX74">
        <f>IF(Z74&gt;0, (R74*SUMPRODUCT(K74:$K$98, X74:$X$98)-K74*$AZ$3)/Z74, 0)</f>
        <v>-846537660.71915591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500000</v>
      </c>
      <c r="S75">
        <f t="shared" si="28"/>
        <v>-2083209986.9694281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-10.949359431302751</v>
      </c>
      <c r="AC75">
        <f t="shared" si="29"/>
        <v>-9.7762181967731223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-4.0560398219806311E-3</v>
      </c>
      <c r="AI75">
        <f t="shared" si="33"/>
        <v>-4.0562744651096942E-3</v>
      </c>
      <c r="AJ75">
        <f t="shared" si="34"/>
        <v>-1.1731412345296288</v>
      </c>
      <c r="AK75">
        <f t="shared" si="49"/>
        <v>-0.76645516019119264</v>
      </c>
      <c r="AL75">
        <f t="shared" si="35"/>
        <v>-1.943652669185931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-1.8200403657715385E-6</v>
      </c>
      <c r="AR75">
        <f t="shared" si="36"/>
        <v>-1.820145655656547E-6</v>
      </c>
      <c r="AS75">
        <f t="shared" si="36"/>
        <v>-5.2641603517401955E-4</v>
      </c>
      <c r="AT75">
        <f t="shared" si="36"/>
        <v>-3.4392643842946047E-4</v>
      </c>
      <c r="AU75">
        <f t="shared" si="23"/>
        <v>-8.7216261925913659E-4</v>
      </c>
      <c r="AW75">
        <v>72</v>
      </c>
      <c r="AX75">
        <f>IF(Z75&gt;0, (R75*SUMPRODUCT(K75:$K$98, X75:$X$98)-K75*$AZ$3)/Z75, 0)</f>
        <v>-2083209986.9694281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500000</v>
      </c>
      <c r="S76">
        <f t="shared" si="28"/>
        <v>-5344313403.9427996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-9.7762181967731223</v>
      </c>
      <c r="AC76">
        <f t="shared" si="29"/>
        <v>-8.7287677781857909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-1.5063262683949299E-3</v>
      </c>
      <c r="AI76">
        <f t="shared" si="33"/>
        <v>-1.5064079324658632E-3</v>
      </c>
      <c r="AJ76">
        <f t="shared" si="34"/>
        <v>-1.0474504185873315</v>
      </c>
      <c r="AK76">
        <f t="shared" si="49"/>
        <v>-0.68433527377411862</v>
      </c>
      <c r="AL76">
        <f t="shared" si="35"/>
        <v>-1.7332921002939159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-6.0350356083333803E-7</v>
      </c>
      <c r="AR76">
        <f t="shared" si="36"/>
        <v>-6.0353627921489619E-7</v>
      </c>
      <c r="AS76">
        <f t="shared" si="36"/>
        <v>-4.1965679725376064E-4</v>
      </c>
      <c r="AT76">
        <f t="shared" si="36"/>
        <v>-2.7417617497078493E-4</v>
      </c>
      <c r="AU76">
        <f t="shared" si="23"/>
        <v>-6.9443650850376046E-4</v>
      </c>
      <c r="AW76">
        <v>73</v>
      </c>
      <c r="AX76">
        <f>IF(Z76&gt;0, (R76*SUMPRODUCT(K76:$K$98, X76:$X$98)-K76*$AZ$3)/Z76, 0)</f>
        <v>-5344313403.9427996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500000</v>
      </c>
      <c r="S77">
        <f t="shared" si="28"/>
        <v>-14323356712.539505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-8.7287677781857909</v>
      </c>
      <c r="AC77">
        <f t="shared" si="29"/>
        <v>-7.7935431686289034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-5.3641715372886414E-4</v>
      </c>
      <c r="AI77">
        <f t="shared" si="33"/>
        <v>-5.3644435944371521E-4</v>
      </c>
      <c r="AJ77">
        <f t="shared" si="34"/>
        <v>-0.93522460955688747</v>
      </c>
      <c r="AK77">
        <f t="shared" si="49"/>
        <v>-0.61101374447300538</v>
      </c>
      <c r="AL77">
        <f t="shared" si="35"/>
        <v>-1.5467747983893365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-1.9188694206833695E-7</v>
      </c>
      <c r="AR77">
        <f t="shared" si="36"/>
        <v>-1.9189667408640027E-7</v>
      </c>
      <c r="AS77">
        <f t="shared" si="36"/>
        <v>-3.3454819486558319E-4</v>
      </c>
      <c r="AT77">
        <f t="shared" si="36"/>
        <v>-2.1857160639555503E-4</v>
      </c>
      <c r="AU77">
        <f t="shared" si="23"/>
        <v>-5.533116979352246E-4</v>
      </c>
      <c r="AW77">
        <v>74</v>
      </c>
      <c r="AX77">
        <f>IF(Z77&gt;0, (R77*SUMPRODUCT(K77:$K$98, X77:$X$98)-K77*$AZ$3)/Z77, 0)</f>
        <v>-14323356712.539505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500000</v>
      </c>
      <c r="S78">
        <f t="shared" si="28"/>
        <v>-40187300009.239433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-7.7935431686289034</v>
      </c>
      <c r="AC78">
        <f t="shared" si="29"/>
        <v>-6.9585208488547341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-1.8276045910701599E-4</v>
      </c>
      <c r="AI78">
        <f t="shared" si="33"/>
        <v>-1.8276911671880785E-4</v>
      </c>
      <c r="AJ78">
        <f t="shared" si="34"/>
        <v>-0.8350223197741693</v>
      </c>
      <c r="AK78">
        <f t="shared" si="49"/>
        <v>-0.54554802180402329</v>
      </c>
      <c r="AL78">
        <f t="shared" si="35"/>
        <v>-1.3807531106949114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-5.8372323708444674E-8</v>
      </c>
      <c r="AR78">
        <f t="shared" si="36"/>
        <v>-5.8375088884897643E-8</v>
      </c>
      <c r="AS78">
        <f t="shared" si="36"/>
        <v>-2.6669988350758661E-4</v>
      </c>
      <c r="AT78">
        <f t="shared" si="36"/>
        <v>-1.7424395781693233E-4</v>
      </c>
      <c r="AU78">
        <f t="shared" si="23"/>
        <v>-4.4100221641340387E-4</v>
      </c>
      <c r="AW78">
        <v>75</v>
      </c>
      <c r="AX78">
        <f>IF(Z78&gt;0, (R78*SUMPRODUCT(K78:$K$98, X78:$X$98)-K78*$AZ$3)/Z78, 0)</f>
        <v>-40187300009.239433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500000</v>
      </c>
      <c r="S79">
        <f t="shared" si="28"/>
        <v>-118272658297.58615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-6.9585208488547341</v>
      </c>
      <c r="AC79">
        <f t="shared" si="29"/>
        <v>-6.2129650932439215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-5.9444924040559783E-5</v>
      </c>
      <c r="AI79">
        <f t="shared" si="33"/>
        <v>-5.9447550583829663E-5</v>
      </c>
      <c r="AJ79">
        <f t="shared" si="34"/>
        <v>-0.74555575561081255</v>
      </c>
      <c r="AK79">
        <f t="shared" si="49"/>
        <v>-0.48709645941983143</v>
      </c>
      <c r="AL79">
        <f t="shared" si="35"/>
        <v>-1.2327116625812278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-1.6952021543634469E-8</v>
      </c>
      <c r="AR79">
        <f t="shared" si="36"/>
        <v>-1.6952770559951924E-8</v>
      </c>
      <c r="AS79">
        <f t="shared" si="36"/>
        <v>-2.1261154648749642E-4</v>
      </c>
      <c r="AT79">
        <f t="shared" si="36"/>
        <v>-1.3890621961732257E-4</v>
      </c>
      <c r="AU79">
        <f t="shared" si="23"/>
        <v>-3.515347188753789E-4</v>
      </c>
      <c r="AW79">
        <v>76</v>
      </c>
      <c r="AX79">
        <f>IF(Z79&gt;0, (R79*SUMPRODUCT(K79:$K$98, X79:$X$98)-K79*$AZ$3)/Z79, 0)</f>
        <v>-118272658297.58615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500000</v>
      </c>
      <c r="S80">
        <f t="shared" si="28"/>
        <v>-369050618833.53101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-6.2129650932439215</v>
      </c>
      <c r="AC80">
        <f t="shared" si="29"/>
        <v>-5.5472902762824283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-1.8487155862053157E-5</v>
      </c>
      <c r="AI80">
        <f t="shared" si="33"/>
        <v>-1.8487907424304132E-5</v>
      </c>
      <c r="AJ80">
        <f t="shared" si="34"/>
        <v>-0.66567481696149322</v>
      </c>
      <c r="AK80">
        <f t="shared" si="49"/>
        <v>-0.43490755652707452</v>
      </c>
      <c r="AL80">
        <f t="shared" si="35"/>
        <v>-1.1006008613959921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-4.7071582512276026E-9</v>
      </c>
      <c r="AR80">
        <f t="shared" si="36"/>
        <v>-4.7073496123259442E-9</v>
      </c>
      <c r="AS80">
        <f t="shared" si="36"/>
        <v>-1.6949263211040629E-4</v>
      </c>
      <c r="AT80">
        <f t="shared" si="36"/>
        <v>-1.1073518871714089E-4</v>
      </c>
      <c r="AU80">
        <f t="shared" si="23"/>
        <v>-2.802325281771595E-4</v>
      </c>
      <c r="AW80">
        <v>77</v>
      </c>
      <c r="AX80">
        <f>IF(Z80&gt;0, (R80*SUMPRODUCT(K80:$K$98, X80:$X$98)-K80*$AZ$3)/Z80, 0)</f>
        <v>-369050618833.53101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500000</v>
      </c>
      <c r="S81">
        <f t="shared" si="28"/>
        <v>-1224958735299.4858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-5.5472902762824283</v>
      </c>
      <c r="AC81">
        <f t="shared" si="29"/>
        <v>-4.9529377507096628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-5.4187909383777221E-6</v>
      </c>
      <c r="AI81">
        <f t="shared" si="33"/>
        <v>-5.4189931059123493E-6</v>
      </c>
      <c r="AJ81">
        <f t="shared" si="34"/>
        <v>-0.59435252557276552</v>
      </c>
      <c r="AK81">
        <f t="shared" si="49"/>
        <v>-0.38831031933977</v>
      </c>
      <c r="AL81">
        <f t="shared" si="35"/>
        <v>-0.98266826390564144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-1.2318932334306533E-9</v>
      </c>
      <c r="AR81">
        <f t="shared" si="36"/>
        <v>-1.231939193649595E-9</v>
      </c>
      <c r="AS81">
        <f t="shared" si="36"/>
        <v>-1.3511849097922734E-4</v>
      </c>
      <c r="AT81">
        <f t="shared" si="36"/>
        <v>-8.8277414704832535E-5</v>
      </c>
      <c r="AU81">
        <f t="shared" si="23"/>
        <v>-2.2339713762325355E-4</v>
      </c>
      <c r="AW81">
        <v>78</v>
      </c>
      <c r="AX81">
        <f>IF(Z81&gt;0, (R81*SUMPRODUCT(K81:$K$98, X81:$X$98)-K81*$AZ$3)/Z81, 0)</f>
        <v>-1224958735299.4858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500000</v>
      </c>
      <c r="S82">
        <f t="shared" si="28"/>
        <v>-4340708974938.9287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-4.9529377507096628</v>
      </c>
      <c r="AC82">
        <f t="shared" si="29"/>
        <v>-4.4222658499059095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-1.4920641741276158E-6</v>
      </c>
      <c r="AI82">
        <f t="shared" si="33"/>
        <v>-1.4921151135694839E-6</v>
      </c>
      <c r="AJ82">
        <f t="shared" si="34"/>
        <v>-0.53067190080375326</v>
      </c>
      <c r="AK82">
        <f t="shared" si="49"/>
        <v>-0.34670564254967645</v>
      </c>
      <c r="AL82">
        <f t="shared" si="35"/>
        <v>-0.87737903546854334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-3.0285876974456883E-10</v>
      </c>
      <c r="AR82">
        <f t="shared" si="36"/>
        <v>-3.0286910941826592E-10</v>
      </c>
      <c r="AS82">
        <f t="shared" si="36"/>
        <v>-1.0771563435561073E-4</v>
      </c>
      <c r="AT82">
        <f t="shared" si="36"/>
        <v>-7.0374214585970196E-5</v>
      </c>
      <c r="AU82">
        <f t="shared" si="23"/>
        <v>-1.7809015181069037E-4</v>
      </c>
      <c r="AW82">
        <v>79</v>
      </c>
      <c r="AX82">
        <f>IF(Z82&gt;0, (R82*SUMPRODUCT(K82:$K$98, X82:$X$98)-K82*$AZ$3)/Z82, 0)</f>
        <v>-4340708974938.9287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500000</v>
      </c>
      <c r="S83">
        <f t="shared" si="28"/>
        <v>-16486953822384.336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-4.4222658499059095</v>
      </c>
      <c r="AC83">
        <f t="shared" si="29"/>
        <v>-3.9484516519626554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-3.8455574497970003E-7</v>
      </c>
      <c r="AI83">
        <f t="shared" si="33"/>
        <v>-3.8456771945265149E-7</v>
      </c>
      <c r="AJ83">
        <f t="shared" si="34"/>
        <v>-0.47381419794325419</v>
      </c>
      <c r="AK83">
        <f t="shared" si="49"/>
        <v>-0.30955860949341368</v>
      </c>
      <c r="AL83">
        <f t="shared" si="35"/>
        <v>-0.78337319200438738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-6.9693765907300502E-11</v>
      </c>
      <c r="AR83">
        <f t="shared" si="36"/>
        <v>-6.9695936063709912E-11</v>
      </c>
      <c r="AS83">
        <f t="shared" si="36"/>
        <v>-8.5870244369267364E-5</v>
      </c>
      <c r="AT83">
        <f t="shared" si="36"/>
        <v>-5.6101893018819141E-5</v>
      </c>
      <c r="AU83">
        <f t="shared" si="23"/>
        <v>-1.4197220708402257E-4</v>
      </c>
      <c r="AW83">
        <v>80</v>
      </c>
      <c r="AX83">
        <f>IF(Z83&gt;0, (R83*SUMPRODUCT(K83:$K$98, X83:$X$98)-K83*$AZ$3)/Z83, 0)</f>
        <v>-16486953822384.336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500000</v>
      </c>
      <c r="S84">
        <f t="shared" si="28"/>
        <v>-67421354450350.578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-3.9484516519626554</v>
      </c>
      <c r="AC84">
        <f t="shared" si="29"/>
        <v>-3.5254032607411778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-9.240272246179173E-8</v>
      </c>
      <c r="AI84">
        <f t="shared" si="33"/>
        <v>-9.2405336917767491E-8</v>
      </c>
      <c r="AJ84">
        <f t="shared" si="34"/>
        <v>-0.42304839122147753</v>
      </c>
      <c r="AK84">
        <f t="shared" si="49"/>
        <v>-0.2763916156373859</v>
      </c>
      <c r="AL84">
        <f t="shared" si="35"/>
        <v>-0.69944009926420037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-1.4952071765650835E-11</v>
      </c>
      <c r="AR84">
        <f t="shared" si="36"/>
        <v>-1.4952494821729013E-11</v>
      </c>
      <c r="AS84">
        <f t="shared" si="36"/>
        <v>-6.8455233107468435E-5</v>
      </c>
      <c r="AT84">
        <f t="shared" si="36"/>
        <v>-4.4724085636580734E-5</v>
      </c>
      <c r="AU84">
        <f t="shared" si="23"/>
        <v>-1.13179333696544E-4</v>
      </c>
      <c r="AW84">
        <v>81</v>
      </c>
      <c r="AX84">
        <f>IF(Z84&gt;0, (R84*SUMPRODUCT(K84:$K$98, X84:$X$98)-K84*$AZ$3)/Z84, 0)</f>
        <v>-67421354450350.578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500000</v>
      </c>
      <c r="S85">
        <f t="shared" si="28"/>
        <v>-298475205871046.13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-3.5254032607411778</v>
      </c>
      <c r="AC85">
        <f t="shared" si="29"/>
        <v>-3.1476814828175836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-2.0610177881134064E-8</v>
      </c>
      <c r="AI85">
        <f t="shared" si="33"/>
        <v>-2.0610705174761962E-8</v>
      </c>
      <c r="AJ85">
        <f t="shared" si="34"/>
        <v>-0.37772177792359418</v>
      </c>
      <c r="AK85">
        <f t="shared" si="49"/>
        <v>-0.24677822825188248</v>
      </c>
      <c r="AL85">
        <f t="shared" si="35"/>
        <v>-0.62450002678618188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-2.9776957649103753E-12</v>
      </c>
      <c r="AR85">
        <f t="shared" si="36"/>
        <v>-2.9777719466887044E-12</v>
      </c>
      <c r="AS85">
        <f t="shared" si="36"/>
        <v>-5.4572092726431892E-5</v>
      </c>
      <c r="AT85">
        <f t="shared" si="36"/>
        <v>-3.5653767249158879E-5</v>
      </c>
      <c r="AU85">
        <f t="shared" si="23"/>
        <v>-9.0225862953362723E-5</v>
      </c>
      <c r="AW85">
        <v>82</v>
      </c>
      <c r="AX85">
        <f>IF(Z85&gt;0, (R85*SUMPRODUCT(K85:$K$98, X85:$X$98)-K85*$AZ$3)/Z85, 0)</f>
        <v>-298475205871046.13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500000</v>
      </c>
      <c r="S86">
        <f t="shared" si="28"/>
        <v>-1440263994242987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-3.1476814828175836</v>
      </c>
      <c r="AC86">
        <f t="shared" si="29"/>
        <v>-2.8104298953754308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-4.2445420704904207E-9</v>
      </c>
      <c r="AI86">
        <f t="shared" si="33"/>
        <v>-4.2446396369749893E-9</v>
      </c>
      <c r="AJ86">
        <f t="shared" si="34"/>
        <v>-0.33725158744215289</v>
      </c>
      <c r="AK86">
        <f t="shared" si="49"/>
        <v>-0.22033770379723089</v>
      </c>
      <c r="AL86">
        <f t="shared" si="35"/>
        <v>-0.55758929548402336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-5.4753439140674354E-13</v>
      </c>
      <c r="AR86">
        <f t="shared" si="36"/>
        <v>-5.4754697721808965E-13</v>
      </c>
      <c r="AS86">
        <f t="shared" si="36"/>
        <v>-4.350453820799609E-5</v>
      </c>
      <c r="AT86">
        <f t="shared" si="36"/>
        <v>-2.8422964962775578E-5</v>
      </c>
      <c r="AU86">
        <f t="shared" si="23"/>
        <v>-7.1927503718318634E-5</v>
      </c>
      <c r="AW86">
        <v>83</v>
      </c>
      <c r="AX86">
        <f>IF(Z86&gt;0, (R86*SUMPRODUCT(K86:$K$98, X86:$X$98)-K86*$AZ$3)/Z86, 0)</f>
        <v>-1440263994242987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500000</v>
      </c>
      <c r="S87">
        <f t="shared" si="28"/>
        <v>-7637160449748931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-2.8104298953754308</v>
      </c>
      <c r="AC87">
        <f t="shared" si="29"/>
        <v>-2.5093124065856829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-8.0162512218296141E-10</v>
      </c>
      <c r="AI87">
        <f t="shared" si="33"/>
        <v>-8.016415504904659E-10</v>
      </c>
      <c r="AJ87">
        <f t="shared" si="34"/>
        <v>-0.30111748878974787</v>
      </c>
      <c r="AK87">
        <f t="shared" si="49"/>
        <v>-0.19673009267628017</v>
      </c>
      <c r="AL87">
        <f t="shared" si="35"/>
        <v>-0.49784758226766956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-9.2328091186947646E-14</v>
      </c>
      <c r="AR87">
        <f t="shared" si="36"/>
        <v>-9.2329983336072409E-14</v>
      </c>
      <c r="AS87">
        <f t="shared" si="36"/>
        <v>-3.4681551505342095E-5</v>
      </c>
      <c r="AT87">
        <f t="shared" si="36"/>
        <v>-2.2658613650192722E-5</v>
      </c>
      <c r="AU87">
        <f t="shared" si="23"/>
        <v>-5.73401652478648E-5</v>
      </c>
      <c r="AW87">
        <v>84</v>
      </c>
      <c r="AX87">
        <f>IF(Z87&gt;0, (R87*SUMPRODUCT(K87:$K$98, X87:$X$98)-K87*$AZ$3)/Z87, 0)</f>
        <v>-7637160449748931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500000</v>
      </c>
      <c r="S88">
        <f t="shared" si="28"/>
        <v>-4.494134300849884E+16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-2.5093124065856829</v>
      </c>
      <c r="AC88">
        <f t="shared" si="29"/>
        <v>-2.2404575058801548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-1.3771378064277731E-10</v>
      </c>
      <c r="AI88">
        <f t="shared" si="33"/>
        <v>-1.3771627328914243E-10</v>
      </c>
      <c r="AJ88">
        <f t="shared" si="34"/>
        <v>-0.26885490070552809</v>
      </c>
      <c r="AK88">
        <f t="shared" si="49"/>
        <v>-0.17565186846099781</v>
      </c>
      <c r="AL88">
        <f t="shared" si="35"/>
        <v>-0.44450676930424216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-1.4161912809805829E-14</v>
      </c>
      <c r="AR88">
        <f t="shared" si="36"/>
        <v>-1.416216914319762E-14</v>
      </c>
      <c r="AS88">
        <f t="shared" si="36"/>
        <v>-2.7647920524069823E-5</v>
      </c>
      <c r="AT88">
        <f t="shared" si="36"/>
        <v>-1.8063308075731046E-5</v>
      </c>
      <c r="AU88">
        <f t="shared" si="23"/>
        <v>-4.5711228613963037E-5</v>
      </c>
      <c r="AW88">
        <v>85</v>
      </c>
      <c r="AX88">
        <f>IF(Z88&gt;0, (R88*SUMPRODUCT(K88:$K$98, X88:$X$98)-K88*$AZ$3)/Z88, 0)</f>
        <v>-4.494134300849884E+16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-2.2404575058801548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-2.2404575058801548</v>
      </c>
      <c r="AK89">
        <f t="shared" si="49"/>
        <v>-0.15683202541161084</v>
      </c>
      <c r="AL89">
        <f t="shared" si="35"/>
        <v>-2.3972895313166918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-2.2886909981382432E-15</v>
      </c>
      <c r="AR89">
        <f t="shared" si="36"/>
        <v>-2.2886909981382432E-15</v>
      </c>
      <c r="AS89">
        <f t="shared" si="36"/>
        <v>-2.0571369437558874E-4</v>
      </c>
      <c r="AT89">
        <f t="shared" si="36"/>
        <v>-1.4399958606291213E-5</v>
      </c>
      <c r="AU89">
        <f t="shared" si="23"/>
        <v>-2.2011365298416863E-4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36059.450261592516</v>
      </c>
      <c r="AO91" s="8">
        <f t="shared" si="50"/>
        <v>-3605.9450261592519</v>
      </c>
      <c r="AP91" s="8">
        <f t="shared" si="50"/>
        <v>-2947.8996417719027</v>
      </c>
      <c r="AQ91" s="8">
        <f t="shared" si="50"/>
        <v>-21786.737261269438</v>
      </c>
      <c r="AR91" s="8">
        <f t="shared" si="50"/>
        <v>7718.8683323919249</v>
      </c>
      <c r="AS91" s="8">
        <f t="shared" si="50"/>
        <v>-4432.9321819327397</v>
      </c>
      <c r="AT91" s="8">
        <f t="shared" si="50"/>
        <v>2127.2800721238018</v>
      </c>
      <c r="AU91" s="8">
        <f t="shared" si="50"/>
        <v>5413.2162225829952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91248.547610294801</v>
      </c>
      <c r="K3">
        <v>1</v>
      </c>
      <c r="L3" s="2">
        <v>0</v>
      </c>
      <c r="O3">
        <f>$C$3</f>
        <v>91248.547610294801</v>
      </c>
      <c r="P3">
        <f>O3*C5</f>
        <v>9124.8547610294809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91248.547610294801</v>
      </c>
      <c r="AF3">
        <f t="shared" ref="AF3:AG34" si="4">-$Z3*P3</f>
        <v>-9124.8547610294809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79603.784645265318</v>
      </c>
      <c r="AJ3">
        <f t="shared" ref="AJ3:AJ66" si="7">AB3-AC3</f>
        <v>0</v>
      </c>
      <c r="AL3">
        <f t="shared" ref="AL3:AL66" si="8">SUM(AI3:AK3)</f>
        <v>79603.784645265318</v>
      </c>
      <c r="AN3">
        <f t="shared" ref="AN3:AU34" si="9">AE3*$K3</f>
        <v>91248.547610294801</v>
      </c>
      <c r="AO3">
        <f t="shared" si="9"/>
        <v>-9124.8547610294809</v>
      </c>
      <c r="AP3">
        <f t="shared" si="9"/>
        <v>-2519.9082039999998</v>
      </c>
      <c r="AQ3">
        <f t="shared" si="9"/>
        <v>0</v>
      </c>
      <c r="AR3">
        <f t="shared" si="9"/>
        <v>79603.784645265318</v>
      </c>
      <c r="AS3">
        <f t="shared" si="9"/>
        <v>0</v>
      </c>
      <c r="AT3">
        <f t="shared" si="9"/>
        <v>0</v>
      </c>
      <c r="AU3">
        <f t="shared" si="9"/>
        <v>79603.784645265318</v>
      </c>
      <c r="AW3">
        <v>0</v>
      </c>
      <c r="AX3">
        <f>IF(Z3&gt;0, (R3*SUMPRODUCT(K3:$K$98, X3:$X$98)-K3*$AZ$3)/Z3, 0)</f>
        <v>0</v>
      </c>
      <c r="AZ3">
        <f>C6*ABS(SUMPRODUCT(X4:X79, K4:K79))/1</f>
        <v>50109.497973236794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3403.6211007042602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3361.2024482467823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-3361.2024482467823</v>
      </c>
      <c r="AK4">
        <f>G4*SUM(AB4, AE4:AF4)</f>
        <v>0</v>
      </c>
      <c r="AL4">
        <f t="shared" si="8"/>
        <v>-4592.602948246782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-3135.7425583046761</v>
      </c>
      <c r="AT4">
        <f t="shared" si="9"/>
        <v>0</v>
      </c>
      <c r="AU4">
        <f t="shared" si="9"/>
        <v>-4284.5442189073437</v>
      </c>
      <c r="AW4">
        <v>1</v>
      </c>
      <c r="AX4">
        <f>IF(Z4&gt;0, (R4*SUMPRODUCT(K4:$K$98, X4:$X$98)-K4*$AZ$3)/Z4, 0)</f>
        <v>3403.6211007042602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500000</v>
      </c>
      <c r="S5">
        <f t="shared" si="1"/>
        <v>6267.4852193439774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3361.2024482467823</v>
      </c>
      <c r="AC5">
        <f t="shared" si="2"/>
        <v>6111.6628341831529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-1261.9268785851475</v>
      </c>
      <c r="AI5">
        <f t="shared" si="6"/>
        <v>-1310.6837772477891</v>
      </c>
      <c r="AJ5">
        <f t="shared" si="7"/>
        <v>-2750.4603859363706</v>
      </c>
      <c r="AK5">
        <f>G5*SUM(AB5, AE5:AF5)</f>
        <v>137.80930037811808</v>
      </c>
      <c r="AL5">
        <f t="shared" si="8"/>
        <v>-3923.3348628060417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-1079.0837915943973</v>
      </c>
      <c r="AR5">
        <f t="shared" si="9"/>
        <v>-1120.7762065576603</v>
      </c>
      <c r="AS5">
        <f t="shared" si="9"/>
        <v>-2351.940728304367</v>
      </c>
      <c r="AT5">
        <f t="shared" si="9"/>
        <v>117.8418376631455</v>
      </c>
      <c r="AU5">
        <f t="shared" si="9"/>
        <v>-3354.8750971988816</v>
      </c>
      <c r="AW5">
        <v>2</v>
      </c>
      <c r="AX5">
        <f>IF(Z5&gt;0, (R5*SUMPRODUCT(K5:$K$98, X5:$X$98)-K5*$AZ$3)/Z5, 0)</f>
        <v>6267.4852193439774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500000</v>
      </c>
      <c r="S6">
        <f t="shared" si="1"/>
        <v>9583.2552895334957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6111.6628341831529</v>
      </c>
      <c r="AC6">
        <f t="shared" si="2"/>
        <v>9226.6432125589199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-1299.2957761664684</v>
      </c>
      <c r="AI6">
        <f t="shared" si="6"/>
        <v>-1347.4351762648669</v>
      </c>
      <c r="AJ6">
        <f t="shared" si="7"/>
        <v>-3114.980378375767</v>
      </c>
      <c r="AK6">
        <f>G6*SUM(AB6, AE6:AF6)</f>
        <v>357.53227579971445</v>
      </c>
      <c r="AL6">
        <f t="shared" si="8"/>
        <v>-4104.883278840919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-1002.2897929885083</v>
      </c>
      <c r="AR6">
        <f t="shared" si="9"/>
        <v>-1039.4250090372927</v>
      </c>
      <c r="AS6">
        <f t="shared" si="9"/>
        <v>-2402.927105494955</v>
      </c>
      <c r="AT6">
        <f t="shared" si="9"/>
        <v>275.80398341269864</v>
      </c>
      <c r="AU6">
        <f t="shared" si="9"/>
        <v>-3166.5481311195485</v>
      </c>
      <c r="AW6">
        <v>3</v>
      </c>
      <c r="AX6">
        <f>IF(Z6&gt;0, (R6*SUMPRODUCT(K6:$K$98, X6:$X$98)-K6*$AZ$3)/Z6, 0)</f>
        <v>9583.2552895334957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500000</v>
      </c>
      <c r="S7">
        <f t="shared" si="1"/>
        <v>12319.821145576285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9226.6432125589199</v>
      </c>
      <c r="AC7">
        <f t="shared" si="2"/>
        <v>11709.666365135374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-1343.1956508195335</v>
      </c>
      <c r="AI7">
        <f t="shared" si="6"/>
        <v>-1390.719337351866</v>
      </c>
      <c r="AJ7">
        <f t="shared" si="7"/>
        <v>-2483.0231525764539</v>
      </c>
      <c r="AK7">
        <f>G7*SUM(AB7, AE7:AF7)</f>
        <v>453.02818173664292</v>
      </c>
      <c r="AL7">
        <f t="shared" si="8"/>
        <v>-3420.7143081916765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-942.73004875675633</v>
      </c>
      <c r="AR7">
        <f t="shared" si="9"/>
        <v>-976.08483761003413</v>
      </c>
      <c r="AS7">
        <f t="shared" si="9"/>
        <v>-1742.7249234051149</v>
      </c>
      <c r="AT7">
        <f t="shared" si="9"/>
        <v>317.96058868727772</v>
      </c>
      <c r="AU7">
        <f t="shared" si="9"/>
        <v>-2400.8491723278712</v>
      </c>
      <c r="AW7">
        <v>4</v>
      </c>
      <c r="AX7">
        <f>IF(Z7&gt;0, (R7*SUMPRODUCT(K7:$K$98, X7:$X$98)-K7*$AZ$3)/Z7, 0)</f>
        <v>12319.821145576285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500000</v>
      </c>
      <c r="S8">
        <f t="shared" si="1"/>
        <v>13980.517690000106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11709.666365135374</v>
      </c>
      <c r="AC8">
        <f t="shared" si="2"/>
        <v>13107.640599656785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-1702.1207130005187</v>
      </c>
      <c r="AI8">
        <f t="shared" si="6"/>
        <v>-1748.9989505962278</v>
      </c>
      <c r="AJ8">
        <f t="shared" si="7"/>
        <v>-1397.9742345214108</v>
      </c>
      <c r="AK8">
        <f t="shared" ref="AK8:AK71" si="22">G8*SUM(AB8:AB8, AE8:AF8)</f>
        <v>249.41589357738346</v>
      </c>
      <c r="AL8">
        <f t="shared" si="8"/>
        <v>-2897.5572915402549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-1115.1346866555584</v>
      </c>
      <c r="AR8">
        <f t="shared" si="9"/>
        <v>-1145.8466969101685</v>
      </c>
      <c r="AS8">
        <f t="shared" si="9"/>
        <v>-915.87485426781404</v>
      </c>
      <c r="AT8">
        <f t="shared" si="9"/>
        <v>163.40340153727209</v>
      </c>
      <c r="AU8">
        <f t="shared" si="9"/>
        <v>-1898.3181496407103</v>
      </c>
      <c r="AW8">
        <v>5</v>
      </c>
      <c r="AX8">
        <f>IF(Z8&gt;0, (R8*SUMPRODUCT(K8:$K$98, X8:$X$98)-K8*$AZ$3)/Z8, 0)</f>
        <v>13980.517690000106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500000</v>
      </c>
      <c r="S9">
        <f t="shared" si="1"/>
        <v>14859.575870541528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13107.640599656785</v>
      </c>
      <c r="AC9">
        <f t="shared" si="2"/>
        <v>13730.490969589682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-2086.38018738254</v>
      </c>
      <c r="AI9">
        <f t="shared" si="6"/>
        <v>-2132.5810045835537</v>
      </c>
      <c r="AJ9">
        <f t="shared" si="7"/>
        <v>-622.85036993289759</v>
      </c>
      <c r="AK9">
        <f t="shared" si="22"/>
        <v>77.335079537975034</v>
      </c>
      <c r="AL9">
        <f t="shared" si="8"/>
        <v>-2678.0962949784762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-1294.5166131598294</v>
      </c>
      <c r="AR9">
        <f t="shared" si="9"/>
        <v>-1323.1823979338421</v>
      </c>
      <c r="AS9">
        <f t="shared" si="9"/>
        <v>-386.45408745105533</v>
      </c>
      <c r="AT9">
        <f t="shared" si="9"/>
        <v>47.983366525129824</v>
      </c>
      <c r="AU9">
        <f t="shared" si="9"/>
        <v>-1661.6531188597678</v>
      </c>
      <c r="AW9">
        <v>6</v>
      </c>
      <c r="AX9">
        <f>IF(Z9&gt;0, (R9*SUMPRODUCT(K9:$K$98, X9:$X$98)-K9*$AZ$3)/Z9, 0)</f>
        <v>14859.575870541528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500000</v>
      </c>
      <c r="S10">
        <f t="shared" si="1"/>
        <v>15422.779628342309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13730.490969589682</v>
      </c>
      <c r="AC10">
        <f t="shared" si="2"/>
        <v>14031.668613091424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-2487.3217117980744</v>
      </c>
      <c r="AI10">
        <f t="shared" si="6"/>
        <v>-2532.811788655898</v>
      </c>
      <c r="AJ10">
        <f t="shared" si="7"/>
        <v>-301.17764350174184</v>
      </c>
      <c r="AK10">
        <f t="shared" si="22"/>
        <v>56.295012975317704</v>
      </c>
      <c r="AL10">
        <f t="shared" si="8"/>
        <v>-2777.6944191823222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-1464.078374651167</v>
      </c>
      <c r="AR10">
        <f t="shared" si="9"/>
        <v>-1490.8545803477809</v>
      </c>
      <c r="AS10">
        <f t="shared" si="9"/>
        <v>-177.27810306473771</v>
      </c>
      <c r="AT10">
        <f t="shared" si="9"/>
        <v>33.136168396282045</v>
      </c>
      <c r="AU10">
        <f t="shared" si="9"/>
        <v>-1634.9965150162366</v>
      </c>
      <c r="AW10">
        <v>7</v>
      </c>
      <c r="AX10">
        <f>IF(Z10&gt;0, (R10*SUMPRODUCT(K10:$K$98, X10:$X$98)-K10*$AZ$3)/Z10, 0)</f>
        <v>15422.779628342309</v>
      </c>
    </row>
    <row r="11" spans="1:52" x14ac:dyDescent="0.25">
      <c r="A11" t="s">
        <v>33</v>
      </c>
      <c r="C11" s="12">
        <f>AU81</f>
        <v>23798.123749751372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500000</v>
      </c>
      <c r="S11">
        <f t="shared" si="1"/>
        <v>15685.898922286595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14031.668613091424</v>
      </c>
      <c r="AC11">
        <f t="shared" si="2"/>
        <v>14036.188008260393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-2937.5553757508483</v>
      </c>
      <c r="AI11">
        <f t="shared" si="6"/>
        <v>-2982.2967963025189</v>
      </c>
      <c r="AJ11">
        <f t="shared" si="7"/>
        <v>-4.5193951689689129</v>
      </c>
      <c r="AK11">
        <f t="shared" si="22"/>
        <v>33.676004671419413</v>
      </c>
      <c r="AL11">
        <f t="shared" si="8"/>
        <v>-2953.1401868000685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-1643.0000924088436</v>
      </c>
      <c r="AR11">
        <f t="shared" si="9"/>
        <v>-1668.0243553411153</v>
      </c>
      <c r="AS11">
        <f t="shared" si="9"/>
        <v>-2.5277367506136148</v>
      </c>
      <c r="AT11">
        <f t="shared" si="9"/>
        <v>18.835280261894741</v>
      </c>
      <c r="AU11">
        <f t="shared" si="9"/>
        <v>-1651.7168118298343</v>
      </c>
      <c r="AW11">
        <v>8</v>
      </c>
      <c r="AX11">
        <f>IF(Z11&gt;0, (R11*SUMPRODUCT(K11:$K$98, X11:$X$98)-K11*$AZ$3)/Z11, 0)</f>
        <v>15685.898922286595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500000</v>
      </c>
      <c r="S12">
        <f t="shared" si="1"/>
        <v>15683.746963506128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14036.188008260393</v>
      </c>
      <c r="AC12">
        <f t="shared" si="2"/>
        <v>13786.132040455257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-3436.2869553992932</v>
      </c>
      <c r="AI12">
        <f t="shared" si="6"/>
        <v>-3480.2373330499072</v>
      </c>
      <c r="AJ12">
        <f t="shared" si="7"/>
        <v>250.05596780513588</v>
      </c>
      <c r="AK12">
        <f t="shared" si="22"/>
        <v>32.283232418998907</v>
      </c>
      <c r="AL12">
        <f t="shared" si="8"/>
        <v>-3197.8981328257723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-1826.4230469406345</v>
      </c>
      <c r="AR12">
        <f t="shared" si="9"/>
        <v>-1849.7831398853457</v>
      </c>
      <c r="AS12">
        <f t="shared" si="9"/>
        <v>132.90740515914698</v>
      </c>
      <c r="AT12">
        <f t="shared" si="9"/>
        <v>17.15888122415237</v>
      </c>
      <c r="AU12">
        <f t="shared" si="9"/>
        <v>-1699.7168535020462</v>
      </c>
      <c r="AW12">
        <v>9</v>
      </c>
      <c r="AX12">
        <f>IF(Z12&gt;0, (R12*SUMPRODUCT(K12:$K$98, X12:$X$98)-K12*$AZ$3)/Z12, 0)</f>
        <v>15683.746963506128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500000</v>
      </c>
      <c r="S13">
        <f t="shared" si="1"/>
        <v>15396.682773008743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13786.132040455257</v>
      </c>
      <c r="AC13">
        <f t="shared" si="2"/>
        <v>13276.205196311312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-3970.2463774737912</v>
      </c>
      <c r="AI13">
        <f t="shared" si="6"/>
        <v>-4013.3602267101514</v>
      </c>
      <c r="AJ13">
        <f t="shared" si="7"/>
        <v>509.92684414394535</v>
      </c>
      <c r="AK13">
        <f t="shared" si="22"/>
        <v>27.572264080910514</v>
      </c>
      <c r="AL13">
        <f t="shared" si="8"/>
        <v>-3475.8611184852957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-2005.9203005106833</v>
      </c>
      <c r="AR13">
        <f t="shared" si="9"/>
        <v>-2027.7030659095904</v>
      </c>
      <c r="AS13">
        <f t="shared" si="9"/>
        <v>257.63454234155762</v>
      </c>
      <c r="AT13">
        <f t="shared" si="9"/>
        <v>13.930562235316854</v>
      </c>
      <c r="AU13">
        <f t="shared" si="9"/>
        <v>-1756.137961332716</v>
      </c>
      <c r="AW13">
        <v>10</v>
      </c>
      <c r="AX13">
        <f>IF(Z13&gt;0, (R13*SUMPRODUCT(K13:$K$98, X13:$X$98)-K13*$AZ$3)/Z13, 0)</f>
        <v>15396.682773008743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500000</v>
      </c>
      <c r="S14">
        <f t="shared" si="1"/>
        <v>16556.772706624139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13276.205196311312</v>
      </c>
      <c r="AC14">
        <f t="shared" si="2"/>
        <v>13982.845753211401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-4557.441697166837</v>
      </c>
      <c r="AI14">
        <f t="shared" si="6"/>
        <v>-4599.6686637411167</v>
      </c>
      <c r="AJ14">
        <f t="shared" si="7"/>
        <v>-706.640556900089</v>
      </c>
      <c r="AK14">
        <f t="shared" si="22"/>
        <v>929.33436374179189</v>
      </c>
      <c r="AL14">
        <f t="shared" si="8"/>
        <v>-4376.9748568994137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-2055.8873496512733</v>
      </c>
      <c r="AR14">
        <f t="shared" si="9"/>
        <v>-2074.9361696171277</v>
      </c>
      <c r="AS14">
        <f t="shared" si="9"/>
        <v>-318.76949354822239</v>
      </c>
      <c r="AT14">
        <f t="shared" si="9"/>
        <v>419.22791095730435</v>
      </c>
      <c r="AU14">
        <f t="shared" si="9"/>
        <v>-1974.4777522080453</v>
      </c>
      <c r="AW14">
        <v>11</v>
      </c>
      <c r="AX14">
        <f>IF(Z14&gt;0, (R14*SUMPRODUCT(K14:$K$98, X14:$X$98)-K14*$AZ$3)/Z14, 0)</f>
        <v>16556.772706624139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500000</v>
      </c>
      <c r="S15">
        <f t="shared" si="1"/>
        <v>17377.937329542649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13982.845753211401</v>
      </c>
      <c r="AC15">
        <f t="shared" si="2"/>
        <v>14348.887740534021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-5199.1302299297085</v>
      </c>
      <c r="AI15">
        <f t="shared" si="6"/>
        <v>-5240.4150138152527</v>
      </c>
      <c r="AJ15">
        <f t="shared" si="7"/>
        <v>-366.04198732262012</v>
      </c>
      <c r="AK15">
        <f t="shared" si="22"/>
        <v>978.79920272479819</v>
      </c>
      <c r="AL15">
        <f t="shared" si="8"/>
        <v>-4627.6577984130745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-2094.0684134938306</v>
      </c>
      <c r="AR15">
        <f t="shared" si="9"/>
        <v>-2110.6968028722986</v>
      </c>
      <c r="AS15">
        <f t="shared" si="9"/>
        <v>-147.43176834698582</v>
      </c>
      <c r="AT15">
        <f t="shared" si="9"/>
        <v>394.23372813007137</v>
      </c>
      <c r="AU15">
        <f t="shared" si="9"/>
        <v>-1863.8948430892131</v>
      </c>
      <c r="AW15">
        <v>12</v>
      </c>
      <c r="AX15">
        <f>IF(Z15&gt;0, (R15*SUMPRODUCT(K15:$K$98, X15:$X$98)-K15*$AZ$3)/Z15, 0)</f>
        <v>17377.937329542649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500000</v>
      </c>
      <c r="S16">
        <f t="shared" si="1"/>
        <v>17892.455191376688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14348.887740534021</v>
      </c>
      <c r="AC16">
        <f t="shared" si="2"/>
        <v>14417.256235052602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-5832.8901405290508</v>
      </c>
      <c r="AI16">
        <f t="shared" si="6"/>
        <v>-5873.1787875616865</v>
      </c>
      <c r="AJ16">
        <f t="shared" si="7"/>
        <v>-68.368494518581429</v>
      </c>
      <c r="AK16">
        <f t="shared" si="22"/>
        <v>1004.4221418373816</v>
      </c>
      <c r="AL16">
        <f t="shared" si="8"/>
        <v>-4937.1251402428861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-2097.6157931506918</v>
      </c>
      <c r="AR16">
        <f t="shared" si="9"/>
        <v>-2112.1043400398444</v>
      </c>
      <c r="AS16">
        <f t="shared" si="9"/>
        <v>-24.586582363285409</v>
      </c>
      <c r="AT16">
        <f t="shared" si="9"/>
        <v>361.20888563782171</v>
      </c>
      <c r="AU16">
        <f t="shared" si="9"/>
        <v>-1775.4820367653078</v>
      </c>
      <c r="AW16">
        <v>13</v>
      </c>
      <c r="AX16">
        <f>IF(Z16&gt;0, (R16*SUMPRODUCT(K16:$K$98, X16:$X$98)-K16*$AZ$3)/Z16, 0)</f>
        <v>17892.455191376688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500000</v>
      </c>
      <c r="S17">
        <f t="shared" si="1"/>
        <v>18158.803779283393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14417.256235052602</v>
      </c>
      <c r="AC17">
        <f t="shared" si="2"/>
        <v>14250.387681198677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-6475.2699139469642</v>
      </c>
      <c r="AI17">
        <f t="shared" si="6"/>
        <v>-6514.5081475178795</v>
      </c>
      <c r="AJ17">
        <f t="shared" si="7"/>
        <v>166.86855385392482</v>
      </c>
      <c r="AK17">
        <f t="shared" si="22"/>
        <v>1009.2079364536822</v>
      </c>
      <c r="AL17">
        <f t="shared" si="8"/>
        <v>-5338.4316572102725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-2079.1317041884254</v>
      </c>
      <c r="AR17">
        <f t="shared" si="9"/>
        <v>-2091.730631571811</v>
      </c>
      <c r="AS17">
        <f t="shared" si="9"/>
        <v>53.57949635466121</v>
      </c>
      <c r="AT17">
        <f t="shared" si="9"/>
        <v>324.04459500290329</v>
      </c>
      <c r="AU17">
        <f t="shared" si="9"/>
        <v>-1714.1065402142467</v>
      </c>
      <c r="AW17">
        <v>14</v>
      </c>
      <c r="AX17">
        <f>IF(Z17&gt;0, (R17*SUMPRODUCT(K17:$K$98, X17:$X$98)-K17*$AZ$3)/Z17, 0)</f>
        <v>18158.803779283393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500000</v>
      </c>
      <c r="S18">
        <f t="shared" si="1"/>
        <v>18220.16813200224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14250.387681198677</v>
      </c>
      <c r="AC18">
        <f t="shared" si="2"/>
        <v>13895.13744066811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-7146.5140214153926</v>
      </c>
      <c r="AI18">
        <f t="shared" si="6"/>
        <v>-7184.6452212484564</v>
      </c>
      <c r="AJ18">
        <f t="shared" si="7"/>
        <v>355.25024053056768</v>
      </c>
      <c r="AK18">
        <f t="shared" si="22"/>
        <v>997.52713768390754</v>
      </c>
      <c r="AL18">
        <f t="shared" si="8"/>
        <v>-5831.8678430339814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-2048.8037114688341</v>
      </c>
      <c r="AR18">
        <f t="shared" si="9"/>
        <v>-2059.7353829812155</v>
      </c>
      <c r="AS18">
        <f t="shared" si="9"/>
        <v>101.84518061787448</v>
      </c>
      <c r="AT18">
        <f t="shared" si="9"/>
        <v>285.97681273042588</v>
      </c>
      <c r="AU18">
        <f t="shared" si="9"/>
        <v>-1671.9133896329151</v>
      </c>
      <c r="AW18">
        <v>15</v>
      </c>
      <c r="AX18">
        <f>IF(Z18&gt;0, (R18*SUMPRODUCT(K18:$K$98, X18:$X$98)-K18*$AZ$3)/Z18, 0)</f>
        <v>18220.16813200224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500000</v>
      </c>
      <c r="S19">
        <f t="shared" si="1"/>
        <v>18109.221768892585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13895.13744066811</v>
      </c>
      <c r="AC19">
        <f t="shared" si="2"/>
        <v>13385.513607465207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-7921.6050031437526</v>
      </c>
      <c r="AI19">
        <f t="shared" si="6"/>
        <v>-7958.5627304781719</v>
      </c>
      <c r="AJ19">
        <f t="shared" si="7"/>
        <v>509.62383320290246</v>
      </c>
      <c r="AK19">
        <f t="shared" si="22"/>
        <v>972.65962084676778</v>
      </c>
      <c r="AL19">
        <f t="shared" si="8"/>
        <v>-6476.2792764285014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-2027.6886148612864</v>
      </c>
      <c r="AR19">
        <f t="shared" si="9"/>
        <v>-2037.1486627830661</v>
      </c>
      <c r="AS19">
        <f t="shared" si="9"/>
        <v>130.44811550656667</v>
      </c>
      <c r="AT19">
        <f t="shared" si="9"/>
        <v>248.97111614926305</v>
      </c>
      <c r="AU19">
        <f t="shared" si="9"/>
        <v>-1657.7294311272362</v>
      </c>
      <c r="AW19">
        <v>16</v>
      </c>
      <c r="AX19">
        <f>IF(Z19&gt;0, (R19*SUMPRODUCT(K19:$K$98, X19:$X$98)-K19*$AZ$3)/Z19, 0)</f>
        <v>18109.221768892585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500000</v>
      </c>
      <c r="S20">
        <f t="shared" si="1"/>
        <v>17822.369895600699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13385.513607465207</v>
      </c>
      <c r="AC20">
        <f t="shared" si="2"/>
        <v>12732.092741055654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-8687.3447370559479</v>
      </c>
      <c r="AI20">
        <f t="shared" si="6"/>
        <v>-8723.0641526433174</v>
      </c>
      <c r="AJ20">
        <f t="shared" si="7"/>
        <v>653.42086640955313</v>
      </c>
      <c r="AK20">
        <f t="shared" si="22"/>
        <v>936.98595252256462</v>
      </c>
      <c r="AL20">
        <f t="shared" si="8"/>
        <v>-7132.6573337111995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-1985.4415787259647</v>
      </c>
      <c r="AR20">
        <f t="shared" si="9"/>
        <v>-1993.6050412132367</v>
      </c>
      <c r="AS20">
        <f t="shared" si="9"/>
        <v>149.33549845707199</v>
      </c>
      <c r="AT20">
        <f t="shared" si="9"/>
        <v>214.14263219982445</v>
      </c>
      <c r="AU20">
        <f t="shared" si="9"/>
        <v>-1630.1269105563404</v>
      </c>
      <c r="AW20">
        <v>17</v>
      </c>
      <c r="AX20">
        <f>IF(Z20&gt;0, (R20*SUMPRODUCT(K20:$K$98, X20:$X$98)-K20*$AZ$3)/Z20, 0)</f>
        <v>17822.369895600699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500000</v>
      </c>
      <c r="S21">
        <f t="shared" si="1"/>
        <v>17390.743787530853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12732.092741055654</v>
      </c>
      <c r="AC21">
        <f t="shared" si="2"/>
        <v>11973.67593773302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-9367.9350265077974</v>
      </c>
      <c r="AI21">
        <f t="shared" si="6"/>
        <v>-9402.3604544366426</v>
      </c>
      <c r="AJ21">
        <f t="shared" si="7"/>
        <v>758.41680332263422</v>
      </c>
      <c r="AK21">
        <f t="shared" si="22"/>
        <v>891.24649187389593</v>
      </c>
      <c r="AL21">
        <f t="shared" si="8"/>
        <v>-7752.6971592401123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-1911.5950795783535</v>
      </c>
      <c r="AR21">
        <f t="shared" si="9"/>
        <v>-1918.6198378046806</v>
      </c>
      <c r="AS21">
        <f t="shared" si="9"/>
        <v>154.76044885011828</v>
      </c>
      <c r="AT21">
        <f t="shared" si="9"/>
        <v>181.86531009627626</v>
      </c>
      <c r="AU21">
        <f t="shared" si="9"/>
        <v>-1581.9940788582862</v>
      </c>
      <c r="AW21">
        <v>18</v>
      </c>
      <c r="AX21">
        <f>IF(Z21&gt;0, (R21*SUMPRODUCT(K21:$K$98, X21:$X$98)-K21*$AZ$3)/Z21, 0)</f>
        <v>17390.743787530853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500000</v>
      </c>
      <c r="S22">
        <f t="shared" si="1"/>
        <v>16867.039679107918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11973.67593773302</v>
      </c>
      <c r="AC22">
        <f t="shared" si="2"/>
        <v>11157.638693336206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-10059.010895576052</v>
      </c>
      <c r="AI22">
        <f t="shared" si="6"/>
        <v>-10092.086168136051</v>
      </c>
      <c r="AJ22">
        <f t="shared" si="7"/>
        <v>816.03724439681355</v>
      </c>
      <c r="AK22">
        <f t="shared" si="22"/>
        <v>838.15731564131147</v>
      </c>
      <c r="AL22">
        <f t="shared" si="8"/>
        <v>-8437.8916080979252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-1832.6911807402771</v>
      </c>
      <c r="AR22">
        <f t="shared" si="9"/>
        <v>-1838.7172961258316</v>
      </c>
      <c r="AS22">
        <f t="shared" si="9"/>
        <v>148.67706939450457</v>
      </c>
      <c r="AT22">
        <f t="shared" si="9"/>
        <v>152.70721310425711</v>
      </c>
      <c r="AU22">
        <f t="shared" si="9"/>
        <v>-1537.3330136270697</v>
      </c>
      <c r="AW22">
        <v>19</v>
      </c>
      <c r="AX22">
        <f>IF(Z22&gt;0, (R22*SUMPRODUCT(K22:$K$98, X22:$X$98)-K22*$AZ$3)/Z22, 0)</f>
        <v>16867.039679107918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500000</v>
      </c>
      <c r="S23">
        <f t="shared" si="1"/>
        <v>16264.94863762189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11157.638693336206</v>
      </c>
      <c r="AC23">
        <f t="shared" si="2"/>
        <v>10303.124151150885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-10717.356753420192</v>
      </c>
      <c r="AI23">
        <f t="shared" si="6"/>
        <v>-10749.029537579248</v>
      </c>
      <c r="AJ23">
        <f t="shared" si="7"/>
        <v>854.51454218532126</v>
      </c>
      <c r="AK23">
        <f t="shared" si="22"/>
        <v>781.03470853353451</v>
      </c>
      <c r="AL23">
        <f t="shared" si="8"/>
        <v>-9113.4802868603929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-1743.4266335519062</v>
      </c>
      <c r="AR23">
        <f t="shared" si="9"/>
        <v>-1748.5789464525678</v>
      </c>
      <c r="AS23">
        <f t="shared" si="9"/>
        <v>139.00660824114806</v>
      </c>
      <c r="AT23">
        <f t="shared" si="9"/>
        <v>127.0534091487873</v>
      </c>
      <c r="AU23">
        <f t="shared" si="9"/>
        <v>-1482.5189290626324</v>
      </c>
      <c r="AW23">
        <v>20</v>
      </c>
      <c r="AX23">
        <f>IF(Z23&gt;0, (R23*SUMPRODUCT(K23:$K$98, X23:$X$98)-K23*$AZ$3)/Z23, 0)</f>
        <v>16264.94863762189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500000</v>
      </c>
      <c r="S24">
        <f t="shared" si="1"/>
        <v>15608.614116853776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10303.124151150885</v>
      </c>
      <c r="AC24">
        <f t="shared" si="2"/>
        <v>9433.0695163087548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-11385.448661351698</v>
      </c>
      <c r="AI24">
        <f t="shared" si="6"/>
        <v>-11415.66617280303</v>
      </c>
      <c r="AJ24">
        <f t="shared" si="7"/>
        <v>870.05463484213033</v>
      </c>
      <c r="AK24">
        <f t="shared" si="22"/>
        <v>721.218690580562</v>
      </c>
      <c r="AL24">
        <f t="shared" si="8"/>
        <v>-9824.3928473803389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-1653.6672114341768</v>
      </c>
      <c r="AR24">
        <f t="shared" si="9"/>
        <v>-1658.0561212948685</v>
      </c>
      <c r="AS24">
        <f t="shared" si="9"/>
        <v>126.37014707015967</v>
      </c>
      <c r="AT24">
        <f t="shared" si="9"/>
        <v>104.75263086777403</v>
      </c>
      <c r="AU24">
        <f t="shared" si="9"/>
        <v>-1426.933343356935</v>
      </c>
      <c r="AW24">
        <v>21</v>
      </c>
      <c r="AX24">
        <f>IF(Z24&gt;0, (R24*SUMPRODUCT(K24:$K$98, X24:$X$98)-K24*$AZ$3)/Z24, 0)</f>
        <v>15608.614116853776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500000</v>
      </c>
      <c r="S25">
        <f t="shared" si="1"/>
        <v>14908.590890011072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9433.0695163087548</v>
      </c>
      <c r="AC25">
        <f t="shared" si="2"/>
        <v>8559.1987322940331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-12097.437176361023</v>
      </c>
      <c r="AI25">
        <f t="shared" si="6"/>
        <v>-12126.142768980206</v>
      </c>
      <c r="AJ25">
        <f t="shared" si="7"/>
        <v>873.87078401472172</v>
      </c>
      <c r="AK25">
        <f t="shared" si="22"/>
        <v>660.31486614161292</v>
      </c>
      <c r="AL25">
        <f t="shared" si="8"/>
        <v>-10591.957118823871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-1568.8207280410668</v>
      </c>
      <c r="AR25">
        <f t="shared" si="9"/>
        <v>-1572.5433287915525</v>
      </c>
      <c r="AS25">
        <f t="shared" si="9"/>
        <v>113.32537459013959</v>
      </c>
      <c r="AT25">
        <f t="shared" si="9"/>
        <v>85.631000511484686</v>
      </c>
      <c r="AU25">
        <f t="shared" si="9"/>
        <v>-1373.5869536899284</v>
      </c>
      <c r="AW25">
        <v>22</v>
      </c>
      <c r="AX25">
        <f>IF(Z25&gt;0, (R25*SUMPRODUCT(K25:$K$98, X25:$X$98)-K25*$AZ$3)/Z25, 0)</f>
        <v>14908.590890011072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500000</v>
      </c>
      <c r="S26">
        <f t="shared" si="1"/>
        <v>14159.057585965767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8559.1987322940331</v>
      </c>
      <c r="AC26">
        <f t="shared" si="2"/>
        <v>7686.6248144488964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-12746.933694492287</v>
      </c>
      <c r="AI26">
        <f t="shared" si="6"/>
        <v>-12774.077537815827</v>
      </c>
      <c r="AJ26">
        <f t="shared" si="7"/>
        <v>872.57391784513675</v>
      </c>
      <c r="AK26">
        <f t="shared" si="22"/>
        <v>599.1439112605824</v>
      </c>
      <c r="AL26">
        <f t="shared" si="8"/>
        <v>-11302.359708710108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-1475.9364131774962</v>
      </c>
      <c r="AR26">
        <f t="shared" si="9"/>
        <v>-1479.0793326995542</v>
      </c>
      <c r="AS26">
        <f t="shared" si="9"/>
        <v>101.03320919391369</v>
      </c>
      <c r="AT26">
        <f t="shared" si="9"/>
        <v>69.373414544799033</v>
      </c>
      <c r="AU26">
        <f t="shared" si="9"/>
        <v>-1308.6727089608414</v>
      </c>
      <c r="AW26">
        <v>23</v>
      </c>
      <c r="AX26">
        <f>IF(Z26&gt;0, (R26*SUMPRODUCT(K26:$K$98, X26:$X$98)-K26*$AZ$3)/Z26, 0)</f>
        <v>14159.057585965767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500000</v>
      </c>
      <c r="S27">
        <f t="shared" si="1"/>
        <v>13375.214999422904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7686.6248144488964</v>
      </c>
      <c r="AC27">
        <f t="shared" si="2"/>
        <v>6832.3373389463395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-13313.674593513304</v>
      </c>
      <c r="AI27">
        <f t="shared" si="6"/>
        <v>-13339.215630944258</v>
      </c>
      <c r="AJ27">
        <f t="shared" si="7"/>
        <v>854.28747550255684</v>
      </c>
      <c r="AK27">
        <f t="shared" si="22"/>
        <v>538.06373701142275</v>
      </c>
      <c r="AL27">
        <f t="shared" si="8"/>
        <v>-11946.864418430279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-1376.391037355128</v>
      </c>
      <c r="AR27">
        <f t="shared" si="9"/>
        <v>-1379.0315146146402</v>
      </c>
      <c r="AS27">
        <f t="shared" si="9"/>
        <v>88.317738002951344</v>
      </c>
      <c r="AT27">
        <f t="shared" si="9"/>
        <v>55.625973126093804</v>
      </c>
      <c r="AU27">
        <f t="shared" si="9"/>
        <v>-1235.087803485595</v>
      </c>
      <c r="AW27">
        <v>24</v>
      </c>
      <c r="AX27">
        <f>IF(Z27&gt;0, (R27*SUMPRODUCT(K27:$K$98, X27:$X$98)-K27*$AZ$3)/Z27, 0)</f>
        <v>13375.214999422904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500000</v>
      </c>
      <c r="S28">
        <f t="shared" si="1"/>
        <v>12575.655692145143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6832.3373389463395</v>
      </c>
      <c r="AC28">
        <f t="shared" si="2"/>
        <v>6010.9899959438353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-13863.165829235424</v>
      </c>
      <c r="AI28">
        <f t="shared" si="6"/>
        <v>-13887.065139709144</v>
      </c>
      <c r="AJ28">
        <f t="shared" si="7"/>
        <v>821.3473430025042</v>
      </c>
      <c r="AK28">
        <f t="shared" si="22"/>
        <v>478.26361372624382</v>
      </c>
      <c r="AL28">
        <f t="shared" si="8"/>
        <v>-12587.454182980397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-1279.6414333452251</v>
      </c>
      <c r="AR28">
        <f t="shared" si="9"/>
        <v>-1281.8474624937808</v>
      </c>
      <c r="AS28">
        <f t="shared" si="9"/>
        <v>75.814579744660151</v>
      </c>
      <c r="AT28">
        <f t="shared" si="9"/>
        <v>44.146188808827866</v>
      </c>
      <c r="AU28">
        <f t="shared" si="9"/>
        <v>-1161.8866939402928</v>
      </c>
      <c r="AW28">
        <v>25</v>
      </c>
      <c r="AX28">
        <f>IF(Z28&gt;0, (R28*SUMPRODUCT(K28:$K$98, X28:$X$98)-K28*$AZ$3)/Z28, 0)</f>
        <v>12575.655692145143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500000</v>
      </c>
      <c r="S29">
        <f t="shared" si="1"/>
        <v>11760.598371527019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6010.9899959438353</v>
      </c>
      <c r="AC29">
        <f t="shared" si="2"/>
        <v>5226.923289699168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-14381.34770036119</v>
      </c>
      <c r="AI29">
        <f t="shared" si="6"/>
        <v>-14403.569882960137</v>
      </c>
      <c r="AJ29">
        <f t="shared" si="7"/>
        <v>784.06670624466733</v>
      </c>
      <c r="AK29">
        <f t="shared" si="22"/>
        <v>420.76929971606853</v>
      </c>
      <c r="AL29">
        <f t="shared" si="8"/>
        <v>-13198.7338769994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-1185.2431092922459</v>
      </c>
      <c r="AR29">
        <f t="shared" si="9"/>
        <v>-1187.0745571751293</v>
      </c>
      <c r="AS29">
        <f t="shared" si="9"/>
        <v>64.61909413250747</v>
      </c>
      <c r="AT29">
        <f t="shared" si="9"/>
        <v>34.677828773840766</v>
      </c>
      <c r="AU29">
        <f t="shared" si="9"/>
        <v>-1087.777634268781</v>
      </c>
      <c r="AW29">
        <v>26</v>
      </c>
      <c r="AX29">
        <f>IF(Z29&gt;0, (R29*SUMPRODUCT(K29:$K$98, X29:$X$98)-K29*$AZ$3)/Z29, 0)</f>
        <v>11760.598371527019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500000</v>
      </c>
      <c r="S30">
        <f t="shared" si="1"/>
        <v>10930.162108028841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5226.923289699168</v>
      </c>
      <c r="AC30">
        <f t="shared" si="2"/>
        <v>4484.157615318134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-14871.926593714359</v>
      </c>
      <c r="AI30">
        <f t="shared" si="6"/>
        <v>-14892.439361827946</v>
      </c>
      <c r="AJ30">
        <f t="shared" si="7"/>
        <v>742.76567438103393</v>
      </c>
      <c r="AK30">
        <f t="shared" si="22"/>
        <v>365.88463027894181</v>
      </c>
      <c r="AL30">
        <f t="shared" si="8"/>
        <v>-13783.789057167971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-1094.3520685588001</v>
      </c>
      <c r="AR30">
        <f t="shared" si="9"/>
        <v>-1095.8615024627072</v>
      </c>
      <c r="AS30">
        <f t="shared" si="9"/>
        <v>54.656479581933091</v>
      </c>
      <c r="AT30">
        <f t="shared" si="9"/>
        <v>26.923653736218963</v>
      </c>
      <c r="AU30">
        <f t="shared" si="9"/>
        <v>-1014.2813691445552</v>
      </c>
      <c r="AW30">
        <v>27</v>
      </c>
      <c r="AX30">
        <f>IF(Z30&gt;0, (R30*SUMPRODUCT(K30:$K$98, X30:$X$98)-K30*$AZ$3)/Z30, 0)</f>
        <v>10930.162108028841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500000</v>
      </c>
      <c r="S31">
        <f t="shared" si="1"/>
        <v>10079.500699159482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4484.157615318134</v>
      </c>
      <c r="AC31">
        <f t="shared" si="2"/>
        <v>3784.8746850729212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-15325.304441725757</v>
      </c>
      <c r="AI31">
        <f t="shared" si="6"/>
        <v>-15344.079551714036</v>
      </c>
      <c r="AJ31">
        <f t="shared" si="7"/>
        <v>699.28293024521281</v>
      </c>
      <c r="AK31">
        <f t="shared" si="22"/>
        <v>313.89103307226941</v>
      </c>
      <c r="AL31">
        <f t="shared" si="8"/>
        <v>-14330.905588396554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-1006.8874273794705</v>
      </c>
      <c r="AR31">
        <f t="shared" si="9"/>
        <v>-1008.120970391079</v>
      </c>
      <c r="AS31">
        <f t="shared" si="9"/>
        <v>45.943569559894016</v>
      </c>
      <c r="AT31">
        <f t="shared" si="9"/>
        <v>20.622946576324683</v>
      </c>
      <c r="AU31">
        <f t="shared" si="9"/>
        <v>-941.55445425486039</v>
      </c>
      <c r="AW31">
        <v>28</v>
      </c>
      <c r="AX31">
        <f>IF(Z31&gt;0, (R31*SUMPRODUCT(K31:$K$98, X31:$X$98)-K31*$AZ$3)/Z31, 0)</f>
        <v>10079.500699159482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500000</v>
      </c>
      <c r="S32">
        <f t="shared" si="1"/>
        <v>9199.3163253996936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3784.8746850729212</v>
      </c>
      <c r="AC32">
        <f t="shared" si="2"/>
        <v>3130.727559759147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-15712.706867369821</v>
      </c>
      <c r="AI32">
        <f t="shared" si="6"/>
        <v>-15729.72295557148</v>
      </c>
      <c r="AJ32">
        <f t="shared" si="7"/>
        <v>654.14712531377427</v>
      </c>
      <c r="AK32">
        <f t="shared" si="22"/>
        <v>264.94122795510452</v>
      </c>
      <c r="AL32">
        <f t="shared" si="8"/>
        <v>-14810.6346023026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-921.73227146578404</v>
      </c>
      <c r="AR32">
        <f t="shared" si="9"/>
        <v>-922.73046215068428</v>
      </c>
      <c r="AS32">
        <f t="shared" si="9"/>
        <v>38.373306444124268</v>
      </c>
      <c r="AT32">
        <f t="shared" si="9"/>
        <v>15.541872059939376</v>
      </c>
      <c r="AU32">
        <f t="shared" si="9"/>
        <v>-868.81528364662063</v>
      </c>
      <c r="AW32">
        <v>29</v>
      </c>
      <c r="AX32">
        <f>IF(Z32&gt;0, (R32*SUMPRODUCT(K32:$K$98, X32:$X$98)-K32*$AZ$3)/Z32, 0)</f>
        <v>9199.3163253996936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500000</v>
      </c>
      <c r="S33">
        <f t="shared" si="1"/>
        <v>8280.7209871470441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3130.727559759147</v>
      </c>
      <c r="AC33">
        <f t="shared" si="2"/>
        <v>2523.9419865663094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-16060.587714570976</v>
      </c>
      <c r="AI33">
        <f t="shared" si="6"/>
        <v>-16075.82758311916</v>
      </c>
      <c r="AJ33">
        <f t="shared" si="7"/>
        <v>606.78557319283755</v>
      </c>
      <c r="AK33">
        <f t="shared" si="22"/>
        <v>219.15092918314031</v>
      </c>
      <c r="AL33">
        <f t="shared" si="8"/>
        <v>-15249.891080743182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-841.19599370973526</v>
      </c>
      <c r="AR33">
        <f t="shared" si="9"/>
        <v>-841.99420337648144</v>
      </c>
      <c r="AS33">
        <f t="shared" si="9"/>
        <v>31.78125248477653</v>
      </c>
      <c r="AT33">
        <f t="shared" si="9"/>
        <v>11.47833982933096</v>
      </c>
      <c r="AU33">
        <f t="shared" si="9"/>
        <v>-798.73461106237392</v>
      </c>
      <c r="AW33">
        <v>30</v>
      </c>
      <c r="AX33">
        <f>IF(Z33&gt;0, (R33*SUMPRODUCT(K33:$K$98, X33:$X$98)-K33*$AZ$3)/Z33, 0)</f>
        <v>8280.7209871470441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500000</v>
      </c>
      <c r="S34">
        <f t="shared" si="1"/>
        <v>7294.91197626351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2523.9419865663094</v>
      </c>
      <c r="AC34">
        <f t="shared" si="2"/>
        <v>1963.948402028846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-16263.862442903281</v>
      </c>
      <c r="AI34">
        <f t="shared" si="6"/>
        <v>-16277.323526521694</v>
      </c>
      <c r="AJ34">
        <f t="shared" si="7"/>
        <v>559.99358453746345</v>
      </c>
      <c r="AK34">
        <f t="shared" si="22"/>
        <v>176.67593905964168</v>
      </c>
      <c r="AL34">
        <f t="shared" si="8"/>
        <v>-15540.654002924588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-760.57392416794301</v>
      </c>
      <c r="AR34">
        <f t="shared" si="9"/>
        <v>-761.20342710595366</v>
      </c>
      <c r="AS34">
        <f t="shared" si="9"/>
        <v>26.187907060562942</v>
      </c>
      <c r="AT34">
        <f t="shared" si="9"/>
        <v>8.2621894244612513</v>
      </c>
      <c r="AU34">
        <f t="shared" ref="AU34:AU79" si="23">AL34*$K34</f>
        <v>-726.75333062092943</v>
      </c>
      <c r="AW34">
        <v>31</v>
      </c>
      <c r="AX34">
        <f>IF(Z34&gt;0, (R34*SUMPRODUCT(K34:$K$98, X34:$X$98)-K34*$AZ$3)/Z34, 0)</f>
        <v>7294.91197626351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500000</v>
      </c>
      <c r="S35">
        <f t="shared" si="1"/>
        <v>6215.9963950405845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1963.948402028846</v>
      </c>
      <c r="AC35">
        <f t="shared" si="2"/>
        <v>1454.4480574789991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-16272.377357005214</v>
      </c>
      <c r="AI35">
        <f t="shared" ref="AI35:AI66" si="25">SUM(AE35:AH35)</f>
        <v>-16284.076592051742</v>
      </c>
      <c r="AJ35">
        <f t="shared" si="7"/>
        <v>509.50034454984689</v>
      </c>
      <c r="AK35">
        <f t="shared" si="22"/>
        <v>137.47638814201923</v>
      </c>
      <c r="AL35">
        <f t="shared" si="8"/>
        <v>-15637.099859359878</v>
      </c>
      <c r="AN35">
        <f t="shared" ref="AN35:AT66" si="26">AE35*$K35</f>
        <v>0</v>
      </c>
      <c r="AO35">
        <f t="shared" si="26"/>
        <v>0</v>
      </c>
      <c r="AP35">
        <f t="shared" si="26"/>
        <v>-0.48849169331366471</v>
      </c>
      <c r="AQ35">
        <f t="shared" si="26"/>
        <v>-679.43939392186905</v>
      </c>
      <c r="AR35">
        <f t="shared" si="26"/>
        <v>-679.92788561518273</v>
      </c>
      <c r="AS35">
        <f t="shared" si="26"/>
        <v>21.273757221153932</v>
      </c>
      <c r="AT35">
        <f t="shared" si="26"/>
        <v>5.7402106519837908</v>
      </c>
      <c r="AU35">
        <f t="shared" si="23"/>
        <v>-652.9139177420451</v>
      </c>
      <c r="AW35">
        <v>32</v>
      </c>
      <c r="AX35">
        <f>IF(Z35&gt;0, (R35*SUMPRODUCT(K35:$K$98, X35:$X$98)-K35*$AZ$3)/Z35, 0)</f>
        <v>6215.9963950405845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500000</v>
      </c>
      <c r="S36">
        <f t="shared" si="1"/>
        <v>5007.6487186545637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1454.4480574789991</v>
      </c>
      <c r="AC36">
        <f t="shared" si="2"/>
        <v>999.18150250186193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-16056.892411477835</v>
      </c>
      <c r="AI36">
        <f t="shared" si="25"/>
        <v>-16066.86896493275</v>
      </c>
      <c r="AJ36">
        <f t="shared" si="7"/>
        <v>455.26655497713716</v>
      </c>
      <c r="AK36">
        <f t="shared" si="22"/>
        <v>101.81136402352995</v>
      </c>
      <c r="AL36">
        <f t="shared" si="8"/>
        <v>-15509.791045932083</v>
      </c>
      <c r="AN36">
        <f t="shared" si="26"/>
        <v>0</v>
      </c>
      <c r="AO36">
        <f t="shared" si="26"/>
        <v>0</v>
      </c>
      <c r="AP36">
        <f t="shared" si="26"/>
        <v>-0.37193087161284016</v>
      </c>
      <c r="AQ36">
        <f t="shared" si="26"/>
        <v>-598.60893012631311</v>
      </c>
      <c r="AR36">
        <f t="shared" si="26"/>
        <v>-598.98086099792602</v>
      </c>
      <c r="AS36">
        <f t="shared" si="26"/>
        <v>16.972563458315765</v>
      </c>
      <c r="AT36">
        <f t="shared" si="26"/>
        <v>3.7955782558062636</v>
      </c>
      <c r="AU36">
        <f t="shared" si="23"/>
        <v>-578.21271928380395</v>
      </c>
      <c r="AW36">
        <v>33</v>
      </c>
      <c r="AX36">
        <f>IF(Z36&gt;0, (R36*SUMPRODUCT(K36:$K$98, X36:$X$98)-K36*$AZ$3)/Z36, 0)</f>
        <v>5007.6487186545637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500000</v>
      </c>
      <c r="S37">
        <f t="shared" si="1"/>
        <v>3607.9675547338247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999.18150250186193</v>
      </c>
      <c r="AC37">
        <f t="shared" si="2"/>
        <v>600.72689286191712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-15517.838322089898</v>
      </c>
      <c r="AI37">
        <f t="shared" si="25"/>
        <v>-15526.163326178055</v>
      </c>
      <c r="AJ37">
        <f t="shared" si="7"/>
        <v>398.45460963994481</v>
      </c>
      <c r="AK37">
        <f t="shared" si="22"/>
        <v>69.942705175130342</v>
      </c>
      <c r="AL37">
        <f t="shared" si="8"/>
        <v>-15057.766011362981</v>
      </c>
      <c r="AN37">
        <f t="shared" si="26"/>
        <v>0</v>
      </c>
      <c r="AO37">
        <f t="shared" si="26"/>
        <v>0</v>
      </c>
      <c r="AP37">
        <f t="shared" si="26"/>
        <v>-0.2771074020739534</v>
      </c>
      <c r="AQ37">
        <f t="shared" si="26"/>
        <v>-516.52921940967849</v>
      </c>
      <c r="AR37">
        <f t="shared" si="26"/>
        <v>-516.80632681175246</v>
      </c>
      <c r="AS37">
        <f t="shared" si="26"/>
        <v>13.263023123171093</v>
      </c>
      <c r="AT37">
        <f t="shared" si="26"/>
        <v>2.3281239408251428</v>
      </c>
      <c r="AU37">
        <f t="shared" si="23"/>
        <v>-501.21517974775622</v>
      </c>
      <c r="AW37">
        <v>34</v>
      </c>
      <c r="AX37">
        <f>IF(Z37&gt;0, (R37*SUMPRODUCT(K37:$K$98, X37:$X$98)-K37*$AZ$3)/Z37, 0)</f>
        <v>3607.9675547338247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500000</v>
      </c>
      <c r="S38">
        <f t="shared" si="1"/>
        <v>1939.6017944846958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600.72689286191712</v>
      </c>
      <c r="AC38">
        <f t="shared" si="2"/>
        <v>262.90688817221212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-14644.122001033629</v>
      </c>
      <c r="AI38">
        <f t="shared" si="25"/>
        <v>-14650.899342880801</v>
      </c>
      <c r="AJ38">
        <f t="shared" si="7"/>
        <v>337.820004689705</v>
      </c>
      <c r="AK38">
        <f t="shared" si="22"/>
        <v>42.050882500334204</v>
      </c>
      <c r="AL38">
        <f t="shared" si="8"/>
        <v>-14271.028455690761</v>
      </c>
      <c r="AN38">
        <f t="shared" si="26"/>
        <v>0</v>
      </c>
      <c r="AO38">
        <f t="shared" si="26"/>
        <v>0</v>
      </c>
      <c r="AP38">
        <f t="shared" si="26"/>
        <v>-0.20142113577678594</v>
      </c>
      <c r="AQ38">
        <f t="shared" si="26"/>
        <v>-435.22014270726385</v>
      </c>
      <c r="AR38">
        <f t="shared" si="26"/>
        <v>-435.42156384304064</v>
      </c>
      <c r="AS38">
        <f t="shared" si="26"/>
        <v>10.03993756949337</v>
      </c>
      <c r="AT38">
        <f t="shared" si="26"/>
        <v>1.2497431448242555</v>
      </c>
      <c r="AU38">
        <f t="shared" si="23"/>
        <v>-424.13188312872302</v>
      </c>
      <c r="AW38">
        <v>35</v>
      </c>
      <c r="AX38">
        <f>IF(Z38&gt;0, (R38*SUMPRODUCT(K38:$K$98, X38:$X$98)-K38*$AZ$3)/Z38, 0)</f>
        <v>1939.6017944846958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500000</v>
      </c>
      <c r="S39">
        <f t="shared" si="1"/>
        <v>-118.80001928845572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262.90688817221212</v>
      </c>
      <c r="AC39">
        <f t="shared" si="2"/>
        <v>-12.751455677934246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-13427.950248285022</v>
      </c>
      <c r="AI39">
        <f t="shared" si="25"/>
        <v>-13433.317021688894</v>
      </c>
      <c r="AJ39">
        <f t="shared" si="7"/>
        <v>275.65834385014637</v>
      </c>
      <c r="AK39">
        <f t="shared" si="22"/>
        <v>18.403482172054851</v>
      </c>
      <c r="AL39">
        <f t="shared" si="8"/>
        <v>-13139.255195666694</v>
      </c>
      <c r="AN39">
        <f t="shared" si="26"/>
        <v>0</v>
      </c>
      <c r="AO39">
        <f t="shared" si="26"/>
        <v>0</v>
      </c>
      <c r="AP39">
        <f t="shared" si="26"/>
        <v>-0.14241013064988906</v>
      </c>
      <c r="AQ39">
        <f t="shared" si="26"/>
        <v>-356.31766152805625</v>
      </c>
      <c r="AR39">
        <f t="shared" si="26"/>
        <v>-356.46007165870611</v>
      </c>
      <c r="AS39">
        <f t="shared" si="26"/>
        <v>7.314737889643701</v>
      </c>
      <c r="AT39">
        <f t="shared" si="26"/>
        <v>0.4883459954997495</v>
      </c>
      <c r="AU39">
        <f t="shared" si="23"/>
        <v>-348.65698777356272</v>
      </c>
      <c r="AW39">
        <v>36</v>
      </c>
      <c r="AX39">
        <f>IF(Z39&gt;0, (R39*SUMPRODUCT(K39:$K$98, X39:$X$98)-K39*$AZ$3)/Z39, 0)</f>
        <v>-118.80001928845572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500000</v>
      </c>
      <c r="S40">
        <f t="shared" si="1"/>
        <v>-2750.920505910663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-12.751455677934246</v>
      </c>
      <c r="AC40">
        <f t="shared" si="2"/>
        <v>-226.6032253692787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-11944.256701309958</v>
      </c>
      <c r="AI40">
        <f t="shared" si="25"/>
        <v>-11948.375381309659</v>
      </c>
      <c r="AJ40">
        <f t="shared" si="7"/>
        <v>213.85176969134446</v>
      </c>
      <c r="AK40">
        <f t="shared" si="22"/>
        <v>-0.89260189745539731</v>
      </c>
      <c r="AL40">
        <f t="shared" si="8"/>
        <v>-11735.416213515771</v>
      </c>
      <c r="AN40">
        <f t="shared" si="26"/>
        <v>0</v>
      </c>
      <c r="AO40">
        <f t="shared" si="26"/>
        <v>0</v>
      </c>
      <c r="AP40">
        <f t="shared" si="26"/>
        <v>-9.7581536947503628E-2</v>
      </c>
      <c r="AQ40">
        <f t="shared" si="26"/>
        <v>-282.98846394808999</v>
      </c>
      <c r="AR40">
        <f t="shared" si="26"/>
        <v>-283.08604548503752</v>
      </c>
      <c r="AS40">
        <f t="shared" si="26"/>
        <v>5.0666680506705077</v>
      </c>
      <c r="AT40">
        <f t="shared" si="26"/>
        <v>-2.1147907835097898E-2</v>
      </c>
      <c r="AU40">
        <f t="shared" si="23"/>
        <v>-278.0405253422021</v>
      </c>
      <c r="AW40">
        <v>37</v>
      </c>
      <c r="AX40">
        <f>IF(Z40&gt;0, (R40*SUMPRODUCT(K40:$K$98, X40:$X$98)-K40*$AZ$3)/Z40, 0)</f>
        <v>-2750.920505910663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500000</v>
      </c>
      <c r="S41">
        <f t="shared" si="1"/>
        <v>-6273.5175767357014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-226.6032253692787</v>
      </c>
      <c r="AC41">
        <f t="shared" si="2"/>
        <v>-382.39000017744718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-10298.409416201694</v>
      </c>
      <c r="AI41">
        <f t="shared" si="25"/>
        <v>-10301.457068459778</v>
      </c>
      <c r="AJ41">
        <f t="shared" si="7"/>
        <v>155.78677480816847</v>
      </c>
      <c r="AK41">
        <f t="shared" si="22"/>
        <v>-15.862225775849511</v>
      </c>
      <c r="AL41">
        <f t="shared" si="8"/>
        <v>-10161.532519427459</v>
      </c>
      <c r="AN41">
        <f t="shared" si="26"/>
        <v>0</v>
      </c>
      <c r="AO41">
        <f t="shared" si="26"/>
        <v>0</v>
      </c>
      <c r="AP41">
        <f t="shared" si="26"/>
        <v>-6.4469899390217161E-2</v>
      </c>
      <c r="AQ41">
        <f t="shared" si="26"/>
        <v>-217.85209161594085</v>
      </c>
      <c r="AR41">
        <f t="shared" si="26"/>
        <v>-217.91656151533107</v>
      </c>
      <c r="AS41">
        <f t="shared" si="26"/>
        <v>3.2955064579844997</v>
      </c>
      <c r="AT41">
        <f t="shared" si="26"/>
        <v>-0.33554881373395851</v>
      </c>
      <c r="AU41">
        <f t="shared" si="23"/>
        <v>-214.95660387108052</v>
      </c>
      <c r="AW41">
        <v>38</v>
      </c>
      <c r="AX41">
        <f>IF(Z41&gt;0, (R41*SUMPRODUCT(K41:$K$98, X41:$X$98)-K41*$AZ$3)/Z41, 0)</f>
        <v>-6273.5175767357014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500000</v>
      </c>
      <c r="S42">
        <f t="shared" si="1"/>
        <v>-11260.2216975889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-382.39000017744718</v>
      </c>
      <c r="AC42">
        <f t="shared" si="2"/>
        <v>-486.66915506131568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-8561.6519711661622</v>
      </c>
      <c r="AI42">
        <f t="shared" si="25"/>
        <v>-8563.8129817045501</v>
      </c>
      <c r="AJ42">
        <f t="shared" si="7"/>
        <v>104.2791548838685</v>
      </c>
      <c r="AK42">
        <f t="shared" si="22"/>
        <v>-26.767300012421305</v>
      </c>
      <c r="AL42">
        <f t="shared" si="8"/>
        <v>-8486.3011268331029</v>
      </c>
      <c r="AN42">
        <f t="shared" si="26"/>
        <v>0</v>
      </c>
      <c r="AO42">
        <f t="shared" si="26"/>
        <v>0</v>
      </c>
      <c r="AP42">
        <f t="shared" si="26"/>
        <v>-4.0816000139779755E-2</v>
      </c>
      <c r="AQ42">
        <f t="shared" si="26"/>
        <v>-161.70785928358623</v>
      </c>
      <c r="AR42">
        <f t="shared" si="26"/>
        <v>-161.74867528372602</v>
      </c>
      <c r="AS42">
        <f t="shared" si="26"/>
        <v>1.969568368459979</v>
      </c>
      <c r="AT42">
        <f t="shared" si="26"/>
        <v>-0.50556630874363695</v>
      </c>
      <c r="AU42">
        <f t="shared" si="23"/>
        <v>-160.28467322400968</v>
      </c>
      <c r="AW42">
        <v>39</v>
      </c>
      <c r="AX42">
        <f>IF(Z42&gt;0, (R42*SUMPRODUCT(K42:$K$98, X42:$X$98)-K42*$AZ$3)/Z42, 0)</f>
        <v>-11260.2216975889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500000</v>
      </c>
      <c r="S43">
        <f t="shared" si="1"/>
        <v>-18769.937129949602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-486.66915506131568</v>
      </c>
      <c r="AC43">
        <f t="shared" si="2"/>
        <v>-546.97260654840829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-6823.5611058082095</v>
      </c>
      <c r="AI43">
        <f t="shared" si="25"/>
        <v>-6825.0181501306324</v>
      </c>
      <c r="AJ43">
        <f t="shared" si="7"/>
        <v>60.303451487092616</v>
      </c>
      <c r="AK43">
        <f t="shared" si="22"/>
        <v>-34.066840854292103</v>
      </c>
      <c r="AL43">
        <f t="shared" si="8"/>
        <v>-6798.7815394978325</v>
      </c>
      <c r="AN43">
        <f t="shared" si="26"/>
        <v>0</v>
      </c>
      <c r="AO43">
        <f t="shared" si="26"/>
        <v>0</v>
      </c>
      <c r="AP43">
        <f t="shared" si="26"/>
        <v>-2.4571309270119104E-2</v>
      </c>
      <c r="AQ43">
        <f t="shared" si="26"/>
        <v>-115.07119424864786</v>
      </c>
      <c r="AR43">
        <f t="shared" si="26"/>
        <v>-115.09576555791797</v>
      </c>
      <c r="AS43">
        <f t="shared" si="26"/>
        <v>1.016945561464748</v>
      </c>
      <c r="AT43">
        <f t="shared" si="26"/>
        <v>-0.57449651297842452</v>
      </c>
      <c r="AU43">
        <f t="shared" si="23"/>
        <v>-114.65331650943166</v>
      </c>
      <c r="AW43">
        <v>40</v>
      </c>
      <c r="AX43">
        <f>IF(Z43&gt;0, (R43*SUMPRODUCT(K43:$K$98, X43:$X$98)-K43*$AZ$3)/Z43, 0)</f>
        <v>-18769.937129949602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500000</v>
      </c>
      <c r="S44">
        <f t="shared" si="1"/>
        <v>-30806.28444936113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-546.97260654840829</v>
      </c>
      <c r="AC44">
        <f t="shared" si="2"/>
        <v>-571.50415097875839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-5148.966637145556</v>
      </c>
      <c r="AI44">
        <f t="shared" si="25"/>
        <v>-5149.8942143610393</v>
      </c>
      <c r="AJ44">
        <f t="shared" si="7"/>
        <v>24.531544430350095</v>
      </c>
      <c r="AK44">
        <f t="shared" si="22"/>
        <v>-38.288082458388587</v>
      </c>
      <c r="AL44">
        <f t="shared" si="8"/>
        <v>-5163.6507523890787</v>
      </c>
      <c r="AN44">
        <f t="shared" si="26"/>
        <v>0</v>
      </c>
      <c r="AO44">
        <f t="shared" si="26"/>
        <v>0</v>
      </c>
      <c r="AP44">
        <f t="shared" si="26"/>
        <v>-1.3966499976076142E-2</v>
      </c>
      <c r="AQ44">
        <f t="shared" si="26"/>
        <v>-77.527823251898496</v>
      </c>
      <c r="AR44">
        <f t="shared" si="26"/>
        <v>-77.541789751874575</v>
      </c>
      <c r="AS44">
        <f t="shared" si="26"/>
        <v>0.36937066691630871</v>
      </c>
      <c r="AT44">
        <f t="shared" si="26"/>
        <v>-0.57650241275085434</v>
      </c>
      <c r="AU44">
        <f t="shared" si="23"/>
        <v>-77.748921497709134</v>
      </c>
      <c r="AW44">
        <v>41</v>
      </c>
      <c r="AX44">
        <f>IF(Z44&gt;0, (R44*SUMPRODUCT(K44:$K$98, X44:$X$98)-K44*$AZ$3)/Z44, 0)</f>
        <v>-30806.28444936113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500000</v>
      </c>
      <c r="S45">
        <f t="shared" si="1"/>
        <v>-51277.013748236859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-571.50415097875839</v>
      </c>
      <c r="AC45">
        <f t="shared" si="2"/>
        <v>-568.1930011786053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-3642.5884251718949</v>
      </c>
      <c r="AI45">
        <f t="shared" si="25"/>
        <v>-3643.1424677727064</v>
      </c>
      <c r="AJ45">
        <f t="shared" si="7"/>
        <v>-3.311149800153089</v>
      </c>
      <c r="AK45">
        <f t="shared" si="22"/>
        <v>-40.00529056851309</v>
      </c>
      <c r="AL45">
        <f t="shared" si="8"/>
        <v>-3686.4589081413724</v>
      </c>
      <c r="AN45">
        <f t="shared" si="26"/>
        <v>0</v>
      </c>
      <c r="AO45">
        <f t="shared" si="26"/>
        <v>0</v>
      </c>
      <c r="AP45">
        <f t="shared" si="26"/>
        <v>-7.4483941315587133E-3</v>
      </c>
      <c r="AQ45">
        <f t="shared" si="26"/>
        <v>-48.969942401514452</v>
      </c>
      <c r="AR45">
        <f t="shared" si="26"/>
        <v>-48.977390795646009</v>
      </c>
      <c r="AS45">
        <f t="shared" si="26"/>
        <v>-4.4514174007630601E-2</v>
      </c>
      <c r="AT45">
        <f t="shared" si="26"/>
        <v>-0.5378199637812463</v>
      </c>
      <c r="AU45">
        <f t="shared" si="23"/>
        <v>-49.559724933434886</v>
      </c>
      <c r="AW45">
        <v>42</v>
      </c>
      <c r="AX45">
        <f>IF(Z45&gt;0, (R45*SUMPRODUCT(K45:$K$98, X45:$X$98)-K45*$AZ$3)/Z45, 0)</f>
        <v>-51277.013748236859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500000</v>
      </c>
      <c r="S46">
        <f t="shared" si="1"/>
        <v>-83314.815823468409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-568.1930011786053</v>
      </c>
      <c r="AC46">
        <f t="shared" si="2"/>
        <v>-544.98528906935951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-2214.3832446506258</v>
      </c>
      <c r="AI46">
        <f t="shared" si="25"/>
        <v>-2214.7103085009644</v>
      </c>
      <c r="AJ46">
        <f t="shared" si="7"/>
        <v>-23.20771210924579</v>
      </c>
      <c r="AK46">
        <f t="shared" si="22"/>
        <v>-39.773510082502376</v>
      </c>
      <c r="AL46">
        <f t="shared" si="8"/>
        <v>-2277.6915306927126</v>
      </c>
      <c r="AN46">
        <f t="shared" si="26"/>
        <v>0</v>
      </c>
      <c r="AO46">
        <f t="shared" si="26"/>
        <v>0</v>
      </c>
      <c r="AP46">
        <f t="shared" si="26"/>
        <v>-3.9258528069370325E-3</v>
      </c>
      <c r="AQ46">
        <f t="shared" si="26"/>
        <v>-26.579955772086173</v>
      </c>
      <c r="AR46">
        <f t="shared" si="26"/>
        <v>-26.58388162489311</v>
      </c>
      <c r="AS46">
        <f t="shared" si="26"/>
        <v>-0.27856964819673158</v>
      </c>
      <c r="AT46">
        <f t="shared" si="26"/>
        <v>-0.47741426035777867</v>
      </c>
      <c r="AU46">
        <f t="shared" si="23"/>
        <v>-27.339865533447622</v>
      </c>
      <c r="AW46">
        <v>43</v>
      </c>
      <c r="AX46">
        <f>IF(Z46&gt;0, (R46*SUMPRODUCT(K46:$K$98, X46:$X$98)-K46*$AZ$3)/Z46, 0)</f>
        <v>-83314.815823468409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500000</v>
      </c>
      <c r="S47">
        <f t="shared" si="1"/>
        <v>-133027.29496913191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-544.98528906935951</v>
      </c>
      <c r="AC47">
        <f t="shared" si="2"/>
        <v>-507.12091045683837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-1331.8537057424155</v>
      </c>
      <c r="AI47">
        <f t="shared" si="25"/>
        <v>-1332.0443135836765</v>
      </c>
      <c r="AJ47">
        <f t="shared" si="7"/>
        <v>-37.864378612521136</v>
      </c>
      <c r="AK47">
        <f t="shared" si="22"/>
        <v>-38.14897023485517</v>
      </c>
      <c r="AL47">
        <f t="shared" si="8"/>
        <v>-1408.0576624310527</v>
      </c>
      <c r="AN47">
        <f t="shared" si="26"/>
        <v>0</v>
      </c>
      <c r="AO47">
        <f t="shared" si="26"/>
        <v>0</v>
      </c>
      <c r="AP47">
        <f t="shared" si="26"/>
        <v>-2.0427922774749487E-3</v>
      </c>
      <c r="AQ47">
        <f t="shared" si="26"/>
        <v>-14.273811857997494</v>
      </c>
      <c r="AR47">
        <f t="shared" si="26"/>
        <v>-14.275854650274969</v>
      </c>
      <c r="AS47">
        <f t="shared" si="26"/>
        <v>-0.40580208930217082</v>
      </c>
      <c r="AT47">
        <f t="shared" si="26"/>
        <v>-0.40885212945000665</v>
      </c>
      <c r="AU47">
        <f t="shared" si="23"/>
        <v>-15.090508869027145</v>
      </c>
      <c r="AW47">
        <v>44</v>
      </c>
      <c r="AX47">
        <f>IF(Z47&gt;0, (R47*SUMPRODUCT(K47:$K$98, X47:$X$98)-K47*$AZ$3)/Z47, 0)</f>
        <v>-133027.29496913191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500000</v>
      </c>
      <c r="S48">
        <f t="shared" si="1"/>
        <v>-211805.62452379003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-507.12091045683837</v>
      </c>
      <c r="AC48">
        <f t="shared" si="2"/>
        <v>-463.85513804286495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-792.0156919531139</v>
      </c>
      <c r="AI48">
        <f t="shared" si="25"/>
        <v>-792.12519214676684</v>
      </c>
      <c r="AJ48">
        <f t="shared" si="7"/>
        <v>-43.265772413973423</v>
      </c>
      <c r="AK48">
        <f t="shared" si="22"/>
        <v>-35.498463731978688</v>
      </c>
      <c r="AL48">
        <f t="shared" si="8"/>
        <v>-870.889428292719</v>
      </c>
      <c r="AN48">
        <f t="shared" si="26"/>
        <v>0</v>
      </c>
      <c r="AO48">
        <f t="shared" si="26"/>
        <v>0</v>
      </c>
      <c r="AP48">
        <f t="shared" si="26"/>
        <v>-1.0478046204363131E-3</v>
      </c>
      <c r="AQ48">
        <f t="shared" si="26"/>
        <v>-7.5787783911743594</v>
      </c>
      <c r="AR48">
        <f t="shared" si="26"/>
        <v>-7.5798261957947952</v>
      </c>
      <c r="AS48">
        <f t="shared" si="26"/>
        <v>-0.41400909651156348</v>
      </c>
      <c r="AT48">
        <f t="shared" si="26"/>
        <v>-0.33968391357040595</v>
      </c>
      <c r="AU48">
        <f t="shared" si="23"/>
        <v>-8.3335192058767653</v>
      </c>
      <c r="AW48">
        <v>45</v>
      </c>
      <c r="AX48">
        <f>IF(Z48&gt;0, (R48*SUMPRODUCT(K48:$K$98, X48:$X$98)-K48*$AZ$3)/Z48, 0)</f>
        <v>-211805.62452379003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500000</v>
      </c>
      <c r="S49">
        <f t="shared" si="1"/>
        <v>-339306.09120674495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-463.85513804286495</v>
      </c>
      <c r="AC49">
        <f t="shared" si="2"/>
        <v>-420.05928761977964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-465.05435345159782</v>
      </c>
      <c r="AI49">
        <f t="shared" si="25"/>
        <v>-465.11625320796912</v>
      </c>
      <c r="AJ49">
        <f t="shared" si="7"/>
        <v>-43.795850423085312</v>
      </c>
      <c r="AK49">
        <f t="shared" si="22"/>
        <v>-32.469859663000548</v>
      </c>
      <c r="AL49">
        <f t="shared" si="8"/>
        <v>-541.38196329405503</v>
      </c>
      <c r="AN49">
        <f t="shared" si="26"/>
        <v>0</v>
      </c>
      <c r="AO49">
        <f t="shared" si="26"/>
        <v>0</v>
      </c>
      <c r="AP49">
        <f t="shared" si="26"/>
        <v>-5.2885466426712496E-4</v>
      </c>
      <c r="AQ49">
        <f t="shared" si="26"/>
        <v>-3.973297770114018</v>
      </c>
      <c r="AR49">
        <f t="shared" si="26"/>
        <v>-3.973826624778285</v>
      </c>
      <c r="AS49">
        <f t="shared" si="26"/>
        <v>-0.37417982120750765</v>
      </c>
      <c r="AT49">
        <f t="shared" si="26"/>
        <v>-0.27741364001303259</v>
      </c>
      <c r="AU49">
        <f t="shared" si="23"/>
        <v>-4.6254200859988259</v>
      </c>
      <c r="AW49">
        <v>46</v>
      </c>
      <c r="AX49">
        <f>IF(Z49&gt;0, (R49*SUMPRODUCT(K49:$K$98, X49:$X$98)-K49*$AZ$3)/Z49, 0)</f>
        <v>-339306.09120674495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500000</v>
      </c>
      <c r="S50">
        <f t="shared" si="1"/>
        <v>-549226.12638509821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-420.05928761977964</v>
      </c>
      <c r="AC50">
        <f t="shared" si="2"/>
        <v>-378.16238109144757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-268.53920486852627</v>
      </c>
      <c r="AI50">
        <f t="shared" si="25"/>
        <v>-268.57363170684698</v>
      </c>
      <c r="AJ50">
        <f t="shared" si="7"/>
        <v>-41.896906528332067</v>
      </c>
      <c r="AK50">
        <f t="shared" si="22"/>
        <v>-29.404150133384576</v>
      </c>
      <c r="AL50">
        <f t="shared" si="8"/>
        <v>-339.87468836856362</v>
      </c>
      <c r="AN50">
        <f t="shared" si="26"/>
        <v>0</v>
      </c>
      <c r="AO50">
        <f t="shared" si="26"/>
        <v>0</v>
      </c>
      <c r="AP50">
        <f t="shared" si="26"/>
        <v>-2.6261922572779129E-4</v>
      </c>
      <c r="AQ50">
        <f t="shared" si="26"/>
        <v>-2.0485052215118524</v>
      </c>
      <c r="AR50">
        <f t="shared" si="26"/>
        <v>-2.0487678407375802</v>
      </c>
      <c r="AS50">
        <f t="shared" si="26"/>
        <v>-0.3196033585878148</v>
      </c>
      <c r="AT50">
        <f t="shared" si="26"/>
        <v>-0.22430451118616698</v>
      </c>
      <c r="AU50">
        <f t="shared" si="23"/>
        <v>-2.5926757105115619</v>
      </c>
      <c r="AW50">
        <v>47</v>
      </c>
      <c r="AX50">
        <f>IF(Z50&gt;0, (R50*SUMPRODUCT(K50:$K$98, X50:$X$98)-K50*$AZ$3)/Z50, 0)</f>
        <v>-549226.12638509821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500000</v>
      </c>
      <c r="S51">
        <f t="shared" si="1"/>
        <v>-901890.225867745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-378.16238109144757</v>
      </c>
      <c r="AC51">
        <f t="shared" si="2"/>
        <v>-339.2553467607753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-152.74552230343804</v>
      </c>
      <c r="AI51">
        <f t="shared" si="25"/>
        <v>-152.7643303211452</v>
      </c>
      <c r="AJ51">
        <f t="shared" si="7"/>
        <v>-38.907034330672275</v>
      </c>
      <c r="AK51">
        <f t="shared" si="22"/>
        <v>-26.471366676401331</v>
      </c>
      <c r="AL51">
        <f t="shared" si="8"/>
        <v>-218.14273132821882</v>
      </c>
      <c r="AN51">
        <f t="shared" si="26"/>
        <v>0</v>
      </c>
      <c r="AO51">
        <f t="shared" si="26"/>
        <v>0</v>
      </c>
      <c r="AP51">
        <f t="shared" si="26"/>
        <v>-1.2810154831913392E-4</v>
      </c>
      <c r="AQ51">
        <f t="shared" si="26"/>
        <v>-1.0403508870811013</v>
      </c>
      <c r="AR51">
        <f t="shared" si="26"/>
        <v>-1.0404789886294203</v>
      </c>
      <c r="AS51">
        <f t="shared" si="26"/>
        <v>-0.26499609984769223</v>
      </c>
      <c r="AT51">
        <f t="shared" si="26"/>
        <v>-0.18029667507591066</v>
      </c>
      <c r="AU51">
        <f t="shared" si="23"/>
        <v>-1.4857717635530234</v>
      </c>
      <c r="AW51">
        <v>48</v>
      </c>
      <c r="AX51">
        <f>IF(Z51&gt;0, (R51*SUMPRODUCT(K51:$K$98, X51:$X$98)-K51*$AZ$3)/Z51, 0)</f>
        <v>-901890.225867745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500000</v>
      </c>
      <c r="S52">
        <f t="shared" si="1"/>
        <v>-1506438.4479701628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-339.2553467607753</v>
      </c>
      <c r="AC52">
        <f t="shared" si="2"/>
        <v>-303.72825161912067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-85.38933157548162</v>
      </c>
      <c r="AI52">
        <f t="shared" si="25"/>
        <v>-85.399412579854157</v>
      </c>
      <c r="AJ52">
        <f t="shared" si="7"/>
        <v>-35.527095141654627</v>
      </c>
      <c r="AK52">
        <f t="shared" si="22"/>
        <v>-23.747874273254272</v>
      </c>
      <c r="AL52">
        <f t="shared" si="8"/>
        <v>-144.67438199476305</v>
      </c>
      <c r="AN52">
        <f t="shared" si="26"/>
        <v>0</v>
      </c>
      <c r="AO52">
        <f t="shared" si="26"/>
        <v>0</v>
      </c>
      <c r="AP52">
        <f t="shared" si="26"/>
        <v>-6.1305174703830419E-5</v>
      </c>
      <c r="AQ52">
        <f t="shared" si="26"/>
        <v>-0.51927443899689751</v>
      </c>
      <c r="AR52">
        <f t="shared" si="26"/>
        <v>-0.51933574417160133</v>
      </c>
      <c r="AS52">
        <f t="shared" si="26"/>
        <v>-0.21604938296728968</v>
      </c>
      <c r="AT52">
        <f t="shared" si="26"/>
        <v>-0.14441691793443945</v>
      </c>
      <c r="AU52">
        <f t="shared" si="23"/>
        <v>-0.87980204507333049</v>
      </c>
      <c r="AW52">
        <v>49</v>
      </c>
      <c r="AX52">
        <f>IF(Z52&gt;0, (R52*SUMPRODUCT(K52:$K$98, X52:$X$98)-K52*$AZ$3)/Z52, 0)</f>
        <v>-1506438.4479701628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500000</v>
      </c>
      <c r="S53">
        <f t="shared" si="1"/>
        <v>-2564257.9277776862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-303.72825161912067</v>
      </c>
      <c r="AC53">
        <f t="shared" si="2"/>
        <v>-271.59802067531774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-46.84353810336011</v>
      </c>
      <c r="AI53">
        <f t="shared" si="25"/>
        <v>-46.848833943878596</v>
      </c>
      <c r="AJ53">
        <f t="shared" si="7"/>
        <v>-32.130230943802928</v>
      </c>
      <c r="AK53">
        <f t="shared" si="22"/>
        <v>-21.260977613338447</v>
      </c>
      <c r="AL53">
        <f t="shared" si="8"/>
        <v>-100.24004250101996</v>
      </c>
      <c r="AN53">
        <f t="shared" si="26"/>
        <v>0</v>
      </c>
      <c r="AO53">
        <f t="shared" si="26"/>
        <v>0</v>
      </c>
      <c r="AP53">
        <f t="shared" si="26"/>
        <v>-2.8754790426990295E-5</v>
      </c>
      <c r="AQ53">
        <f t="shared" si="26"/>
        <v>-0.25434605070145522</v>
      </c>
      <c r="AR53">
        <f t="shared" si="26"/>
        <v>-0.25437480549188218</v>
      </c>
      <c r="AS53">
        <f t="shared" si="26"/>
        <v>-0.17445730360183379</v>
      </c>
      <c r="AT53">
        <f t="shared" si="26"/>
        <v>-0.11544059029172246</v>
      </c>
      <c r="AU53">
        <f t="shared" si="23"/>
        <v>-0.54427269938543832</v>
      </c>
      <c r="AW53">
        <v>50</v>
      </c>
      <c r="AX53">
        <f>IF(Z53&gt;0, (R53*SUMPRODUCT(K53:$K$98, X53:$X$98)-K53*$AZ$3)/Z53, 0)</f>
        <v>-2564257.9277776862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500000</v>
      </c>
      <c r="S54">
        <f t="shared" si="1"/>
        <v>-4459043.8514537383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-271.59802067531774</v>
      </c>
      <c r="AC54">
        <f t="shared" si="2"/>
        <v>-242.70102263423365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-25.214351986740486</v>
      </c>
      <c r="AI54">
        <f t="shared" si="25"/>
        <v>-25.217073433655109</v>
      </c>
      <c r="AJ54">
        <f t="shared" si="7"/>
        <v>-28.896998041084089</v>
      </c>
      <c r="AK54">
        <f t="shared" si="22"/>
        <v>-19.011861447272242</v>
      </c>
      <c r="AL54">
        <f t="shared" si="8"/>
        <v>-73.125932922011444</v>
      </c>
      <c r="AN54">
        <f t="shared" si="26"/>
        <v>0</v>
      </c>
      <c r="AO54">
        <f t="shared" si="26"/>
        <v>0</v>
      </c>
      <c r="AP54">
        <f t="shared" si="26"/>
        <v>-1.3193412866575819E-5</v>
      </c>
      <c r="AQ54">
        <f t="shared" si="26"/>
        <v>-0.12223767957281674</v>
      </c>
      <c r="AR54">
        <f t="shared" si="26"/>
        <v>-0.12225087298568332</v>
      </c>
      <c r="AS54">
        <f t="shared" si="26"/>
        <v>-0.14009092873058518</v>
      </c>
      <c r="AT54">
        <f t="shared" si="26"/>
        <v>-9.2168374142494722E-2</v>
      </c>
      <c r="AU54">
        <f t="shared" si="23"/>
        <v>-0.35451017585876327</v>
      </c>
      <c r="AW54">
        <v>51</v>
      </c>
      <c r="AX54">
        <f>IF(Z54&gt;0, (R54*SUMPRODUCT(K54:$K$98, X54:$X$98)-K54*$AZ$3)/Z54, 0)</f>
        <v>-4459043.8514537383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500000</v>
      </c>
      <c r="S55">
        <f t="shared" si="1"/>
        <v>-7932639.505965177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-242.70102263423365</v>
      </c>
      <c r="AC55">
        <f t="shared" si="2"/>
        <v>-216.79527451756942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-13.277561650760639</v>
      </c>
      <c r="AI55">
        <f t="shared" si="25"/>
        <v>-13.27892812704104</v>
      </c>
      <c r="AJ55">
        <f t="shared" si="7"/>
        <v>-25.905748116664228</v>
      </c>
      <c r="AK55">
        <f t="shared" si="22"/>
        <v>-16.989071584396356</v>
      </c>
      <c r="AL55">
        <f t="shared" si="8"/>
        <v>-56.173747828101625</v>
      </c>
      <c r="AN55">
        <f t="shared" si="26"/>
        <v>0</v>
      </c>
      <c r="AO55">
        <f t="shared" si="26"/>
        <v>0</v>
      </c>
      <c r="AP55">
        <f t="shared" si="26"/>
        <v>-5.9148176586178182E-6</v>
      </c>
      <c r="AQ55">
        <f t="shared" si="26"/>
        <v>-5.7472169288018765E-2</v>
      </c>
      <c r="AR55">
        <f t="shared" si="26"/>
        <v>-5.7478084105677382E-2</v>
      </c>
      <c r="AS55">
        <f t="shared" si="26"/>
        <v>-0.11213350617041998</v>
      </c>
      <c r="AT55">
        <f t="shared" si="26"/>
        <v>-7.3537508152994424E-2</v>
      </c>
      <c r="AU55">
        <f t="shared" si="23"/>
        <v>-0.2431490984290918</v>
      </c>
      <c r="AW55">
        <v>52</v>
      </c>
      <c r="AX55">
        <f>IF(Z55&gt;0, (R55*SUMPRODUCT(K55:$K$98, X55:$X$98)-K55*$AZ$3)/Z55, 0)</f>
        <v>-7932639.505965177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500000</v>
      </c>
      <c r="S56">
        <f t="shared" si="1"/>
        <v>-14468376.869216371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-216.79527451756942</v>
      </c>
      <c r="AC56">
        <f t="shared" si="2"/>
        <v>-193.61347365450291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-6.8371962358412919</v>
      </c>
      <c r="AI56">
        <f t="shared" si="25"/>
        <v>-6.8378653277353054</v>
      </c>
      <c r="AJ56">
        <f t="shared" si="7"/>
        <v>-23.181800863066513</v>
      </c>
      <c r="AK56">
        <f t="shared" si="22"/>
        <v>-15.175669216229862</v>
      </c>
      <c r="AL56">
        <f t="shared" si="8"/>
        <v>-45.195335407031678</v>
      </c>
      <c r="AN56">
        <f t="shared" si="26"/>
        <v>0</v>
      </c>
      <c r="AO56">
        <f t="shared" si="26"/>
        <v>0</v>
      </c>
      <c r="AP56">
        <f t="shared" si="26"/>
        <v>-2.5858719134477206E-6</v>
      </c>
      <c r="AQ56">
        <f t="shared" si="26"/>
        <v>-2.6424044097948157E-2</v>
      </c>
      <c r="AR56">
        <f t="shared" si="26"/>
        <v>-2.6426629969861604E-2</v>
      </c>
      <c r="AS56">
        <f t="shared" si="26"/>
        <v>-8.9591830795265934E-2</v>
      </c>
      <c r="AT56">
        <f t="shared" si="26"/>
        <v>-5.8650145286665206E-2</v>
      </c>
      <c r="AU56">
        <f t="shared" si="23"/>
        <v>-0.17466860605179274</v>
      </c>
      <c r="AW56">
        <v>53</v>
      </c>
      <c r="AX56">
        <f>IF(Z56&gt;0, (R56*SUMPRODUCT(K56:$K$98, X56:$X$98)-K56*$AZ$3)/Z56, 0)</f>
        <v>-14468376.869216371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500000</v>
      </c>
      <c r="S57">
        <f t="shared" si="1"/>
        <v>-27116744.090644386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-193.61347365450291</v>
      </c>
      <c r="AC57">
        <f t="shared" si="2"/>
        <v>-172.89054677685573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-3.4361169454815763</v>
      </c>
      <c r="AI57">
        <f t="shared" si="25"/>
        <v>-3.4364357347621017</v>
      </c>
      <c r="AJ57">
        <f t="shared" si="7"/>
        <v>-20.722926877647183</v>
      </c>
      <c r="AK57">
        <f t="shared" si="22"/>
        <v>-13.552943155815205</v>
      </c>
      <c r="AL57">
        <f t="shared" si="8"/>
        <v>-37.712305768224489</v>
      </c>
      <c r="AN57">
        <f t="shared" si="26"/>
        <v>0</v>
      </c>
      <c r="AO57">
        <f t="shared" si="26"/>
        <v>0</v>
      </c>
      <c r="AP57">
        <f t="shared" si="26"/>
        <v>-1.1000360742057825E-6</v>
      </c>
      <c r="AQ57">
        <f t="shared" si="26"/>
        <v>-1.1856899921453272E-2</v>
      </c>
      <c r="AR57">
        <f t="shared" si="26"/>
        <v>-1.1857999957527478E-2</v>
      </c>
      <c r="AS57">
        <f t="shared" si="26"/>
        <v>-7.1507947478609543E-2</v>
      </c>
      <c r="AT57">
        <f t="shared" si="26"/>
        <v>-4.6766711724104092E-2</v>
      </c>
      <c r="AU57">
        <f t="shared" si="23"/>
        <v>-0.13013265916024111</v>
      </c>
      <c r="AW57">
        <v>54</v>
      </c>
      <c r="AX57">
        <f>IF(Z57&gt;0, (R57*SUMPRODUCT(K57:$K$98, X57:$X$98)-K57*$AZ$3)/Z57, 0)</f>
        <v>-27116744.090644386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500000</v>
      </c>
      <c r="S58">
        <f t="shared" si="1"/>
        <v>-52294517.251323804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-172.89054677685573</v>
      </c>
      <c r="AC58">
        <f t="shared" si="2"/>
        <v>-154.37619749664762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-1.6799872723958145</v>
      </c>
      <c r="AI58">
        <f t="shared" si="25"/>
        <v>-1.6801348750562948</v>
      </c>
      <c r="AJ58">
        <f t="shared" si="7"/>
        <v>-18.514349280208108</v>
      </c>
      <c r="AK58">
        <f t="shared" si="22"/>
        <v>-12.102338274379902</v>
      </c>
      <c r="AL58">
        <f t="shared" si="8"/>
        <v>-32.296822429644308</v>
      </c>
      <c r="AN58">
        <f t="shared" si="26"/>
        <v>0</v>
      </c>
      <c r="AO58">
        <f t="shared" si="26"/>
        <v>0</v>
      </c>
      <c r="AP58">
        <f t="shared" si="26"/>
        <v>-4.5475698743041038E-7</v>
      </c>
      <c r="AQ58">
        <f t="shared" si="26"/>
        <v>-5.1759632816220083E-3</v>
      </c>
      <c r="AR58">
        <f t="shared" si="26"/>
        <v>-5.176418038609438E-3</v>
      </c>
      <c r="AS58">
        <f t="shared" si="26"/>
        <v>-5.7041855990266122E-2</v>
      </c>
      <c r="AT58">
        <f t="shared" si="26"/>
        <v>-3.7286745893394119E-2</v>
      </c>
      <c r="AU58">
        <f t="shared" si="23"/>
        <v>-9.9505019922269691E-2</v>
      </c>
      <c r="AW58">
        <v>55</v>
      </c>
      <c r="AX58">
        <f>IF(Z58&gt;0, (R58*SUMPRODUCT(K58:$K$98, X58:$X$98)-K58*$AZ$3)/Z58, 0)</f>
        <v>-52294517.251323804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500000</v>
      </c>
      <c r="S59">
        <f t="shared" si="1"/>
        <v>-104001567.70959488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-154.37619749664762</v>
      </c>
      <c r="AC59">
        <f t="shared" si="2"/>
        <v>-137.84011794195641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-0.79858345340323067</v>
      </c>
      <c r="AI59">
        <f t="shared" si="25"/>
        <v>-0.79864972169176596</v>
      </c>
      <c r="AJ59">
        <f t="shared" si="7"/>
        <v>-16.536079554691213</v>
      </c>
      <c r="AK59">
        <f t="shared" si="22"/>
        <v>-10.806333824765334</v>
      </c>
      <c r="AL59">
        <f t="shared" si="8"/>
        <v>-28.141063101148312</v>
      </c>
      <c r="AN59">
        <f t="shared" si="26"/>
        <v>0</v>
      </c>
      <c r="AO59">
        <f t="shared" si="26"/>
        <v>0</v>
      </c>
      <c r="AP59">
        <f t="shared" si="26"/>
        <v>-1.8229423192149114E-7</v>
      </c>
      <c r="AQ59">
        <f t="shared" si="26"/>
        <v>-2.1967846232503227E-3</v>
      </c>
      <c r="AR59">
        <f t="shared" si="26"/>
        <v>-2.1969669174822441E-3</v>
      </c>
      <c r="AS59">
        <f t="shared" si="26"/>
        <v>-4.548830199246242E-2</v>
      </c>
      <c r="AT59">
        <f t="shared" si="26"/>
        <v>-2.9726621405424543E-2</v>
      </c>
      <c r="AU59">
        <f t="shared" si="23"/>
        <v>-7.74118903153692E-2</v>
      </c>
      <c r="AW59">
        <v>56</v>
      </c>
      <c r="AX59">
        <f>IF(Z59&gt;0, (R59*SUMPRODUCT(K59:$K$98, X59:$X$98)-K59*$AZ$3)/Z59, 0)</f>
        <v>-104001567.70959488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500000</v>
      </c>
      <c r="S60">
        <f t="shared" si="1"/>
        <v>-213557837.59972537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-137.84011794195641</v>
      </c>
      <c r="AC60">
        <f t="shared" si="2"/>
        <v>-123.07333658553249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-0.3679061623794046</v>
      </c>
      <c r="AI60">
        <f t="shared" si="25"/>
        <v>-0.36793497736881658</v>
      </c>
      <c r="AJ60">
        <f t="shared" si="7"/>
        <v>-14.76678135642392</v>
      </c>
      <c r="AK60">
        <f t="shared" si="22"/>
        <v>-9.6488082559369488</v>
      </c>
      <c r="AL60">
        <f t="shared" si="8"/>
        <v>-24.783524589729687</v>
      </c>
      <c r="AN60">
        <f t="shared" si="26"/>
        <v>0</v>
      </c>
      <c r="AO60">
        <f t="shared" si="26"/>
        <v>0</v>
      </c>
      <c r="AP60">
        <f t="shared" si="26"/>
        <v>-7.0773001455565525E-8</v>
      </c>
      <c r="AQ60">
        <f t="shared" si="26"/>
        <v>-9.0362078546466819E-4</v>
      </c>
      <c r="AR60">
        <f t="shared" si="26"/>
        <v>-9.036915584661238E-4</v>
      </c>
      <c r="AS60">
        <f t="shared" si="26"/>
        <v>-3.6268950978636215E-2</v>
      </c>
      <c r="AT60">
        <f t="shared" si="26"/>
        <v>-2.369860738031444E-2</v>
      </c>
      <c r="AU60">
        <f t="shared" si="23"/>
        <v>-6.0871249917416784E-2</v>
      </c>
      <c r="AW60">
        <v>57</v>
      </c>
      <c r="AX60">
        <f>IF(Z60&gt;0, (R60*SUMPRODUCT(K60:$K$98, X60:$X$98)-K60*$AZ$3)/Z60, 0)</f>
        <v>-213557837.59972537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500000</v>
      </c>
      <c r="S61">
        <f t="shared" si="1"/>
        <v>-453009386.937172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-123.07333658553249</v>
      </c>
      <c r="AC61">
        <f t="shared" si="2"/>
        <v>-109.887652580383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-0.16398210868071844</v>
      </c>
      <c r="AI61">
        <f t="shared" si="25"/>
        <v>-0.16399423730936821</v>
      </c>
      <c r="AJ61">
        <f t="shared" si="7"/>
        <v>-13.185684005149483</v>
      </c>
      <c r="AK61">
        <f t="shared" si="22"/>
        <v>-8.6151335609872746</v>
      </c>
      <c r="AL61">
        <f t="shared" si="8"/>
        <v>-21.964811803446125</v>
      </c>
      <c r="AN61">
        <f t="shared" si="26"/>
        <v>0</v>
      </c>
      <c r="AO61">
        <f t="shared" si="26"/>
        <v>0</v>
      </c>
      <c r="AP61">
        <f t="shared" si="26"/>
        <v>-2.6597623029135465E-8</v>
      </c>
      <c r="AQ61">
        <f t="shared" si="26"/>
        <v>-3.596065504319478E-4</v>
      </c>
      <c r="AR61">
        <f t="shared" si="26"/>
        <v>-3.5963314805497696E-4</v>
      </c>
      <c r="AS61">
        <f t="shared" si="26"/>
        <v>-2.8915705367649383E-2</v>
      </c>
      <c r="AT61">
        <f t="shared" si="26"/>
        <v>-1.8892661439115988E-2</v>
      </c>
      <c r="AU61">
        <f t="shared" si="23"/>
        <v>-4.8167999954820344E-2</v>
      </c>
      <c r="AW61">
        <v>58</v>
      </c>
      <c r="AX61">
        <f>IF(Z61&gt;0, (R61*SUMPRODUCT(K61:$K$98, X61:$X$98)-K61*$AZ$3)/Z61, 0)</f>
        <v>-453009386.937172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500000</v>
      </c>
      <c r="S62">
        <f t="shared" si="1"/>
        <v>-994595112.90042675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-109.887652580383</v>
      </c>
      <c r="AC62">
        <f t="shared" si="2"/>
        <v>-98.114273235205786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-7.0749697845873233E-2</v>
      </c>
      <c r="AI62">
        <f t="shared" si="25"/>
        <v>-7.0754630218451908E-2</v>
      </c>
      <c r="AJ62">
        <f t="shared" si="7"/>
        <v>-11.773379345177219</v>
      </c>
      <c r="AK62">
        <f t="shared" si="22"/>
        <v>-7.6921356806268113</v>
      </c>
      <c r="AL62">
        <f t="shared" si="8"/>
        <v>-19.536269656022483</v>
      </c>
      <c r="AN62">
        <f t="shared" si="26"/>
        <v>0</v>
      </c>
      <c r="AO62">
        <f t="shared" si="26"/>
        <v>0</v>
      </c>
      <c r="AP62">
        <f t="shared" si="26"/>
        <v>-9.6575947845700932E-9</v>
      </c>
      <c r="AQ62">
        <f t="shared" si="26"/>
        <v>-1.3852804142969289E-4</v>
      </c>
      <c r="AR62">
        <f t="shared" si="26"/>
        <v>-1.3853769902447743E-4</v>
      </c>
      <c r="AS62">
        <f t="shared" si="26"/>
        <v>-2.3052298898140547E-2</v>
      </c>
      <c r="AT62">
        <f t="shared" si="26"/>
        <v>-1.5061216128018331E-2</v>
      </c>
      <c r="AU62">
        <f t="shared" si="23"/>
        <v>-3.8252052725183359E-2</v>
      </c>
      <c r="AW62">
        <v>59</v>
      </c>
      <c r="AX62">
        <f>IF(Z62&gt;0, (R62*SUMPRODUCT(K62:$K$98, X62:$X$98)-K62*$AZ$3)/Z62, 0)</f>
        <v>-994595112.90042675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500000</v>
      </c>
      <c r="S63">
        <f t="shared" si="1"/>
        <v>-2264345704.848485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-98.114273235205786</v>
      </c>
      <c r="AC63">
        <f t="shared" si="2"/>
        <v>-87.602144842061819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-2.9486678823895236E-2</v>
      </c>
      <c r="AI63">
        <f t="shared" si="25"/>
        <v>-2.9488613204865739E-2</v>
      </c>
      <c r="AJ63">
        <f t="shared" si="7"/>
        <v>-10.512128393143968</v>
      </c>
      <c r="AK63">
        <f t="shared" si="22"/>
        <v>-6.8679991264644054</v>
      </c>
      <c r="AL63">
        <f t="shared" si="8"/>
        <v>-17.409616132813237</v>
      </c>
      <c r="AN63">
        <f t="shared" si="26"/>
        <v>0</v>
      </c>
      <c r="AO63">
        <f t="shared" si="26"/>
        <v>0</v>
      </c>
      <c r="AP63">
        <f t="shared" si="26"/>
        <v>-3.3817156945755618E-9</v>
      </c>
      <c r="AQ63">
        <f t="shared" si="26"/>
        <v>-5.1549082667855035E-5</v>
      </c>
      <c r="AR63">
        <f t="shared" si="26"/>
        <v>-5.155246438354961E-5</v>
      </c>
      <c r="AS63">
        <f t="shared" si="26"/>
        <v>-1.8377470680562048E-2</v>
      </c>
      <c r="AT63">
        <f t="shared" si="26"/>
        <v>-1.2006745718882581E-2</v>
      </c>
      <c r="AU63">
        <f t="shared" si="23"/>
        <v>-3.0435768863828174E-2</v>
      </c>
      <c r="AW63">
        <v>60</v>
      </c>
      <c r="AX63">
        <f>IF(Z63&gt;0, (R63*SUMPRODUCT(K63:$K$98, X63:$X$98)-K63*$AZ$3)/Z63, 0)</f>
        <v>-2264345704.848485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500000</v>
      </c>
      <c r="S64">
        <f t="shared" si="1"/>
        <v>-5355120782.4554729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-87.602144842061819</v>
      </c>
      <c r="AC64">
        <f t="shared" si="2"/>
        <v>-78.216243782943224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-1.1847432331706967E-2</v>
      </c>
      <c r="AI64">
        <f t="shared" si="25"/>
        <v>-1.1848162625634597E-2</v>
      </c>
      <c r="AJ64">
        <f t="shared" si="7"/>
        <v>-9.385901059118595</v>
      </c>
      <c r="AK64">
        <f t="shared" si="22"/>
        <v>-6.1321501389443283</v>
      </c>
      <c r="AL64">
        <f t="shared" si="8"/>
        <v>-15.529899360688557</v>
      </c>
      <c r="AN64">
        <f t="shared" si="26"/>
        <v>0</v>
      </c>
      <c r="AO64">
        <f t="shared" si="26"/>
        <v>0</v>
      </c>
      <c r="AP64">
        <f t="shared" si="26"/>
        <v>-1.1399209850469231E-9</v>
      </c>
      <c r="AQ64">
        <f t="shared" si="26"/>
        <v>-1.8492741378368322E-5</v>
      </c>
      <c r="AR64">
        <f t="shared" si="26"/>
        <v>-1.849388129935337E-5</v>
      </c>
      <c r="AS64">
        <f t="shared" si="26"/>
        <v>-1.4650519710056495E-2</v>
      </c>
      <c r="AT64">
        <f t="shared" si="26"/>
        <v>-9.5717167600386059E-3</v>
      </c>
      <c r="AU64">
        <f t="shared" si="23"/>
        <v>-2.4240730351394454E-2</v>
      </c>
      <c r="AW64">
        <v>61</v>
      </c>
      <c r="AX64">
        <f>IF(Z64&gt;0, (R64*SUMPRODUCT(K64:$K$98, X64:$X$98)-K64*$AZ$3)/Z64, 0)</f>
        <v>-5355120782.4554729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500000</v>
      </c>
      <c r="S65">
        <f t="shared" si="1"/>
        <v>-13178195190.083605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-78.216243782943224</v>
      </c>
      <c r="AC65">
        <f t="shared" si="2"/>
        <v>-69.835947446933503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-4.5802318950161772E-3</v>
      </c>
      <c r="AI65">
        <f t="shared" si="25"/>
        <v>-4.5804968628150285E-3</v>
      </c>
      <c r="AJ65">
        <f t="shared" si="7"/>
        <v>-8.3802963360097209</v>
      </c>
      <c r="AK65">
        <f t="shared" si="22"/>
        <v>-5.4751370648060265</v>
      </c>
      <c r="AL65">
        <f t="shared" si="8"/>
        <v>-13.860013897678563</v>
      </c>
      <c r="AN65">
        <f t="shared" si="26"/>
        <v>0</v>
      </c>
      <c r="AO65">
        <f t="shared" si="26"/>
        <v>0</v>
      </c>
      <c r="AP65">
        <f t="shared" si="26"/>
        <v>-3.6927689421265389E-10</v>
      </c>
      <c r="AQ65">
        <f t="shared" si="26"/>
        <v>-6.3833183364132284E-6</v>
      </c>
      <c r="AR65">
        <f t="shared" si="26"/>
        <v>-6.383687613307441E-6</v>
      </c>
      <c r="AS65">
        <f t="shared" si="26"/>
        <v>-1.1679342987946794E-2</v>
      </c>
      <c r="AT65">
        <f t="shared" si="26"/>
        <v>-7.6305181967273664E-3</v>
      </c>
      <c r="AU65">
        <f t="shared" si="23"/>
        <v>-1.9316244872287468E-2</v>
      </c>
      <c r="AW65">
        <v>62</v>
      </c>
      <c r="AX65">
        <f>IF(Z65&gt;0, (R65*SUMPRODUCT(K65:$K$98, X65:$X$98)-K65*$AZ$3)/Z65, 0)</f>
        <v>-13178195190.083605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500000</v>
      </c>
      <c r="S66">
        <f t="shared" si="1"/>
        <v>-33807633098.158974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-69.835947446933503</v>
      </c>
      <c r="AC66">
        <f t="shared" si="2"/>
        <v>-62.353529876009766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-1.7009999708124423E-3</v>
      </c>
      <c r="AI66">
        <f t="shared" si="25"/>
        <v>-1.7010921889362236E-3</v>
      </c>
      <c r="AJ66">
        <f t="shared" si="7"/>
        <v>-7.4824175709237366</v>
      </c>
      <c r="AK66">
        <f t="shared" si="22"/>
        <v>-4.888516321285346</v>
      </c>
      <c r="AL66">
        <f t="shared" si="8"/>
        <v>-12.372634984398019</v>
      </c>
      <c r="AN66">
        <f t="shared" si="26"/>
        <v>0</v>
      </c>
      <c r="AO66">
        <f t="shared" si="26"/>
        <v>0</v>
      </c>
      <c r="AP66">
        <f t="shared" si="26"/>
        <v>-1.1475121588814791E-10</v>
      </c>
      <c r="AQ66">
        <f t="shared" si="26"/>
        <v>-2.1166318167482291E-6</v>
      </c>
      <c r="AR66">
        <f t="shared" si="26"/>
        <v>-2.1167465679641171E-6</v>
      </c>
      <c r="AS66">
        <f t="shared" si="26"/>
        <v>-9.3107133266138523E-3</v>
      </c>
      <c r="AT66">
        <f t="shared" si="26"/>
        <v>-6.0830037389027593E-3</v>
      </c>
      <c r="AU66">
        <f t="shared" si="23"/>
        <v>-1.5395833812084576E-2</v>
      </c>
      <c r="AW66">
        <v>63</v>
      </c>
      <c r="AX66">
        <f>IF(Z66&gt;0, (R66*SUMPRODUCT(K66:$K$98, X66:$X$98)-K66*$AZ$3)/Z66, 0)</f>
        <v>-33807633098.158974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-90608228925.90976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-62.353529876009766</v>
      </c>
      <c r="AC67">
        <f t="shared" ref="AC67:AC79" si="29">S67*Z67</f>
        <v>-55.672796319211166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-6.0574231624357846E-4</v>
      </c>
      <c r="AI67">
        <f t="shared" ref="AI67:AI79" si="33">SUM(AE67:AH67)</f>
        <v>-6.0577303795449761E-4</v>
      </c>
      <c r="AJ67">
        <f t="shared" ref="AJ67:AJ79" si="34">AB67-AC67</f>
        <v>-6.6807335567986001</v>
      </c>
      <c r="AK67">
        <f t="shared" si="22"/>
        <v>-4.3647470913206838</v>
      </c>
      <c r="AL67">
        <f t="shared" ref="AL67:AL79" si="35">SUM(AI67:AK67)</f>
        <v>-11.046086421157238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-6.7299355490054623E-7</v>
      </c>
      <c r="AR67">
        <f t="shared" si="36"/>
        <v>-6.7302768742338583E-7</v>
      </c>
      <c r="AS67">
        <f t="shared" si="36"/>
        <v>-7.4224476401369846E-3</v>
      </c>
      <c r="AT67">
        <f t="shared" si="36"/>
        <v>-4.8493337553926685E-3</v>
      </c>
      <c r="AU67">
        <f t="shared" si="23"/>
        <v>-1.2272454423217076E-2</v>
      </c>
      <c r="AW67">
        <v>64</v>
      </c>
      <c r="AX67">
        <f>IF(Z67&gt;0, (R67*SUMPRODUCT(K67:$K$98, X67:$X$98)-K67*$AZ$3)/Z67, 0)</f>
        <v>-90608228925.90976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500000</v>
      </c>
      <c r="S68">
        <f t="shared" si="28"/>
        <v>-254221137469.67563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-55.672796319211166</v>
      </c>
      <c r="AC68">
        <f t="shared" si="29"/>
        <v>-49.707854426641845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-2.0637994711328848E-4</v>
      </c>
      <c r="AI68">
        <f t="shared" si="33"/>
        <v>-2.0638972361238715E-4</v>
      </c>
      <c r="AJ68">
        <f t="shared" si="34"/>
        <v>-5.9649418925693212</v>
      </c>
      <c r="AK68">
        <f t="shared" si="22"/>
        <v>-3.8970957423447818</v>
      </c>
      <c r="AL68">
        <f t="shared" si="35"/>
        <v>-9.8622440246377145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-2.0472574744748026E-7</v>
      </c>
      <c r="AR68">
        <f t="shared" si="36"/>
        <v>-2.0473544558488841E-7</v>
      </c>
      <c r="AS68">
        <f t="shared" si="36"/>
        <v>-5.9171310222630256E-3</v>
      </c>
      <c r="AT68">
        <f t="shared" si="36"/>
        <v>-3.8658593040920351E-3</v>
      </c>
      <c r="AU68">
        <f t="shared" si="23"/>
        <v>-9.7831950618006442E-3</v>
      </c>
      <c r="AW68">
        <v>65</v>
      </c>
      <c r="AX68">
        <f>IF(Z68&gt;0, (R68*SUMPRODUCT(K68:$K$98, X68:$X$98)-K68*$AZ$3)/Z68, 0)</f>
        <v>-254221137469.67563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500000</v>
      </c>
      <c r="S69">
        <f t="shared" si="28"/>
        <v>-748181878225.66125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-49.707854426641845</v>
      </c>
      <c r="AC69">
        <f t="shared" si="29"/>
        <v>-44.382013054972177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-6.7127431937892364E-5</v>
      </c>
      <c r="AI69">
        <f t="shared" si="33"/>
        <v>-6.7130397928806242E-5</v>
      </c>
      <c r="AJ69">
        <f t="shared" si="34"/>
        <v>-5.325841371669668</v>
      </c>
      <c r="AK69">
        <f t="shared" si="22"/>
        <v>-3.4795498098649293</v>
      </c>
      <c r="AL69">
        <f t="shared" si="35"/>
        <v>-8.8054583119325258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-5.945480770306009E-8</v>
      </c>
      <c r="AR69">
        <f t="shared" si="36"/>
        <v>-5.9457434683034485E-8</v>
      </c>
      <c r="AS69">
        <f t="shared" si="36"/>
        <v>-4.7171009744956414E-3</v>
      </c>
      <c r="AT69">
        <f t="shared" si="36"/>
        <v>-3.0818394040478775E-3</v>
      </c>
      <c r="AU69">
        <f t="shared" si="23"/>
        <v>-7.7989998359782016E-3</v>
      </c>
      <c r="AW69">
        <v>66</v>
      </c>
      <c r="AX69">
        <f>IF(Z69&gt;0, (R69*SUMPRODUCT(K69:$K$98, X69:$X$98)-K69*$AZ$3)/Z69, 0)</f>
        <v>-748181878225.66125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500000</v>
      </c>
      <c r="S70">
        <f t="shared" si="28"/>
        <v>-2334580018470.2632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-44.382013054972177</v>
      </c>
      <c r="AC70">
        <f t="shared" si="29"/>
        <v>-39.626797421216779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-2.0876387965580362E-5</v>
      </c>
      <c r="AI70">
        <f t="shared" si="33"/>
        <v>-2.0877236657788547E-5</v>
      </c>
      <c r="AJ70">
        <f t="shared" si="34"/>
        <v>-4.7552156337553981</v>
      </c>
      <c r="AK70">
        <f t="shared" si="22"/>
        <v>-3.1067409138480526</v>
      </c>
      <c r="AL70">
        <f t="shared" si="35"/>
        <v>-7.8619774248401084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-1.6509133611837526E-8</v>
      </c>
      <c r="AR70">
        <f t="shared" si="36"/>
        <v>-1.6509804761132289E-8</v>
      </c>
      <c r="AS70">
        <f t="shared" si="36"/>
        <v>-3.7604441141925347E-3</v>
      </c>
      <c r="AT70">
        <f t="shared" si="36"/>
        <v>-2.45682351413677E-3</v>
      </c>
      <c r="AU70">
        <f t="shared" si="23"/>
        <v>-6.2172841381340658E-3</v>
      </c>
      <c r="AW70">
        <v>67</v>
      </c>
      <c r="AX70">
        <f>IF(Z70&gt;0, (R70*SUMPRODUCT(K70:$K$98, X70:$X$98)-K70*$AZ$3)/Z70, 0)</f>
        <v>-2334580018470.2632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500000</v>
      </c>
      <c r="S71">
        <f t="shared" si="28"/>
        <v>-7748975451485.7607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-39.626797421216779</v>
      </c>
      <c r="AC71">
        <f t="shared" si="29"/>
        <v>-35.381069140216809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-6.1191014333440639E-6</v>
      </c>
      <c r="AI71">
        <f t="shared" si="33"/>
        <v>-6.1193297284868333E-6</v>
      </c>
      <c r="AJ71">
        <f t="shared" si="34"/>
        <v>-4.2457282809999697</v>
      </c>
      <c r="AK71">
        <f t="shared" si="22"/>
        <v>-2.7738758194851747</v>
      </c>
      <c r="AL71">
        <f t="shared" si="35"/>
        <v>-7.0196102198148722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-4.3205451996268233E-9</v>
      </c>
      <c r="AR71">
        <f t="shared" si="36"/>
        <v>-4.3207063931441941E-9</v>
      </c>
      <c r="AS71">
        <f t="shared" si="36"/>
        <v>-2.9978030505321135E-3</v>
      </c>
      <c r="AT71">
        <f t="shared" si="36"/>
        <v>-1.9585646661993681E-3</v>
      </c>
      <c r="AU71">
        <f t="shared" si="23"/>
        <v>-4.9563720374378745E-3</v>
      </c>
      <c r="AW71">
        <v>68</v>
      </c>
      <c r="AX71">
        <f>IF(Z71&gt;0, (R71*SUMPRODUCT(K71:$K$98, X71:$X$98)-K71*$AZ$3)/Z71, 0)</f>
        <v>-7748975451485.7607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500000</v>
      </c>
      <c r="S72">
        <f t="shared" si="28"/>
        <v>-27458922750182.188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-35.381069140216809</v>
      </c>
      <c r="AC72">
        <f t="shared" si="29"/>
        <v>-31.590240307475661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-1.68489468045043E-6</v>
      </c>
      <c r="AI72">
        <f t="shared" si="33"/>
        <v>-1.6849522031737264E-6</v>
      </c>
      <c r="AJ72">
        <f t="shared" si="34"/>
        <v>-3.7908288327411483</v>
      </c>
      <c r="AK72">
        <f t="shared" ref="AK72:AK79" si="49">G72*SUM(AB72:AB72, AE72:AF72)</f>
        <v>-2.476674839815177</v>
      </c>
      <c r="AL72">
        <f t="shared" si="35"/>
        <v>-6.2675053575085284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-1.0621983856025798E-9</v>
      </c>
      <c r="AR72">
        <f t="shared" si="36"/>
        <v>-1.0622346493195525E-9</v>
      </c>
      <c r="AS72">
        <f t="shared" si="36"/>
        <v>-2.3898302445568339E-3</v>
      </c>
      <c r="AT72">
        <f t="shared" si="36"/>
        <v>-1.5613557613054646E-3</v>
      </c>
      <c r="AU72">
        <f t="shared" si="23"/>
        <v>-3.9511870680969475E-3</v>
      </c>
      <c r="AW72">
        <v>69</v>
      </c>
      <c r="AX72">
        <f>IF(Z72&gt;0, (R72*SUMPRODUCT(K72:$K$98, X72:$X$98)-K72*$AZ$3)/Z72, 0)</f>
        <v>-27458922750182.188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500000</v>
      </c>
      <c r="S73">
        <f t="shared" si="28"/>
        <v>-104294942138066.73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-31.590240307475661</v>
      </c>
      <c r="AC73">
        <f t="shared" si="29"/>
        <v>-28.205571704018485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-4.3425473266375124E-7</v>
      </c>
      <c r="AI73">
        <f t="shared" si="33"/>
        <v>-4.3426825468654821E-7</v>
      </c>
      <c r="AJ73">
        <f t="shared" si="34"/>
        <v>-3.3846686034571754</v>
      </c>
      <c r="AK73">
        <f t="shared" si="49"/>
        <v>-2.2113168215232966</v>
      </c>
      <c r="AL73">
        <f t="shared" si="35"/>
        <v>-5.5959858592487262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-2.4443276216083967E-10</v>
      </c>
      <c r="AR73">
        <f t="shared" si="36"/>
        <v>-2.4444037342016201E-10</v>
      </c>
      <c r="AS73">
        <f t="shared" si="36"/>
        <v>-1.905158040920457E-3</v>
      </c>
      <c r="AT73">
        <f t="shared" si="36"/>
        <v>-1.2447032537379341E-3</v>
      </c>
      <c r="AU73">
        <f t="shared" si="23"/>
        <v>-3.1498615390987642E-3</v>
      </c>
      <c r="AW73">
        <v>70</v>
      </c>
      <c r="AX73">
        <f>IF(Z73&gt;0, (R73*SUMPRODUCT(K73:$K$98, X73:$X$98)-K73*$AZ$3)/Z73, 0)</f>
        <v>-104294942138066.73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500000</v>
      </c>
      <c r="S74">
        <f t="shared" si="28"/>
        <v>-426501240736254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-28.205571704018485</v>
      </c>
      <c r="AC74">
        <f t="shared" si="29"/>
        <v>-25.183546164513476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-1.0434461079801671E-7</v>
      </c>
      <c r="AI74">
        <f t="shared" si="33"/>
        <v>-1.0434756313950592E-7</v>
      </c>
      <c r="AJ74">
        <f t="shared" si="34"/>
        <v>-3.0220255395050089</v>
      </c>
      <c r="AK74">
        <f t="shared" si="49"/>
        <v>-1.9743900192812942</v>
      </c>
      <c r="AL74">
        <f t="shared" si="35"/>
        <v>-4.9964156631338659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-5.2440503883322138E-11</v>
      </c>
      <c r="AR74">
        <f t="shared" si="36"/>
        <v>-5.2441987642513399E-11</v>
      </c>
      <c r="AS74">
        <f t="shared" si="36"/>
        <v>-1.5187803263426738E-3</v>
      </c>
      <c r="AT74">
        <f t="shared" si="36"/>
        <v>-9.9226981327991243E-4</v>
      </c>
      <c r="AU74">
        <f t="shared" si="23"/>
        <v>-2.5110501920645738E-3</v>
      </c>
      <c r="AW74">
        <v>71</v>
      </c>
      <c r="AX74">
        <f>IF(Z74&gt;0, (R74*SUMPRODUCT(K74:$K$98, X74:$X$98)-K74*$AZ$3)/Z74, 0)</f>
        <v>-426501240736254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500000</v>
      </c>
      <c r="S75">
        <f t="shared" si="28"/>
        <v>-1888126494499419.3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-25.183546164513476</v>
      </c>
      <c r="AC75">
        <f t="shared" si="29"/>
        <v>-22.485309075503917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-2.3273783847376112E-8</v>
      </c>
      <c r="AI75">
        <f t="shared" si="33"/>
        <v>-2.3274379287065695E-8</v>
      </c>
      <c r="AJ75">
        <f t="shared" si="34"/>
        <v>-2.6982370890095595</v>
      </c>
      <c r="AK75">
        <f t="shared" si="49"/>
        <v>-1.7628482315159435</v>
      </c>
      <c r="AL75">
        <f t="shared" si="35"/>
        <v>-4.4610853437998825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-1.0443493635568261E-11</v>
      </c>
      <c r="AR75">
        <f t="shared" si="36"/>
        <v>-1.0443760823346978E-11</v>
      </c>
      <c r="AS75">
        <f t="shared" si="36"/>
        <v>-1.2107623775797192E-3</v>
      </c>
      <c r="AT75">
        <f t="shared" si="36"/>
        <v>-7.9103142003207605E-4</v>
      </c>
      <c r="AU75">
        <f t="shared" si="23"/>
        <v>-2.0017938080555565E-3</v>
      </c>
      <c r="AW75">
        <v>72</v>
      </c>
      <c r="AX75">
        <f>IF(Z75&gt;0, (R75*SUMPRODUCT(K75:$K$98, X75:$X$98)-K75*$AZ$3)/Z75, 0)</f>
        <v>-1888126494499419.3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500000</v>
      </c>
      <c r="S76">
        <f t="shared" si="28"/>
        <v>-9110976567270930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-22.485309075503917</v>
      </c>
      <c r="AC76">
        <f t="shared" si="29"/>
        <v>-20.076168817423287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-4.7930956855115016E-9</v>
      </c>
      <c r="AI76">
        <f t="shared" si="33"/>
        <v>-4.7932058612356362E-9</v>
      </c>
      <c r="AJ76">
        <f t="shared" si="34"/>
        <v>-2.4091402580806296</v>
      </c>
      <c r="AK76">
        <f t="shared" si="49"/>
        <v>-1.5739716352852744</v>
      </c>
      <c r="AL76">
        <f t="shared" si="35"/>
        <v>-3.9831118981591098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-1.9203345080766415E-12</v>
      </c>
      <c r="AR76">
        <f t="shared" si="36"/>
        <v>-1.9203786495373778E-12</v>
      </c>
      <c r="AS76">
        <f t="shared" si="36"/>
        <v>-9.6521235459024455E-4</v>
      </c>
      <c r="AT76">
        <f t="shared" si="36"/>
        <v>-6.3060540500133543E-4</v>
      </c>
      <c r="AU76">
        <f t="shared" si="23"/>
        <v>-1.5958177615119586E-3</v>
      </c>
      <c r="AW76">
        <v>73</v>
      </c>
      <c r="AX76">
        <f>IF(Z76&gt;0, (R76*SUMPRODUCT(K76:$K$98, X76:$X$98)-K76*$AZ$3)/Z76, 0)</f>
        <v>-9110976567270930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500000</v>
      </c>
      <c r="S77">
        <f t="shared" si="28"/>
        <v>-4.831196931692852E+16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-20.076168817423287</v>
      </c>
      <c r="AC77">
        <f t="shared" si="29"/>
        <v>-17.925150729843896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-9.052250751018806E-10</v>
      </c>
      <c r="AI77">
        <f t="shared" si="33"/>
        <v>-9.0524362656126348E-10</v>
      </c>
      <c r="AJ77">
        <f t="shared" si="34"/>
        <v>-2.1510180875793914</v>
      </c>
      <c r="AK77">
        <f t="shared" si="49"/>
        <v>-1.4053318172196303</v>
      </c>
      <c r="AL77">
        <f t="shared" si="35"/>
        <v>-3.5563499057042653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-3.2381677270648745E-13</v>
      </c>
      <c r="AR77">
        <f t="shared" si="36"/>
        <v>-3.2382340892754626E-13</v>
      </c>
      <c r="AS77">
        <f t="shared" si="36"/>
        <v>-7.6946137961859484E-4</v>
      </c>
      <c r="AT77">
        <f t="shared" si="36"/>
        <v>-5.027147680178735E-4</v>
      </c>
      <c r="AU77">
        <f t="shared" si="23"/>
        <v>-1.2721761479602917E-3</v>
      </c>
      <c r="AW77">
        <v>74</v>
      </c>
      <c r="AX77">
        <f>IF(Z77&gt;0, (R77*SUMPRODUCT(K77:$K$98, X77:$X$98)-K77*$AZ$3)/Z77, 0)</f>
        <v>-4.831196931692852E+16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500000</v>
      </c>
      <c r="S78">
        <f t="shared" si="28"/>
        <v>-2.842947714368752E+17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-17.925150729843896</v>
      </c>
      <c r="AC78">
        <f t="shared" si="29"/>
        <v>-16.00459886593233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-1.555115526886761E-10</v>
      </c>
      <c r="AI78">
        <f t="shared" si="33"/>
        <v>-1.5551436747819633E-10</v>
      </c>
      <c r="AJ78">
        <f t="shared" si="34"/>
        <v>-1.920551863911566</v>
      </c>
      <c r="AK78">
        <f t="shared" si="49"/>
        <v>-1.2547605510890729</v>
      </c>
      <c r="AL78">
        <f t="shared" si="35"/>
        <v>-3.1753124151561529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-4.9669226802668784E-14</v>
      </c>
      <c r="AR78">
        <f t="shared" si="36"/>
        <v>-4.9670125825388738E-14</v>
      </c>
      <c r="AS78">
        <f t="shared" si="36"/>
        <v>-6.1340990084435081E-4</v>
      </c>
      <c r="AT78">
        <f t="shared" si="36"/>
        <v>-4.0076113521836772E-4</v>
      </c>
      <c r="AU78">
        <f t="shared" si="23"/>
        <v>-1.0141710361123886E-3</v>
      </c>
      <c r="AW78">
        <v>75</v>
      </c>
      <c r="AX78">
        <f>IF(Z78&gt;0, (R78*SUMPRODUCT(K78:$K$98, X78:$X$98)-K78*$AZ$3)/Z78, 0)</f>
        <v>-2.842947714368752E+17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-16.00459886593233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-16.00459886593233</v>
      </c>
      <c r="AK79">
        <f t="shared" si="49"/>
        <v>-1.1203219206152633</v>
      </c>
      <c r="AL79">
        <f t="shared" si="35"/>
        <v>-17.124920786575743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-8.026988570996113E-15</v>
      </c>
      <c r="AR79">
        <f t="shared" si="36"/>
        <v>-8.026988570996113E-15</v>
      </c>
      <c r="AS79">
        <f t="shared" si="36"/>
        <v>-4.564061762235499E-3</v>
      </c>
      <c r="AT79">
        <f t="shared" si="36"/>
        <v>-3.1948432335648496E-4</v>
      </c>
      <c r="AU79">
        <f t="shared" si="23"/>
        <v>-4.8835460856000113E-3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91248.547610294801</v>
      </c>
      <c r="AO81" s="8">
        <f t="shared" si="50"/>
        <v>-9124.8547610294809</v>
      </c>
      <c r="AP81" s="8">
        <f t="shared" si="50"/>
        <v>-2922.7743270483088</v>
      </c>
      <c r="AQ81" s="8">
        <f t="shared" si="50"/>
        <v>-50109.497973236786</v>
      </c>
      <c r="AR81" s="8">
        <f t="shared" si="50"/>
        <v>29091.420548980237</v>
      </c>
      <c r="AS81" s="8">
        <f t="shared" si="50"/>
        <v>-9494.2478820968063</v>
      </c>
      <c r="AT81" s="8">
        <f t="shared" si="50"/>
        <v>4200.9510828679458</v>
      </c>
      <c r="AU81" s="8">
        <f t="shared" si="50"/>
        <v>23798.123749751372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193299.88129771958</v>
      </c>
      <c r="K3">
        <v>1</v>
      </c>
      <c r="L3" s="2">
        <v>0</v>
      </c>
      <c r="O3">
        <f>$C$3</f>
        <v>193299.88129771958</v>
      </c>
      <c r="P3" s="2">
        <f>O3*C5</f>
        <v>19329.988129771958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193299.88129771958</v>
      </c>
      <c r="AF3">
        <f t="shared" ref="AF3:AG34" si="4">-$Z3*P3</f>
        <v>-19329.988129771958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171449.98496394762</v>
      </c>
      <c r="AJ3">
        <f t="shared" ref="AJ3:AJ66" si="7">AB3-AC3</f>
        <v>0</v>
      </c>
      <c r="AL3">
        <f t="shared" ref="AL3:AL66" si="8">SUM(AI3:AK3)</f>
        <v>171449.98496394762</v>
      </c>
      <c r="AN3">
        <f t="shared" ref="AN3:AU34" si="9">AE3*$K3</f>
        <v>193299.88129771958</v>
      </c>
      <c r="AO3">
        <f t="shared" si="9"/>
        <v>-19329.988129771958</v>
      </c>
      <c r="AP3">
        <f t="shared" si="9"/>
        <v>-2519.9082039999998</v>
      </c>
      <c r="AQ3">
        <f t="shared" si="9"/>
        <v>0</v>
      </c>
      <c r="AR3">
        <f t="shared" si="9"/>
        <v>171449.98496394762</v>
      </c>
      <c r="AS3">
        <f t="shared" si="9"/>
        <v>0</v>
      </c>
      <c r="AT3">
        <f t="shared" si="9"/>
        <v>0</v>
      </c>
      <c r="AU3">
        <f t="shared" si="9"/>
        <v>171449.98496394762</v>
      </c>
      <c r="AW3">
        <v>0</v>
      </c>
      <c r="AX3">
        <f>IF(Z3&gt;0, (R3*SUMPRODUCT(K3:$K$98, X3:$X$98)-K3*$AZ$3)/Z3, 0)</f>
        <v>0</v>
      </c>
      <c r="AZ3">
        <f>C6*ABS(SUMPRODUCT(X4:X69, K4:K69))/1</f>
        <v>116384.39433917739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7970.6967157729359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7806.7337932520313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-7806.7337932520313</v>
      </c>
      <c r="AK4">
        <f>G4*SUM(AB4, AE4:AF4)</f>
        <v>0</v>
      </c>
      <c r="AL4">
        <f t="shared" si="8"/>
        <v>-13092.090793252031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-7283.0803183618164</v>
      </c>
      <c r="AT4">
        <f t="shared" si="9"/>
        <v>0</v>
      </c>
      <c r="AU4">
        <f t="shared" si="9"/>
        <v>-12213.910619695896</v>
      </c>
      <c r="AW4">
        <v>1</v>
      </c>
      <c r="AX4">
        <f>IF(Z4&gt;0, (R4*SUMPRODUCT(K4:$K$98, X4:$X$98)-K4*$AZ$3)/Z4, 0)</f>
        <v>7970.6967157729359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500000</v>
      </c>
      <c r="S5">
        <f t="shared" si="1"/>
        <v>12460.980948021739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7806.7337932520313</v>
      </c>
      <c r="AC5">
        <f t="shared" si="2"/>
        <v>11932.335306472669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-6029.5361258824787</v>
      </c>
      <c r="AI5">
        <f t="shared" si="6"/>
        <v>-6077.4149219268902</v>
      </c>
      <c r="AJ5">
        <f t="shared" si="7"/>
        <v>-4125.6015132206376</v>
      </c>
      <c r="AK5">
        <f>G5*SUM(AB5, AE5:AF5)</f>
        <v>320.07608552333329</v>
      </c>
      <c r="AL5">
        <f t="shared" si="8"/>
        <v>-9882.9403496241957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-5155.9046840871661</v>
      </c>
      <c r="AR5">
        <f t="shared" si="9"/>
        <v>-5196.8462264612417</v>
      </c>
      <c r="AS5">
        <f t="shared" si="9"/>
        <v>-3527.8349316761323</v>
      </c>
      <c r="AT5">
        <f t="shared" si="9"/>
        <v>273.69962699618196</v>
      </c>
      <c r="AU5">
        <f t="shared" si="9"/>
        <v>-8450.981531141193</v>
      </c>
      <c r="AW5">
        <v>2</v>
      </c>
      <c r="AX5">
        <f>IF(Z5&gt;0, (R5*SUMPRODUCT(K5:$K$98, X5:$X$98)-K5*$AZ$3)/Z5, 0)</f>
        <v>12460.980948021739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500000</v>
      </c>
      <c r="S6">
        <f t="shared" si="1"/>
        <v>17675.848843818003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11932.335306472669</v>
      </c>
      <c r="AC6">
        <f t="shared" si="2"/>
        <v>16517.570286213857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-6764.5202688256422</v>
      </c>
      <c r="AI6">
        <f t="shared" si="6"/>
        <v>-6811.2438248827275</v>
      </c>
      <c r="AJ6">
        <f t="shared" si="7"/>
        <v>-4585.234979741188</v>
      </c>
      <c r="AK6">
        <f>G6*SUM(AB6, AE6:AF6)</f>
        <v>698.0416154286512</v>
      </c>
      <c r="AL6">
        <f t="shared" si="8"/>
        <v>-10698.437189195265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-5218.2187799548065</v>
      </c>
      <c r="AR6">
        <f t="shared" si="9"/>
        <v>-5254.2617997099496</v>
      </c>
      <c r="AS6">
        <f t="shared" si="9"/>
        <v>-3537.0962508690923</v>
      </c>
      <c r="AT6">
        <f t="shared" si="9"/>
        <v>538.47630313215723</v>
      </c>
      <c r="AU6">
        <f t="shared" si="9"/>
        <v>-8252.8817474468851</v>
      </c>
      <c r="AW6">
        <v>3</v>
      </c>
      <c r="AX6">
        <f>IF(Z6&gt;0, (R6*SUMPRODUCT(K6:$K$98, X6:$X$98)-K6*$AZ$3)/Z6, 0)</f>
        <v>17675.848843818003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500000</v>
      </c>
      <c r="S7">
        <f t="shared" si="1"/>
        <v>21309.951284268034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16517.570286213857</v>
      </c>
      <c r="AC7">
        <f t="shared" si="2"/>
        <v>19394.344524722736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-7509.5010404290251</v>
      </c>
      <c r="AI7">
        <f t="shared" si="6"/>
        <v>-7555.0064108214965</v>
      </c>
      <c r="AJ7">
        <f t="shared" si="7"/>
        <v>-2876.7742385088786</v>
      </c>
      <c r="AK7">
        <f>G7*SUM(AB7, AE7:AF7)</f>
        <v>811.01270105310039</v>
      </c>
      <c r="AL7">
        <f t="shared" si="8"/>
        <v>-9620.7679482772764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-5270.589044613972</v>
      </c>
      <c r="AR7">
        <f t="shared" si="9"/>
        <v>-5302.527265991188</v>
      </c>
      <c r="AS7">
        <f t="shared" si="9"/>
        <v>-2019.081521353163</v>
      </c>
      <c r="AT7">
        <f t="shared" si="9"/>
        <v>569.21420400642887</v>
      </c>
      <c r="AU7">
        <f t="shared" si="9"/>
        <v>-6752.3945833379239</v>
      </c>
      <c r="AW7">
        <v>4</v>
      </c>
      <c r="AX7">
        <f>IF(Z7&gt;0, (R7*SUMPRODUCT(K7:$K$98, X7:$X$98)-K7*$AZ$3)/Z7, 0)</f>
        <v>21309.951284268034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500000</v>
      </c>
      <c r="S8">
        <f t="shared" si="1"/>
        <v>22116.243692927459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19394.344524722736</v>
      </c>
      <c r="AC8">
        <f t="shared" si="2"/>
        <v>19560.278721310373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-8287.9563620456483</v>
      </c>
      <c r="AI8">
        <f t="shared" si="6"/>
        <v>-8332.1778830979911</v>
      </c>
      <c r="AJ8">
        <f t="shared" si="7"/>
        <v>-165.93419658763742</v>
      </c>
      <c r="AK8">
        <f t="shared" ref="AK8:AK69" si="22">G8*SUM(AB8:AB8, AE8:AF8)</f>
        <v>413.09953837659424</v>
      </c>
      <c r="AL8">
        <f t="shared" si="8"/>
        <v>-8085.0125413090345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-5429.8073868759157</v>
      </c>
      <c r="AR8">
        <f t="shared" si="9"/>
        <v>-5458.7788644247712</v>
      </c>
      <c r="AS8">
        <f t="shared" si="9"/>
        <v>-108.71084342250202</v>
      </c>
      <c r="AT8">
        <f t="shared" si="9"/>
        <v>270.63980877894346</v>
      </c>
      <c r="AU8">
        <f t="shared" si="9"/>
        <v>-5296.8498990683302</v>
      </c>
      <c r="AW8">
        <v>5</v>
      </c>
      <c r="AX8">
        <f>IF(Z8&gt;0, (R8*SUMPRODUCT(K8:$K$98, X8:$X$98)-K8*$AZ$3)/Z8, 0)</f>
        <v>22116.243692927459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500000</v>
      </c>
      <c r="S9">
        <f t="shared" si="1"/>
        <v>21193.250863618829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19560.278721310373</v>
      </c>
      <c r="AC9">
        <f t="shared" si="2"/>
        <v>18167.118005483164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-9186.8449969702724</v>
      </c>
      <c r="AI9">
        <f t="shared" si="6"/>
        <v>-9229.7056183123932</v>
      </c>
      <c r="AJ9">
        <f t="shared" si="7"/>
        <v>1393.1607158272091</v>
      </c>
      <c r="AK9">
        <f t="shared" si="22"/>
        <v>115.40564445573119</v>
      </c>
      <c r="AL9">
        <f t="shared" si="8"/>
        <v>-7721.1392580294532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-5700.0749638166362</v>
      </c>
      <c r="AR9">
        <f t="shared" si="9"/>
        <v>-5726.6682888075793</v>
      </c>
      <c r="AS9">
        <f t="shared" si="9"/>
        <v>864.40127372111306</v>
      </c>
      <c r="AT9">
        <f t="shared" si="9"/>
        <v>71.60465043898968</v>
      </c>
      <c r="AU9">
        <f t="shared" si="9"/>
        <v>-4790.6623646474773</v>
      </c>
      <c r="AW9">
        <v>6</v>
      </c>
      <c r="AX9">
        <f>IF(Z9&gt;0, (R9*SUMPRODUCT(K9:$K$98, X9:$X$98)-K9*$AZ$3)/Z9, 0)</f>
        <v>21193.250863618829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500000</v>
      </c>
      <c r="S10">
        <f t="shared" si="1"/>
        <v>19521.291315008577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18167.118005483164</v>
      </c>
      <c r="AC10">
        <f t="shared" si="2"/>
        <v>16173.204889690824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-10074.88880131053</v>
      </c>
      <c r="AI10">
        <f t="shared" si="6"/>
        <v>-10116.313327559099</v>
      </c>
      <c r="AJ10">
        <f t="shared" si="7"/>
        <v>1993.9131157923402</v>
      </c>
      <c r="AK10">
        <f t="shared" si="22"/>
        <v>74.485183822480977</v>
      </c>
      <c r="AL10">
        <f t="shared" si="8"/>
        <v>-8047.9150279442774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-5930.244869832678</v>
      </c>
      <c r="AR10">
        <f t="shared" si="9"/>
        <v>-5954.6280257280432</v>
      </c>
      <c r="AS10">
        <f t="shared" si="9"/>
        <v>1173.6499785765886</v>
      </c>
      <c r="AT10">
        <f t="shared" si="9"/>
        <v>43.843201444005416</v>
      </c>
      <c r="AU10">
        <f t="shared" si="9"/>
        <v>-4737.1348457074491</v>
      </c>
      <c r="AW10">
        <v>7</v>
      </c>
      <c r="AX10">
        <f>IF(Z10&gt;0, (R10*SUMPRODUCT(K10:$K$98, X10:$X$98)-K10*$AZ$3)/Z10, 0)</f>
        <v>19521.291315008577</v>
      </c>
    </row>
    <row r="11" spans="1:52" x14ac:dyDescent="0.25">
      <c r="A11" t="s">
        <v>33</v>
      </c>
      <c r="C11" s="12">
        <f>AU71</f>
        <v>49882.288481223048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500000</v>
      </c>
      <c r="S11">
        <f t="shared" si="1"/>
        <v>17099.957848542621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16173.204889690824</v>
      </c>
      <c r="AC11">
        <f t="shared" si="2"/>
        <v>13653.92737897382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-10864.183078563174</v>
      </c>
      <c r="AI11">
        <f t="shared" si="6"/>
        <v>-10904.106941241402</v>
      </c>
      <c r="AJ11">
        <f t="shared" si="7"/>
        <v>2519.2775107170037</v>
      </c>
      <c r="AK11">
        <f t="shared" si="22"/>
        <v>38.815691735257971</v>
      </c>
      <c r="AL11">
        <f t="shared" si="8"/>
        <v>-8346.0137387891409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-6076.4314264078885</v>
      </c>
      <c r="AR11">
        <f t="shared" si="9"/>
        <v>-6098.7611876137962</v>
      </c>
      <c r="AS11">
        <f t="shared" si="9"/>
        <v>1409.0536699596933</v>
      </c>
      <c r="AT11">
        <f t="shared" si="9"/>
        <v>21.709951626576963</v>
      </c>
      <c r="AU11">
        <f t="shared" si="9"/>
        <v>-4667.9975660275268</v>
      </c>
      <c r="AW11">
        <v>8</v>
      </c>
      <c r="AX11">
        <f>IF(Z11&gt;0, (R11*SUMPRODUCT(K11:$K$98, X11:$X$98)-K11*$AZ$3)/Z11, 0)</f>
        <v>17099.957848542621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500000</v>
      </c>
      <c r="S12">
        <f t="shared" si="1"/>
        <v>14094.495346670596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13653.92737897382</v>
      </c>
      <c r="AC12">
        <f t="shared" si="2"/>
        <v>10812.75004305601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-11665.637693853509</v>
      </c>
      <c r="AI12">
        <f t="shared" si="6"/>
        <v>-11703.995754135569</v>
      </c>
      <c r="AJ12">
        <f t="shared" si="7"/>
        <v>2841.1773359178096</v>
      </c>
      <c r="AK12">
        <f t="shared" si="22"/>
        <v>31.404032971639786</v>
      </c>
      <c r="AL12">
        <f t="shared" si="8"/>
        <v>-8831.4143852461202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-6200.4104482123084</v>
      </c>
      <c r="AR12">
        <f t="shared" si="9"/>
        <v>-6220.7981650253687</v>
      </c>
      <c r="AS12">
        <f t="shared" si="9"/>
        <v>1510.1159577526323</v>
      </c>
      <c r="AT12">
        <f t="shared" si="9"/>
        <v>16.69157737137283</v>
      </c>
      <c r="AU12">
        <f t="shared" si="9"/>
        <v>-4693.9906299013637</v>
      </c>
      <c r="AW12">
        <v>9</v>
      </c>
      <c r="AX12">
        <f>IF(Z12&gt;0, (R12*SUMPRODUCT(K12:$K$98, X12:$X$98)-K12*$AZ$3)/Z12, 0)</f>
        <v>14094.495346670596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500000</v>
      </c>
      <c r="S13">
        <f t="shared" si="1"/>
        <v>10440.65965510026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10812.75004305601</v>
      </c>
      <c r="AC13">
        <f t="shared" si="2"/>
        <v>7670.0356287203977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-12429.134655392398</v>
      </c>
      <c r="AI13">
        <f t="shared" si="6"/>
        <v>-12465.866221606098</v>
      </c>
      <c r="AJ13">
        <f t="shared" si="7"/>
        <v>3142.7144143356127</v>
      </c>
      <c r="AK13">
        <f t="shared" si="22"/>
        <v>21.625500086112019</v>
      </c>
      <c r="AL13">
        <f t="shared" si="8"/>
        <v>-9301.5263071843729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-6279.6741442772218</v>
      </c>
      <c r="AR13">
        <f t="shared" si="9"/>
        <v>-6298.2323362210918</v>
      </c>
      <c r="AS13">
        <f t="shared" si="9"/>
        <v>1587.8195061623637</v>
      </c>
      <c r="AT13">
        <f t="shared" si="9"/>
        <v>10.926029648323503</v>
      </c>
      <c r="AU13">
        <f t="shared" si="9"/>
        <v>-4699.4868004104037</v>
      </c>
      <c r="AW13">
        <v>10</v>
      </c>
      <c r="AX13">
        <f>IF(Z13&gt;0, (R13*SUMPRODUCT(K13:$K$98, X13:$X$98)-K13*$AZ$3)/Z13, 0)</f>
        <v>10440.65965510026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500000</v>
      </c>
      <c r="S14">
        <f t="shared" si="1"/>
        <v>10972.763828383069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7670.0356287203977</v>
      </c>
      <c r="AC14">
        <f t="shared" si="2"/>
        <v>7690.5593564419187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-13203.934307667549</v>
      </c>
      <c r="AI14">
        <f t="shared" si="6"/>
        <v>-13238.978164788345</v>
      </c>
      <c r="AJ14">
        <f t="shared" si="7"/>
        <v>-20.523727721521027</v>
      </c>
      <c r="AK14">
        <f t="shared" si="22"/>
        <v>536.90249401042786</v>
      </c>
      <c r="AL14">
        <f t="shared" si="8"/>
        <v>-12722.599398499438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-5956.3683558772718</v>
      </c>
      <c r="AR14">
        <f t="shared" si="9"/>
        <v>-5972.1768351349256</v>
      </c>
      <c r="AS14">
        <f t="shared" si="9"/>
        <v>-9.2583679603828379</v>
      </c>
      <c r="AT14">
        <f t="shared" si="9"/>
        <v>242.19970737496178</v>
      </c>
      <c r="AU14">
        <f t="shared" si="9"/>
        <v>-5739.235495720347</v>
      </c>
      <c r="AW14">
        <v>11</v>
      </c>
      <c r="AX14">
        <f>IF(Z14&gt;0, (R14*SUMPRODUCT(K14:$K$98, X14:$X$98)-K14*$AZ$3)/Z14, 0)</f>
        <v>10972.763828383069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500000</v>
      </c>
      <c r="S15">
        <f t="shared" si="1"/>
        <v>11053.270089020574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7690.5593564419187</v>
      </c>
      <c r="AC15">
        <f t="shared" si="2"/>
        <v>7359.3676719920841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-14029.641739989394</v>
      </c>
      <c r="AI15">
        <f t="shared" si="6"/>
        <v>-14062.932194364983</v>
      </c>
      <c r="AJ15">
        <f t="shared" si="7"/>
        <v>331.19168444983461</v>
      </c>
      <c r="AK15">
        <f t="shared" si="22"/>
        <v>538.33915495093436</v>
      </c>
      <c r="AL15">
        <f t="shared" si="8"/>
        <v>-13193.401354964213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-5650.758554040608</v>
      </c>
      <c r="AR15">
        <f t="shared" si="9"/>
        <v>-5664.1670446718799</v>
      </c>
      <c r="AS15">
        <f t="shared" si="9"/>
        <v>133.39501311695187</v>
      </c>
      <c r="AT15">
        <f t="shared" si="9"/>
        <v>216.82838672516837</v>
      </c>
      <c r="AU15">
        <f t="shared" si="9"/>
        <v>-5313.9436448297593</v>
      </c>
      <c r="AW15">
        <v>12</v>
      </c>
      <c r="AX15">
        <f>IF(Z15&gt;0, (R15*SUMPRODUCT(K15:$K$98, X15:$X$98)-K15*$AZ$3)/Z15, 0)</f>
        <v>11053.270089020574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500000</v>
      </c>
      <c r="S16">
        <f t="shared" si="1"/>
        <v>10691.305657192692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7359.3676719920841</v>
      </c>
      <c r="AC16">
        <f t="shared" si="2"/>
        <v>6731.0882888688511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-14782.875943888203</v>
      </c>
      <c r="AI16">
        <f t="shared" si="6"/>
        <v>-14814.355206125647</v>
      </c>
      <c r="AJ16">
        <f t="shared" si="7"/>
        <v>628.27938312323295</v>
      </c>
      <c r="AK16">
        <f t="shared" si="22"/>
        <v>515.15573703944597</v>
      </c>
      <c r="AL16">
        <f t="shared" si="8"/>
        <v>-13670.920085962969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-5316.1971683003094</v>
      </c>
      <c r="AR16">
        <f t="shared" si="9"/>
        <v>-5327.5176965521932</v>
      </c>
      <c r="AS16">
        <f t="shared" si="9"/>
        <v>225.94095290653519</v>
      </c>
      <c r="AT16">
        <f t="shared" si="9"/>
        <v>185.25958554194798</v>
      </c>
      <c r="AU16">
        <f t="shared" si="9"/>
        <v>-4916.3171581037104</v>
      </c>
      <c r="AW16">
        <v>13</v>
      </c>
      <c r="AX16">
        <f>IF(Z16&gt;0, (R16*SUMPRODUCT(K16:$K$98, X16:$X$98)-K16*$AZ$3)/Z16, 0)</f>
        <v>10691.305657192692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500000</v>
      </c>
      <c r="S17">
        <f t="shared" si="1"/>
        <v>9958.0633327691485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6731.0882888688511</v>
      </c>
      <c r="AC17">
        <f t="shared" si="2"/>
        <v>5899.2475231733188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-15440.136788209953</v>
      </c>
      <c r="AI17">
        <f t="shared" si="6"/>
        <v>-15469.757244146202</v>
      </c>
      <c r="AJ17">
        <f t="shared" si="7"/>
        <v>831.84076569553235</v>
      </c>
      <c r="AK17">
        <f t="shared" si="22"/>
        <v>471.17618022081962</v>
      </c>
      <c r="AL17">
        <f t="shared" si="8"/>
        <v>-14166.740298229848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-4957.6432086991908</v>
      </c>
      <c r="AR17">
        <f t="shared" si="9"/>
        <v>-4967.1539827438255</v>
      </c>
      <c r="AS17">
        <f t="shared" si="9"/>
        <v>267.09411835772357</v>
      </c>
      <c r="AT17">
        <f t="shared" si="9"/>
        <v>151.28903467722367</v>
      </c>
      <c r="AU17">
        <f t="shared" si="9"/>
        <v>-4548.7708297088775</v>
      </c>
      <c r="AW17">
        <v>14</v>
      </c>
      <c r="AX17">
        <f>IF(Z17&gt;0, (R17*SUMPRODUCT(K17:$K$98, X17:$X$98)-K17*$AZ$3)/Z17, 0)</f>
        <v>9958.0633327691485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500000</v>
      </c>
      <c r="S18">
        <f t="shared" si="1"/>
        <v>8921.566218842705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5899.2475231733188</v>
      </c>
      <c r="AC18">
        <f t="shared" si="2"/>
        <v>4945.4939596569748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-16077.392850304614</v>
      </c>
      <c r="AI18">
        <f t="shared" si="6"/>
        <v>-16105.10936239647</v>
      </c>
      <c r="AJ18">
        <f t="shared" si="7"/>
        <v>953.753563516344</v>
      </c>
      <c r="AK18">
        <f t="shared" si="22"/>
        <v>412.94732662213238</v>
      </c>
      <c r="AL18">
        <f t="shared" si="8"/>
        <v>-14738.408472257994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-4609.1593808869093</v>
      </c>
      <c r="AR18">
        <f t="shared" si="9"/>
        <v>-4617.1053098632747</v>
      </c>
      <c r="AS18">
        <f t="shared" si="9"/>
        <v>273.42755291647836</v>
      </c>
      <c r="AT18">
        <f t="shared" si="9"/>
        <v>118.3861128501634</v>
      </c>
      <c r="AU18">
        <f t="shared" si="9"/>
        <v>-4225.2916440966328</v>
      </c>
      <c r="AW18">
        <v>15</v>
      </c>
      <c r="AX18">
        <f>IF(Z18&gt;0, (R18*SUMPRODUCT(K18:$K$98, X18:$X$98)-K18*$AZ$3)/Z18, 0)</f>
        <v>8921.566218842705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500000</v>
      </c>
      <c r="S19">
        <f t="shared" si="1"/>
        <v>7588.2933882301641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4945.4939596569748</v>
      </c>
      <c r="AC19">
        <f t="shared" si="2"/>
        <v>3911.2360476833273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-16678.338811177848</v>
      </c>
      <c r="AI19">
        <f t="shared" si="6"/>
        <v>-16704.110324267669</v>
      </c>
      <c r="AJ19">
        <f t="shared" si="7"/>
        <v>1034.2579119736474</v>
      </c>
      <c r="AK19">
        <f t="shared" si="22"/>
        <v>346.18457717598824</v>
      </c>
      <c r="AL19">
        <f t="shared" si="8"/>
        <v>-15323.667835118033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-4269.1446630832152</v>
      </c>
      <c r="AR19">
        <f t="shared" si="9"/>
        <v>-4275.7413822656581</v>
      </c>
      <c r="AS19">
        <f t="shared" si="9"/>
        <v>264.73839482111259</v>
      </c>
      <c r="AT19">
        <f t="shared" si="9"/>
        <v>88.61266441608025</v>
      </c>
      <c r="AU19">
        <f t="shared" si="9"/>
        <v>-3922.3903230284654</v>
      </c>
      <c r="AW19">
        <v>16</v>
      </c>
      <c r="AX19">
        <f>IF(Z19&gt;0, (R19*SUMPRODUCT(K19:$K$98, X19:$X$98)-K19*$AZ$3)/Z19, 0)</f>
        <v>7588.2933882301641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500000</v>
      </c>
      <c r="S20">
        <f t="shared" si="1"/>
        <v>5956.4489451195777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3911.2360476833273</v>
      </c>
      <c r="AC20">
        <f t="shared" si="2"/>
        <v>2833.9676961297955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-17247.273042338351</v>
      </c>
      <c r="AI20">
        <f t="shared" si="6"/>
        <v>-17271.062112993037</v>
      </c>
      <c r="AJ20">
        <f t="shared" si="7"/>
        <v>1077.2683515535318</v>
      </c>
      <c r="AK20">
        <f t="shared" si="22"/>
        <v>273.78652333783293</v>
      </c>
      <c r="AL20">
        <f t="shared" si="8"/>
        <v>-15920.007238101673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-3941.7628808757031</v>
      </c>
      <c r="AR20">
        <f t="shared" si="9"/>
        <v>-3947.1997331506673</v>
      </c>
      <c r="AS20">
        <f t="shared" si="9"/>
        <v>246.20334997144332</v>
      </c>
      <c r="AT20">
        <f t="shared" si="9"/>
        <v>62.572300695180694</v>
      </c>
      <c r="AU20">
        <f t="shared" si="9"/>
        <v>-3638.4240824840435</v>
      </c>
      <c r="AW20">
        <v>17</v>
      </c>
      <c r="AX20">
        <f>IF(Z20&gt;0, (R20*SUMPRODUCT(K20:$K$98, X20:$X$98)-K20*$AZ$3)/Z20, 0)</f>
        <v>5956.4489451195777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500000</v>
      </c>
      <c r="S21">
        <f t="shared" si="1"/>
        <v>4000.4236706883785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2833.9676961297955</v>
      </c>
      <c r="AC21">
        <f t="shared" si="2"/>
        <v>1742.0943791198915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-17773.064471359066</v>
      </c>
      <c r="AI21">
        <f t="shared" si="6"/>
        <v>-17794.838344860073</v>
      </c>
      <c r="AJ21">
        <f t="shared" si="7"/>
        <v>1091.873317009904</v>
      </c>
      <c r="AK21">
        <f t="shared" si="22"/>
        <v>198.37773872908571</v>
      </c>
      <c r="AL21">
        <f t="shared" si="8"/>
        <v>-16504.587289121082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-3626.7226978349454</v>
      </c>
      <c r="AR21">
        <f t="shared" si="9"/>
        <v>-3631.1658146296404</v>
      </c>
      <c r="AS21">
        <f t="shared" si="9"/>
        <v>222.80466873574241</v>
      </c>
      <c r="AT21">
        <f t="shared" si="9"/>
        <v>40.480416247481834</v>
      </c>
      <c r="AU21">
        <f t="shared" si="9"/>
        <v>-3367.8807296464156</v>
      </c>
      <c r="AW21">
        <v>18</v>
      </c>
      <c r="AX21">
        <f>IF(Z21&gt;0, (R21*SUMPRODUCT(K21:$K$98, X21:$X$98)-K21*$AZ$3)/Z21, 0)</f>
        <v>4000.4236706883785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500000</v>
      </c>
      <c r="S22">
        <f t="shared" si="1"/>
        <v>1672.03623898297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1742.0943791198915</v>
      </c>
      <c r="AC22">
        <f t="shared" si="2"/>
        <v>659.91593473654939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-18222.342873201866</v>
      </c>
      <c r="AI22">
        <f t="shared" si="6"/>
        <v>-18242.076773680539</v>
      </c>
      <c r="AJ22">
        <f t="shared" si="7"/>
        <v>1082.1784443833421</v>
      </c>
      <c r="AK22">
        <f t="shared" si="22"/>
        <v>121.94660653839242</v>
      </c>
      <c r="AL22">
        <f t="shared" si="8"/>
        <v>-17037.951722758804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-3320.001083886887</v>
      </c>
      <c r="AR22">
        <f t="shared" si="9"/>
        <v>-3323.5964816595229</v>
      </c>
      <c r="AS22">
        <f t="shared" si="9"/>
        <v>197.16639256060827</v>
      </c>
      <c r="AT22">
        <f t="shared" si="9"/>
        <v>22.21793699641059</v>
      </c>
      <c r="AU22">
        <f t="shared" si="9"/>
        <v>-3104.2121521025038</v>
      </c>
      <c r="AW22">
        <v>19</v>
      </c>
      <c r="AX22">
        <f>IF(Z22&gt;0, (R22*SUMPRODUCT(K22:$K$98, X22:$X$98)-K22*$AZ$3)/Z22, 0)</f>
        <v>1672.03623898297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500000</v>
      </c>
      <c r="S23">
        <f t="shared" si="1"/>
        <v>-1098.1413832226508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659.91593473654939</v>
      </c>
      <c r="AC23">
        <f t="shared" si="2"/>
        <v>-388.17063713997783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-18625.787303892786</v>
      </c>
      <c r="AI23">
        <f t="shared" si="6"/>
        <v>-18643.461286636284</v>
      </c>
      <c r="AJ23">
        <f t="shared" si="7"/>
        <v>1048.0865718765272</v>
      </c>
      <c r="AK23">
        <f t="shared" si="22"/>
        <v>46.194115431558458</v>
      </c>
      <c r="AL23">
        <f t="shared" si="8"/>
        <v>-17549.1805993282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-3029.9162754022104</v>
      </c>
      <c r="AR23">
        <f t="shared" si="9"/>
        <v>-3032.7913585915535</v>
      </c>
      <c r="AS23">
        <f t="shared" si="9"/>
        <v>170.49558820504171</v>
      </c>
      <c r="AT23">
        <f t="shared" si="9"/>
        <v>7.5145442117571521</v>
      </c>
      <c r="AU23">
        <f t="shared" si="9"/>
        <v>-2854.7812261747549</v>
      </c>
      <c r="AW23">
        <v>20</v>
      </c>
      <c r="AX23">
        <f>IF(Z23&gt;0, (R23*SUMPRODUCT(K23:$K$98, X23:$X$98)-K23*$AZ$3)/Z23, 0)</f>
        <v>-1098.1413832226508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500000</v>
      </c>
      <c r="S24">
        <f t="shared" si="1"/>
        <v>-4450.6559504375782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-388.17063713997783</v>
      </c>
      <c r="AC24">
        <f t="shared" si="2"/>
        <v>-1389.5918125329335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-18861.529103723627</v>
      </c>
      <c r="AI24">
        <f t="shared" si="6"/>
        <v>-18877.140193729319</v>
      </c>
      <c r="AJ24">
        <f t="shared" si="7"/>
        <v>1001.4211753929558</v>
      </c>
      <c r="AK24">
        <f t="shared" si="22"/>
        <v>-27.171944599798451</v>
      </c>
      <c r="AL24">
        <f t="shared" si="8"/>
        <v>-17902.890962936162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-2739.522452217198</v>
      </c>
      <c r="AR24">
        <f t="shared" si="9"/>
        <v>-2741.7898681482707</v>
      </c>
      <c r="AS24">
        <f t="shared" si="9"/>
        <v>145.45033857160266</v>
      </c>
      <c r="AT24">
        <f t="shared" si="9"/>
        <v>-3.9465597880319359</v>
      </c>
      <c r="AU24">
        <f t="shared" si="9"/>
        <v>-2600.2860893647003</v>
      </c>
      <c r="AW24">
        <v>21</v>
      </c>
      <c r="AX24">
        <f>IF(Z24&gt;0, (R24*SUMPRODUCT(K24:$K$98, X24:$X$98)-K24*$AZ$3)/Z24, 0)</f>
        <v>-4450.6559504375782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500000</v>
      </c>
      <c r="S25">
        <f t="shared" si="1"/>
        <v>-8542.1045168250184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-1389.5918125329335</v>
      </c>
      <c r="AC25">
        <f t="shared" si="2"/>
        <v>-2317.9579254561613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-18871.404021241728</v>
      </c>
      <c r="AI25">
        <f t="shared" si="6"/>
        <v>-18884.971859945239</v>
      </c>
      <c r="AJ25">
        <f t="shared" si="7"/>
        <v>928.36611292322777</v>
      </c>
      <c r="AK25">
        <f t="shared" si="22"/>
        <v>-97.271426877305359</v>
      </c>
      <c r="AL25">
        <f t="shared" si="8"/>
        <v>-18053.877173899316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-2447.2827892516625</v>
      </c>
      <c r="AR25">
        <f t="shared" si="9"/>
        <v>-2449.042294697525</v>
      </c>
      <c r="AS25">
        <f t="shared" si="9"/>
        <v>120.39244179840234</v>
      </c>
      <c r="AT25">
        <f t="shared" si="9"/>
        <v>-12.614360257182252</v>
      </c>
      <c r="AU25">
        <f t="shared" si="9"/>
        <v>-2341.2642131563048</v>
      </c>
      <c r="AW25">
        <v>22</v>
      </c>
      <c r="AX25">
        <f>IF(Z25&gt;0, (R25*SUMPRODUCT(K25:$K$98, X25:$X$98)-K25*$AZ$3)/Z25, 0)</f>
        <v>-8542.1045168250184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500000</v>
      </c>
      <c r="S26">
        <f t="shared" si="1"/>
        <v>-13604.728098049551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-2317.9579254561613</v>
      </c>
      <c r="AC26">
        <f t="shared" si="2"/>
        <v>-3148.1368403382057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-18621.501786409892</v>
      </c>
      <c r="AI26">
        <f t="shared" si="6"/>
        <v>-18633.071796547727</v>
      </c>
      <c r="AJ26">
        <f t="shared" si="7"/>
        <v>830.17891488204441</v>
      </c>
      <c r="AK26">
        <f t="shared" si="22"/>
        <v>-162.25705478193132</v>
      </c>
      <c r="AL26">
        <f t="shared" si="8"/>
        <v>-17965.149936447615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-2156.1383477257395</v>
      </c>
      <c r="AR26">
        <f t="shared" si="9"/>
        <v>-2157.478011026149</v>
      </c>
      <c r="AS26">
        <f t="shared" si="9"/>
        <v>96.124395034392947</v>
      </c>
      <c r="AT26">
        <f t="shared" si="9"/>
        <v>-18.787349270598586</v>
      </c>
      <c r="AU26">
        <f t="shared" si="9"/>
        <v>-2080.1409652623547</v>
      </c>
      <c r="AW26">
        <v>23</v>
      </c>
      <c r="AX26">
        <f>IF(Z26&gt;0, (R26*SUMPRODUCT(K26:$K$98, X26:$X$98)-K26*$AZ$3)/Z26, 0)</f>
        <v>-13604.728098049551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500000</v>
      </c>
      <c r="S27">
        <f t="shared" si="1"/>
        <v>-19992.555027733906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-3148.1368403382057</v>
      </c>
      <c r="AC27">
        <f t="shared" si="2"/>
        <v>-3860.4324430910692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-17996.349893299262</v>
      </c>
      <c r="AI27">
        <f t="shared" si="6"/>
        <v>-18006.004568346387</v>
      </c>
      <c r="AJ27">
        <f t="shared" si="7"/>
        <v>712.29560275286349</v>
      </c>
      <c r="AK27">
        <f t="shared" si="22"/>
        <v>-220.36957882367443</v>
      </c>
      <c r="AL27">
        <f t="shared" si="8"/>
        <v>-17514.078544417196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-1860.4942252616327</v>
      </c>
      <c r="AR27">
        <f t="shared" si="9"/>
        <v>-1861.4923425064326</v>
      </c>
      <c r="AS27">
        <f t="shared" si="9"/>
        <v>73.638369083632227</v>
      </c>
      <c r="AT27">
        <f t="shared" si="9"/>
        <v>-22.782193681255439</v>
      </c>
      <c r="AU27">
        <f t="shared" si="9"/>
        <v>-1810.6361671040556</v>
      </c>
      <c r="AW27">
        <v>24</v>
      </c>
      <c r="AX27">
        <f>IF(Z27&gt;0, (R27*SUMPRODUCT(K27:$K$98, X27:$X$98)-K27*$AZ$3)/Z27, 0)</f>
        <v>-19992.555027733906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500000</v>
      </c>
      <c r="S28">
        <f t="shared" si="1"/>
        <v>-28192.63919791771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-3860.4324430910692</v>
      </c>
      <c r="AC28">
        <f t="shared" si="2"/>
        <v>-4431.7813603412114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-16983.083464377152</v>
      </c>
      <c r="AI28">
        <f t="shared" si="6"/>
        <v>-16990.943284327368</v>
      </c>
      <c r="AJ28">
        <f t="shared" si="7"/>
        <v>571.34891725014222</v>
      </c>
      <c r="AK28">
        <f t="shared" si="22"/>
        <v>-270.23027101637484</v>
      </c>
      <c r="AL28">
        <f t="shared" si="8"/>
        <v>-16689.8246380936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-1567.6258608367048</v>
      </c>
      <c r="AR28">
        <f t="shared" si="9"/>
        <v>-1568.3513626009353</v>
      </c>
      <c r="AS28">
        <f t="shared" si="9"/>
        <v>52.738440585366426</v>
      </c>
      <c r="AT28">
        <f t="shared" si="9"/>
        <v>-24.943642425990795</v>
      </c>
      <c r="AU28">
        <f t="shared" si="9"/>
        <v>-1540.5565644415594</v>
      </c>
      <c r="AW28">
        <v>25</v>
      </c>
      <c r="AX28">
        <f>IF(Z28&gt;0, (R28*SUMPRODUCT(K28:$K$98, X28:$X$98)-K28*$AZ$3)/Z28, 0)</f>
        <v>-28192.63919791771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500000</v>
      </c>
      <c r="S29">
        <f t="shared" si="1"/>
        <v>-38949.385043924842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-4431.7813603412114</v>
      </c>
      <c r="AC29">
        <f t="shared" si="2"/>
        <v>-4848.3846247390838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-15572.664568489123</v>
      </c>
      <c r="AI29">
        <f t="shared" si="6"/>
        <v>-15578.888523782989</v>
      </c>
      <c r="AJ29">
        <f t="shared" si="7"/>
        <v>416.60326439787241</v>
      </c>
      <c r="AK29">
        <f t="shared" si="22"/>
        <v>-310.22469522388485</v>
      </c>
      <c r="AL29">
        <f t="shared" si="8"/>
        <v>-15472.509954609002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-1283.4258483756482</v>
      </c>
      <c r="AR29">
        <f t="shared" si="9"/>
        <v>-1283.9387975288359</v>
      </c>
      <c r="AS29">
        <f t="shared" si="9"/>
        <v>34.334483716281518</v>
      </c>
      <c r="AT29">
        <f t="shared" si="9"/>
        <v>-25.567261845505758</v>
      </c>
      <c r="AU29">
        <f t="shared" si="9"/>
        <v>-1275.1715756580602</v>
      </c>
      <c r="AW29">
        <v>26</v>
      </c>
      <c r="AX29">
        <f>IF(Z29&gt;0, (R29*SUMPRODUCT(K29:$K$98, X29:$X$98)-K29*$AZ$3)/Z29, 0)</f>
        <v>-38949.385043924842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500000</v>
      </c>
      <c r="S30">
        <f t="shared" si="1"/>
        <v>-53429.230595463501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-4848.3846247390838</v>
      </c>
      <c r="AC30">
        <f t="shared" si="2"/>
        <v>-5104.1117262943462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-13851.995255432546</v>
      </c>
      <c r="AI30">
        <f t="shared" si="6"/>
        <v>-13856.771771647931</v>
      </c>
      <c r="AJ30">
        <f t="shared" si="7"/>
        <v>255.72710155526238</v>
      </c>
      <c r="AK30">
        <f t="shared" si="22"/>
        <v>-339.38692373173592</v>
      </c>
      <c r="AL30">
        <f t="shared" si="8"/>
        <v>-13940.431593824405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-1019.3003284360109</v>
      </c>
      <c r="AR30">
        <f t="shared" si="9"/>
        <v>-1019.65180881536</v>
      </c>
      <c r="AS30">
        <f t="shared" si="9"/>
        <v>18.817701984343376</v>
      </c>
      <c r="AT30">
        <f t="shared" si="9"/>
        <v>-24.973817594326306</v>
      </c>
      <c r="AU30">
        <f t="shared" si="9"/>
        <v>-1025.8079244253431</v>
      </c>
      <c r="AW30">
        <v>27</v>
      </c>
      <c r="AX30">
        <f>IF(Z30&gt;0, (R30*SUMPRODUCT(K30:$K$98, X30:$X$98)-K30*$AZ$3)/Z30, 0)</f>
        <v>-53429.230595463501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500000</v>
      </c>
      <c r="S31">
        <f t="shared" si="1"/>
        <v>-73644.591721287259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-5104.1117262943462</v>
      </c>
      <c r="AC31">
        <f t="shared" si="2"/>
        <v>-5205.8238879264391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-11943.272983749799</v>
      </c>
      <c r="AI31">
        <f t="shared" si="6"/>
        <v>-11946.807407504653</v>
      </c>
      <c r="AJ31">
        <f t="shared" si="7"/>
        <v>101.71216163209283</v>
      </c>
      <c r="AK31">
        <f t="shared" si="22"/>
        <v>-357.2878208406043</v>
      </c>
      <c r="AL31">
        <f t="shared" si="8"/>
        <v>-12202.383066713164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-784.68466677614617</v>
      </c>
      <c r="AR31">
        <f t="shared" si="9"/>
        <v>-784.91688185907162</v>
      </c>
      <c r="AS31">
        <f t="shared" si="9"/>
        <v>6.6825880783227243</v>
      </c>
      <c r="AT31">
        <f t="shared" si="9"/>
        <v>-23.474157797527091</v>
      </c>
      <c r="AU31">
        <f t="shared" si="9"/>
        <v>-801.70845157827591</v>
      </c>
      <c r="AW31">
        <v>28</v>
      </c>
      <c r="AX31">
        <f>IF(Z31&gt;0, (R31*SUMPRODUCT(K31:$K$98, X31:$X$98)-K31*$AZ$3)/Z31, 0)</f>
        <v>-73644.591721287259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500000</v>
      </c>
      <c r="S32">
        <f t="shared" si="1"/>
        <v>-103170.14816078296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-5205.8238879264391</v>
      </c>
      <c r="AC32">
        <f t="shared" si="2"/>
        <v>-5171.2334057705157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-9929.1203671344083</v>
      </c>
      <c r="AI32">
        <f t="shared" si="6"/>
        <v>-9931.6265346150012</v>
      </c>
      <c r="AJ32">
        <f t="shared" si="7"/>
        <v>-34.590482155923382</v>
      </c>
      <c r="AK32">
        <f t="shared" si="22"/>
        <v>-364.40767215485079</v>
      </c>
      <c r="AL32">
        <f t="shared" si="8"/>
        <v>-10330.624688925775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-582.45792700821551</v>
      </c>
      <c r="AR32">
        <f t="shared" si="9"/>
        <v>-582.60494276202917</v>
      </c>
      <c r="AS32">
        <f t="shared" si="9"/>
        <v>-2.0291324695229238</v>
      </c>
      <c r="AT32">
        <f t="shared" si="9"/>
        <v>-21.376731216972928</v>
      </c>
      <c r="AU32">
        <f t="shared" si="9"/>
        <v>-606.01080644852505</v>
      </c>
      <c r="AW32">
        <v>29</v>
      </c>
      <c r="AX32">
        <f>IF(Z32&gt;0, (R32*SUMPRODUCT(K32:$K$98, X32:$X$98)-K32*$AZ$3)/Z32, 0)</f>
        <v>-103170.14816078296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500000</v>
      </c>
      <c r="S33">
        <f t="shared" si="1"/>
        <v>-148606.45168092955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-5171.2334057705157</v>
      </c>
      <c r="AC33">
        <f t="shared" si="2"/>
        <v>-5022.1956640893841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-7913.4213560935177</v>
      </c>
      <c r="AI33">
        <f t="shared" si="6"/>
        <v>-7915.1111197636956</v>
      </c>
      <c r="AJ33">
        <f t="shared" si="7"/>
        <v>-149.03774168113159</v>
      </c>
      <c r="AK33">
        <f t="shared" si="22"/>
        <v>-361.98633840393614</v>
      </c>
      <c r="AL33">
        <f t="shared" si="8"/>
        <v>-8426.1351998487626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-414.476634329116</v>
      </c>
      <c r="AR33">
        <f t="shared" si="9"/>
        <v>-414.56513809092917</v>
      </c>
      <c r="AS33">
        <f t="shared" si="9"/>
        <v>-7.8060624830044274</v>
      </c>
      <c r="AT33">
        <f t="shared" si="9"/>
        <v>-18.959546378666357</v>
      </c>
      <c r="AU33">
        <f t="shared" si="9"/>
        <v>-441.3307469525999</v>
      </c>
      <c r="AW33">
        <v>30</v>
      </c>
      <c r="AX33">
        <f>IF(Z33&gt;0, (R33*SUMPRODUCT(K33:$K$98, X33:$X$98)-K33*$AZ$3)/Z33, 0)</f>
        <v>-148606.45168092955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500000</v>
      </c>
      <c r="S34">
        <f t="shared" si="1"/>
        <v>-222339.76894649898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-5022.1956640893841</v>
      </c>
      <c r="AC34">
        <f t="shared" si="2"/>
        <v>-4783.5511656601548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-5971.3603961892795</v>
      </c>
      <c r="AI34">
        <f t="shared" si="6"/>
        <v>-5972.4361261831364</v>
      </c>
      <c r="AJ34">
        <f t="shared" si="7"/>
        <v>-238.64449842922932</v>
      </c>
      <c r="AK34">
        <f t="shared" si="22"/>
        <v>-351.55369648625691</v>
      </c>
      <c r="AL34">
        <f t="shared" si="8"/>
        <v>-6562.6343210986224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-279.24861176703274</v>
      </c>
      <c r="AR34">
        <f t="shared" si="9"/>
        <v>-279.29891790960158</v>
      </c>
      <c r="AS34">
        <f t="shared" si="9"/>
        <v>-11.160127754930055</v>
      </c>
      <c r="AT34">
        <f t="shared" si="9"/>
        <v>-16.440287504335757</v>
      </c>
      <c r="AU34">
        <f t="shared" ref="AU34:AU69" si="23">AL34*$K34</f>
        <v>-306.89933316886737</v>
      </c>
      <c r="AW34">
        <v>31</v>
      </c>
      <c r="AX34">
        <f>IF(Z34&gt;0, (R34*SUMPRODUCT(K34:$K$98, X34:$X$98)-K34*$AZ$3)/Z34, 0)</f>
        <v>-222339.76894649898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500000</v>
      </c>
      <c r="S35">
        <f t="shared" si="1"/>
        <v>-348592.70605514845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-4783.5511656601548</v>
      </c>
      <c r="AC35">
        <f t="shared" si="2"/>
        <v>-4479.6559088929507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-4224.3832198818036</v>
      </c>
      <c r="AI35">
        <f t="shared" ref="AI35:AI66" si="25">SUM(AE35:AH35)</f>
        <v>-4225.0257542537338</v>
      </c>
      <c r="AJ35">
        <f t="shared" si="7"/>
        <v>-303.89525676720405</v>
      </c>
      <c r="AK35">
        <f t="shared" si="22"/>
        <v>-334.84858159621086</v>
      </c>
      <c r="AL35">
        <f t="shared" si="8"/>
        <v>-4863.7695926171491</v>
      </c>
      <c r="AN35">
        <f t="shared" ref="AN35:AT69" si="26">AE35*$K35</f>
        <v>0</v>
      </c>
      <c r="AO35">
        <f t="shared" si="26"/>
        <v>0</v>
      </c>
      <c r="AP35">
        <f t="shared" si="26"/>
        <v>-2.6828480845817512E-2</v>
      </c>
      <c r="AQ35">
        <f t="shared" si="26"/>
        <v>-176.38555889158923</v>
      </c>
      <c r="AR35">
        <f t="shared" si="26"/>
        <v>-176.41238737243503</v>
      </c>
      <c r="AS35">
        <f t="shared" si="26"/>
        <v>-12.688890169127715</v>
      </c>
      <c r="AT35">
        <f t="shared" si="26"/>
        <v>-13.981320144188082</v>
      </c>
      <c r="AU35">
        <f t="shared" si="23"/>
        <v>-203.08259768575087</v>
      </c>
      <c r="AW35">
        <v>32</v>
      </c>
      <c r="AX35">
        <f>IF(Z35&gt;0, (R35*SUMPRODUCT(K35:$K$98, X35:$X$98)-K35*$AZ$3)/Z35, 0)</f>
        <v>-348592.70605514845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500000</v>
      </c>
      <c r="S36">
        <f t="shared" si="1"/>
        <v>-545129.13377444888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-4479.6559088929507</v>
      </c>
      <c r="AC36">
        <f t="shared" si="2"/>
        <v>-4135.3772994503997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-2568.0648838739144</v>
      </c>
      <c r="AI36">
        <f t="shared" si="25"/>
        <v>-2568.444186413738</v>
      </c>
      <c r="AJ36">
        <f t="shared" si="7"/>
        <v>-344.27860944255099</v>
      </c>
      <c r="AK36">
        <f t="shared" si="22"/>
        <v>-313.57591362250656</v>
      </c>
      <c r="AL36">
        <f t="shared" si="8"/>
        <v>-3226.2987094787954</v>
      </c>
      <c r="AN36">
        <f t="shared" si="26"/>
        <v>0</v>
      </c>
      <c r="AO36">
        <f t="shared" si="26"/>
        <v>0</v>
      </c>
      <c r="AP36">
        <f t="shared" si="26"/>
        <v>-1.4140587215726181E-2</v>
      </c>
      <c r="AQ36">
        <f t="shared" si="26"/>
        <v>-95.738735319160824</v>
      </c>
      <c r="AR36">
        <f t="shared" si="26"/>
        <v>-95.752875906376545</v>
      </c>
      <c r="AS36">
        <f t="shared" si="26"/>
        <v>-12.834877682587177</v>
      </c>
      <c r="AT36">
        <f t="shared" si="26"/>
        <v>-11.690265921740306</v>
      </c>
      <c r="AU36">
        <f t="shared" si="23"/>
        <v>-120.27801951070403</v>
      </c>
      <c r="AW36">
        <v>33</v>
      </c>
      <c r="AX36">
        <f>IF(Z36&gt;0, (R36*SUMPRODUCT(K36:$K$98, X36:$X$98)-K36*$AZ$3)/Z36, 0)</f>
        <v>-545129.13377444888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500000</v>
      </c>
      <c r="S37">
        <f t="shared" si="1"/>
        <v>-851890.38724081661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-4135.3772994503997</v>
      </c>
      <c r="AC37">
        <f t="shared" si="2"/>
        <v>-3766.2373130426504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-1544.5775885619446</v>
      </c>
      <c r="AI37">
        <f t="shared" si="25"/>
        <v>-1544.7986403175139</v>
      </c>
      <c r="AJ37">
        <f t="shared" si="7"/>
        <v>-369.13998640774935</v>
      </c>
      <c r="AK37">
        <f t="shared" si="22"/>
        <v>-289.47641096152802</v>
      </c>
      <c r="AL37">
        <f t="shared" si="8"/>
        <v>-2203.415037686791</v>
      </c>
      <c r="AN37">
        <f t="shared" si="26"/>
        <v>0</v>
      </c>
      <c r="AO37">
        <f t="shared" si="26"/>
        <v>0</v>
      </c>
      <c r="AP37">
        <f t="shared" si="26"/>
        <v>-7.3579636791792098E-3</v>
      </c>
      <c r="AQ37">
        <f t="shared" si="26"/>
        <v>-51.413053775787553</v>
      </c>
      <c r="AR37">
        <f t="shared" si="26"/>
        <v>-51.420411739466729</v>
      </c>
      <c r="AS37">
        <f t="shared" si="26"/>
        <v>-12.287251940282813</v>
      </c>
      <c r="AT37">
        <f t="shared" si="26"/>
        <v>-9.635557574963574</v>
      </c>
      <c r="AU37">
        <f t="shared" si="23"/>
        <v>-73.343221254713114</v>
      </c>
      <c r="AW37">
        <v>34</v>
      </c>
      <c r="AX37">
        <f>IF(Z37&gt;0, (R37*SUMPRODUCT(K37:$K$98, X37:$X$98)-K37*$AZ$3)/Z37, 0)</f>
        <v>-851890.38724081661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500000</v>
      </c>
      <c r="S38">
        <f t="shared" si="1"/>
        <v>-1339708.3573186162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-3766.2373130426504</v>
      </c>
      <c r="AC38">
        <f t="shared" si="2"/>
        <v>-3402.5800795622677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-918.51656252158705</v>
      </c>
      <c r="AI38">
        <f t="shared" si="25"/>
        <v>-918.64355210334838</v>
      </c>
      <c r="AJ38">
        <f t="shared" si="7"/>
        <v>-363.65723348038273</v>
      </c>
      <c r="AK38">
        <f t="shared" si="22"/>
        <v>-263.63661191298553</v>
      </c>
      <c r="AL38">
        <f t="shared" si="8"/>
        <v>-1545.9373974967166</v>
      </c>
      <c r="AN38">
        <f t="shared" si="26"/>
        <v>0</v>
      </c>
      <c r="AO38">
        <f t="shared" si="26"/>
        <v>0</v>
      </c>
      <c r="AP38">
        <f t="shared" si="26"/>
        <v>-3.7741029399114214E-3</v>
      </c>
      <c r="AQ38">
        <f t="shared" si="26"/>
        <v>-27.298113836487737</v>
      </c>
      <c r="AR38">
        <f t="shared" si="26"/>
        <v>-27.301887939427644</v>
      </c>
      <c r="AS38">
        <f t="shared" si="26"/>
        <v>-10.807814428252488</v>
      </c>
      <c r="AT38">
        <f t="shared" si="26"/>
        <v>-7.8352231599498001</v>
      </c>
      <c r="AU38">
        <f t="shared" si="23"/>
        <v>-45.944925527629934</v>
      </c>
      <c r="AW38">
        <v>35</v>
      </c>
      <c r="AX38">
        <f>IF(Z38&gt;0, (R38*SUMPRODUCT(K38:$K$98, X38:$X$98)-K38*$AZ$3)/Z38, 0)</f>
        <v>-1339708.3573186162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500000</v>
      </c>
      <c r="S39">
        <f t="shared" si="1"/>
        <v>-2130821.387121106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-3402.5800795622677</v>
      </c>
      <c r="AC39">
        <f t="shared" si="2"/>
        <v>-3059.2797226343173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-539.33290774161583</v>
      </c>
      <c r="AI39">
        <f t="shared" si="25"/>
        <v>-539.40469413678545</v>
      </c>
      <c r="AJ39">
        <f t="shared" si="7"/>
        <v>-343.30035692795036</v>
      </c>
      <c r="AK39">
        <f t="shared" si="22"/>
        <v>-238.18060556935876</v>
      </c>
      <c r="AL39">
        <f t="shared" si="8"/>
        <v>-1120.8856566340946</v>
      </c>
      <c r="AN39">
        <f t="shared" si="26"/>
        <v>0</v>
      </c>
      <c r="AO39">
        <f t="shared" si="26"/>
        <v>0</v>
      </c>
      <c r="AP39">
        <f t="shared" si="26"/>
        <v>-1.9048894271579901E-3</v>
      </c>
      <c r="AQ39">
        <f t="shared" si="26"/>
        <v>-14.311479929422834</v>
      </c>
      <c r="AR39">
        <f t="shared" si="26"/>
        <v>-14.313384818849991</v>
      </c>
      <c r="AS39">
        <f t="shared" si="26"/>
        <v>-9.1096539770049549</v>
      </c>
      <c r="AT39">
        <f t="shared" si="26"/>
        <v>-6.3202465624751127</v>
      </c>
      <c r="AU39">
        <f t="shared" si="23"/>
        <v>-29.743285358330059</v>
      </c>
      <c r="AW39">
        <v>36</v>
      </c>
      <c r="AX39">
        <f>IF(Z39&gt;0, (R39*SUMPRODUCT(K39:$K$98, X39:$X$98)-K39*$AZ$3)/Z39, 0)</f>
        <v>-2130821.387121106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500000</v>
      </c>
      <c r="S40">
        <f t="shared" si="1"/>
        <v>-3434772.0441499422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-3059.2797226343173</v>
      </c>
      <c r="AC40">
        <f t="shared" si="2"/>
        <v>-2742.6997108097771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-311.43032879798136</v>
      </c>
      <c r="AI40">
        <f t="shared" si="25"/>
        <v>-311.47025429631947</v>
      </c>
      <c r="AJ40">
        <f t="shared" si="7"/>
        <v>-316.58001182454018</v>
      </c>
      <c r="AK40">
        <f t="shared" si="22"/>
        <v>-214.14958058440223</v>
      </c>
      <c r="AL40">
        <f t="shared" si="8"/>
        <v>-842.19984670526185</v>
      </c>
      <c r="AN40">
        <f t="shared" si="26"/>
        <v>0</v>
      </c>
      <c r="AO40">
        <f t="shared" si="26"/>
        <v>0</v>
      </c>
      <c r="AP40">
        <f t="shared" si="26"/>
        <v>-9.45932068407749E-4</v>
      </c>
      <c r="AQ40">
        <f t="shared" si="26"/>
        <v>-7.3785412166940274</v>
      </c>
      <c r="AR40">
        <f t="shared" si="26"/>
        <v>-7.3794871487624354</v>
      </c>
      <c r="AS40">
        <f t="shared" si="26"/>
        <v>-7.5005497205254636</v>
      </c>
      <c r="AT40">
        <f t="shared" si="26"/>
        <v>-5.0737239143613966</v>
      </c>
      <c r="AU40">
        <f t="shared" si="23"/>
        <v>-19.953760783649294</v>
      </c>
      <c r="AW40">
        <v>37</v>
      </c>
      <c r="AX40">
        <f>IF(Z40&gt;0, (R40*SUMPRODUCT(K40:$K$98, X40:$X$98)-K40*$AZ$3)/Z40, 0)</f>
        <v>-3434772.0441499422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500000</v>
      </c>
      <c r="S41">
        <f t="shared" si="1"/>
        <v>-5626799.9921995755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-2742.6997108097771</v>
      </c>
      <c r="AC41">
        <f t="shared" si="2"/>
        <v>-2454.6394201032908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-177.14206108813286</v>
      </c>
      <c r="AI41">
        <f t="shared" si="25"/>
        <v>-177.16387312537879</v>
      </c>
      <c r="AJ41">
        <f t="shared" si="7"/>
        <v>-288.06029070648628</v>
      </c>
      <c r="AK41">
        <f t="shared" si="22"/>
        <v>-191.98897975668442</v>
      </c>
      <c r="AL41">
        <f t="shared" si="8"/>
        <v>-657.21314358854954</v>
      </c>
      <c r="AN41">
        <f t="shared" si="26"/>
        <v>0</v>
      </c>
      <c r="AO41">
        <f t="shared" si="26"/>
        <v>0</v>
      </c>
      <c r="AP41">
        <f t="shared" si="26"/>
        <v>-4.6141085913242941E-4</v>
      </c>
      <c r="AQ41">
        <f t="shared" si="26"/>
        <v>-3.7472552276370594</v>
      </c>
      <c r="AR41">
        <f t="shared" si="26"/>
        <v>-3.747716638496192</v>
      </c>
      <c r="AS41">
        <f t="shared" si="26"/>
        <v>-6.0936144899402747</v>
      </c>
      <c r="AT41">
        <f t="shared" si="26"/>
        <v>-4.0613262802898342</v>
      </c>
      <c r="AU41">
        <f t="shared" si="23"/>
        <v>-13.902657408726302</v>
      </c>
      <c r="AW41">
        <v>38</v>
      </c>
      <c r="AX41">
        <f>IF(Z41&gt;0, (R41*SUMPRODUCT(K41:$K$98, X41:$X$98)-K41*$AZ$3)/Z41, 0)</f>
        <v>-5626799.9921995755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500000</v>
      </c>
      <c r="S42">
        <f t="shared" si="1"/>
        <v>-9385745.3519919179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-2454.6394201032908</v>
      </c>
      <c r="AC42">
        <f t="shared" si="2"/>
        <v>-2194.6020039709451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-99.027729010412642</v>
      </c>
      <c r="AI42">
        <f t="shared" si="25"/>
        <v>-99.039420154385056</v>
      </c>
      <c r="AJ42">
        <f t="shared" si="7"/>
        <v>-260.0374161323457</v>
      </c>
      <c r="AK42">
        <f t="shared" si="22"/>
        <v>-171.82475940723037</v>
      </c>
      <c r="AL42">
        <f t="shared" si="8"/>
        <v>-530.9015956939611</v>
      </c>
      <c r="AN42">
        <f t="shared" si="26"/>
        <v>0</v>
      </c>
      <c r="AO42">
        <f t="shared" si="26"/>
        <v>0</v>
      </c>
      <c r="AP42">
        <f t="shared" si="26"/>
        <v>-2.2081601433019516E-4</v>
      </c>
      <c r="AQ42">
        <f t="shared" si="26"/>
        <v>-1.8703822722436296</v>
      </c>
      <c r="AR42">
        <f t="shared" si="26"/>
        <v>-1.8706030882579598</v>
      </c>
      <c r="AS42">
        <f t="shared" si="26"/>
        <v>-4.9114463000846751</v>
      </c>
      <c r="AT42">
        <f t="shared" si="26"/>
        <v>-3.2453332732089417</v>
      </c>
      <c r="AU42">
        <f t="shared" si="23"/>
        <v>-10.027382661551576</v>
      </c>
      <c r="AW42">
        <v>39</v>
      </c>
      <c r="AX42">
        <f>IF(Z42&gt;0, (R42*SUMPRODUCT(K42:$K$98, X42:$X$98)-K42*$AZ$3)/Z42, 0)</f>
        <v>-9385745.3519919179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500000</v>
      </c>
      <c r="S43">
        <f t="shared" si="1"/>
        <v>-15964249.265101526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-2194.6020039709451</v>
      </c>
      <c r="AC43">
        <f t="shared" si="2"/>
        <v>-1960.9503582432039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-54.325395357942504</v>
      </c>
      <c r="AI43">
        <f t="shared" si="25"/>
        <v>-54.331537050939403</v>
      </c>
      <c r="AJ43">
        <f t="shared" si="7"/>
        <v>-233.6516457277412</v>
      </c>
      <c r="AK43">
        <f t="shared" si="22"/>
        <v>-153.62214027796617</v>
      </c>
      <c r="AL43">
        <f t="shared" si="8"/>
        <v>-441.60532305664674</v>
      </c>
      <c r="AN43">
        <f t="shared" si="26"/>
        <v>0</v>
      </c>
      <c r="AO43">
        <f t="shared" si="26"/>
        <v>0</v>
      </c>
      <c r="AP43">
        <f t="shared" si="26"/>
        <v>-1.0357230438805554E-4</v>
      </c>
      <c r="AQ43">
        <f t="shared" si="26"/>
        <v>-0.91613279707384798</v>
      </c>
      <c r="AR43">
        <f t="shared" si="26"/>
        <v>-0.91623636937823605</v>
      </c>
      <c r="AS43">
        <f t="shared" si="26"/>
        <v>-3.9402554612088587</v>
      </c>
      <c r="AT43">
        <f t="shared" si="26"/>
        <v>-2.5906536001812626</v>
      </c>
      <c r="AU43">
        <f t="shared" si="23"/>
        <v>-7.4471454307683569</v>
      </c>
      <c r="AW43">
        <v>40</v>
      </c>
      <c r="AX43">
        <f>IF(Z43&gt;0, (R43*SUMPRODUCT(K43:$K$98, X43:$X$98)-K43*$AZ$3)/Z43, 0)</f>
        <v>-15964249.265101526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500000</v>
      </c>
      <c r="S44">
        <f t="shared" si="1"/>
        <v>-27748956.285585344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-1960.9503582432039</v>
      </c>
      <c r="AC44">
        <f t="shared" si="2"/>
        <v>-1751.5789660402918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-29.241592241636098</v>
      </c>
      <c r="AI44">
        <f t="shared" si="25"/>
        <v>-29.244748358478862</v>
      </c>
      <c r="AJ44">
        <f t="shared" si="7"/>
        <v>-209.37139220291215</v>
      </c>
      <c r="AK44">
        <f t="shared" si="22"/>
        <v>-137.26652507702428</v>
      </c>
      <c r="AL44">
        <f t="shared" si="8"/>
        <v>-375.88266563841529</v>
      </c>
      <c r="AN44">
        <f t="shared" si="26"/>
        <v>0</v>
      </c>
      <c r="AO44">
        <f t="shared" si="26"/>
        <v>0</v>
      </c>
      <c r="AP44">
        <f t="shared" si="26"/>
        <v>-4.7521548689558809E-5</v>
      </c>
      <c r="AQ44">
        <f t="shared" si="26"/>
        <v>-0.44028970367740278</v>
      </c>
      <c r="AR44">
        <f t="shared" si="26"/>
        <v>-0.44033722522609237</v>
      </c>
      <c r="AS44">
        <f t="shared" si="26"/>
        <v>-3.1524982453003272</v>
      </c>
      <c r="AT44">
        <f t="shared" si="26"/>
        <v>-2.066817605264859</v>
      </c>
      <c r="AU44">
        <f t="shared" si="23"/>
        <v>-5.6596530757912786</v>
      </c>
      <c r="AW44">
        <v>41</v>
      </c>
      <c r="AX44">
        <f>IF(Z44&gt;0, (R44*SUMPRODUCT(K44:$K$98, X44:$X$98)-K44*$AZ$3)/Z44, 0)</f>
        <v>-27748956.285585344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500000</v>
      </c>
      <c r="S45">
        <f t="shared" si="1"/>
        <v>-49354226.014243037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-1751.5789660402918</v>
      </c>
      <c r="AC45">
        <f t="shared" si="2"/>
        <v>-1564.2625369939813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-15.398255880575498</v>
      </c>
      <c r="AI45">
        <f t="shared" si="25"/>
        <v>-15.399840610661775</v>
      </c>
      <c r="AJ45">
        <f t="shared" si="7"/>
        <v>-187.31642904631053</v>
      </c>
      <c r="AK45">
        <f t="shared" si="22"/>
        <v>-122.61052762282044</v>
      </c>
      <c r="AL45">
        <f t="shared" si="8"/>
        <v>-325.32679727979274</v>
      </c>
      <c r="AN45">
        <f t="shared" si="26"/>
        <v>0</v>
      </c>
      <c r="AO45">
        <f t="shared" si="26"/>
        <v>0</v>
      </c>
      <c r="AP45">
        <f t="shared" si="26"/>
        <v>-2.1304669094829893E-5</v>
      </c>
      <c r="AQ45">
        <f t="shared" si="26"/>
        <v>-0.20700985550405118</v>
      </c>
      <c r="AR45">
        <f t="shared" si="26"/>
        <v>-0.20703116017314602</v>
      </c>
      <c r="AS45">
        <f t="shared" si="26"/>
        <v>-2.518229805450042</v>
      </c>
      <c r="AT45">
        <f t="shared" si="26"/>
        <v>-1.6483417215123535</v>
      </c>
      <c r="AU45">
        <f t="shared" si="23"/>
        <v>-4.3736026871355413</v>
      </c>
      <c r="AW45">
        <v>42</v>
      </c>
      <c r="AX45">
        <f>IF(Z45&gt;0, (R45*SUMPRODUCT(K45:$K$98, X45:$X$98)-K45*$AZ$3)/Z45, 0)</f>
        <v>-49354226.014243037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500000</v>
      </c>
      <c r="S46">
        <f t="shared" si="1"/>
        <v>-90006622.645209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-1564.2625369939813</v>
      </c>
      <c r="AC46">
        <f t="shared" si="2"/>
        <v>-1396.8296193941392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-7.9292342912345317</v>
      </c>
      <c r="AI46">
        <f t="shared" si="25"/>
        <v>-7.930010250590823</v>
      </c>
      <c r="AJ46">
        <f t="shared" si="7"/>
        <v>-167.43291759984209</v>
      </c>
      <c r="AK46">
        <f t="shared" si="22"/>
        <v>-109.49837758957869</v>
      </c>
      <c r="AL46">
        <f t="shared" si="8"/>
        <v>-284.86130544001162</v>
      </c>
      <c r="AN46">
        <f t="shared" si="26"/>
        <v>0</v>
      </c>
      <c r="AO46">
        <f t="shared" si="26"/>
        <v>0</v>
      </c>
      <c r="AP46">
        <f t="shared" si="26"/>
        <v>-9.3140902420467921E-6</v>
      </c>
      <c r="AQ46">
        <f t="shared" si="26"/>
        <v>-9.5177154757046287E-2</v>
      </c>
      <c r="AR46">
        <f t="shared" si="26"/>
        <v>-9.5186468847288333E-2</v>
      </c>
      <c r="AS46">
        <f t="shared" si="26"/>
        <v>-2.0097512728865081</v>
      </c>
      <c r="AT46">
        <f t="shared" si="26"/>
        <v>-1.3143443170811162</v>
      </c>
      <c r="AU46">
        <f t="shared" si="23"/>
        <v>-3.4192820588149129</v>
      </c>
      <c r="AW46">
        <v>43</v>
      </c>
      <c r="AX46">
        <f>IF(Z46&gt;0, (R46*SUMPRODUCT(K46:$K$98, X46:$X$98)-K46*$AZ$3)/Z46, 0)</f>
        <v>-90006622.645209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500000</v>
      </c>
      <c r="S47">
        <f t="shared" si="1"/>
        <v>-168680667.09907928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-1396.8296193941392</v>
      </c>
      <c r="AC47">
        <f t="shared" si="2"/>
        <v>-1247.2462898923375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-3.9849340830645446</v>
      </c>
      <c r="AI47">
        <f t="shared" si="25"/>
        <v>-3.9853037894189662</v>
      </c>
      <c r="AJ47">
        <f t="shared" si="7"/>
        <v>-149.5833295018017</v>
      </c>
      <c r="AK47">
        <f t="shared" si="22"/>
        <v>-97.778073357589747</v>
      </c>
      <c r="AL47">
        <f t="shared" si="8"/>
        <v>-251.34670664881043</v>
      </c>
      <c r="AN47">
        <f t="shared" si="26"/>
        <v>0</v>
      </c>
      <c r="AO47">
        <f t="shared" si="26"/>
        <v>0</v>
      </c>
      <c r="AP47">
        <f t="shared" si="26"/>
        <v>-3.9622361847763979E-6</v>
      </c>
      <c r="AQ47">
        <f t="shared" si="26"/>
        <v>-4.2707542970328201E-2</v>
      </c>
      <c r="AR47">
        <f t="shared" si="26"/>
        <v>-4.2711505206512977E-2</v>
      </c>
      <c r="AS47">
        <f t="shared" si="26"/>
        <v>-1.6031222447298599</v>
      </c>
      <c r="AT47">
        <f t="shared" si="26"/>
        <v>-1.0479122571241615</v>
      </c>
      <c r="AU47">
        <f t="shared" si="23"/>
        <v>-2.6937460070605344</v>
      </c>
      <c r="AW47">
        <v>44</v>
      </c>
      <c r="AX47">
        <f>IF(Z47&gt;0, (R47*SUMPRODUCT(K47:$K$98, X47:$X$98)-K47*$AZ$3)/Z47, 0)</f>
        <v>-168680667.09907928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500000</v>
      </c>
      <c r="S48">
        <f t="shared" si="1"/>
        <v>-325289728.00681901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-1247.2462898923375</v>
      </c>
      <c r="AC48">
        <f t="shared" si="2"/>
        <v>-1113.6474736348086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-1.9483151030956709</v>
      </c>
      <c r="AI48">
        <f t="shared" si="25"/>
        <v>-1.9484862808762389</v>
      </c>
      <c r="AJ48">
        <f t="shared" si="7"/>
        <v>-133.59881625752882</v>
      </c>
      <c r="AK48">
        <f t="shared" si="22"/>
        <v>-87.307240292463632</v>
      </c>
      <c r="AL48">
        <f t="shared" si="8"/>
        <v>-222.8545428308687</v>
      </c>
      <c r="AN48">
        <f t="shared" si="26"/>
        <v>0</v>
      </c>
      <c r="AO48">
        <f t="shared" si="26"/>
        <v>0</v>
      </c>
      <c r="AP48">
        <f t="shared" si="26"/>
        <v>-1.63799591043194E-6</v>
      </c>
      <c r="AQ48">
        <f t="shared" si="26"/>
        <v>-1.8643378600400547E-2</v>
      </c>
      <c r="AR48">
        <f t="shared" si="26"/>
        <v>-1.864501659631098E-2</v>
      </c>
      <c r="AS48">
        <f t="shared" si="26"/>
        <v>-1.2784037387468485</v>
      </c>
      <c r="AT48">
        <f t="shared" si="26"/>
        <v>-0.83544080356524208</v>
      </c>
      <c r="AU48">
        <f t="shared" si="23"/>
        <v>-2.1324895589084019</v>
      </c>
      <c r="AW48">
        <v>45</v>
      </c>
      <c r="AX48">
        <f>IF(Z48&gt;0, (R48*SUMPRODUCT(K48:$K$98, X48:$X$98)-K48*$AZ$3)/Z48, 0)</f>
        <v>-325289728.00681901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500000</v>
      </c>
      <c r="S49">
        <f t="shared" si="1"/>
        <v>-646915278.42473805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-1113.6474736348086</v>
      </c>
      <c r="AC49">
        <f t="shared" si="2"/>
        <v>-994.34332790582073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-0.92613332786085245</v>
      </c>
      <c r="AI49">
        <f t="shared" si="25"/>
        <v>-0.9262101805308286</v>
      </c>
      <c r="AJ49">
        <f t="shared" si="7"/>
        <v>-119.30414572898792</v>
      </c>
      <c r="AK49">
        <f t="shared" si="22"/>
        <v>-77.955323154436613</v>
      </c>
      <c r="AL49">
        <f t="shared" si="8"/>
        <v>-198.18567906395538</v>
      </c>
      <c r="AN49">
        <f t="shared" si="26"/>
        <v>0</v>
      </c>
      <c r="AO49">
        <f t="shared" si="26"/>
        <v>0</v>
      </c>
      <c r="AP49">
        <f t="shared" si="26"/>
        <v>-6.5660828670263647E-7</v>
      </c>
      <c r="AQ49">
        <f t="shared" si="26"/>
        <v>-7.9126309841131039E-3</v>
      </c>
      <c r="AR49">
        <f t="shared" si="26"/>
        <v>-7.913287592399806E-3</v>
      </c>
      <c r="AS49">
        <f t="shared" si="26"/>
        <v>-1.019302136776324</v>
      </c>
      <c r="AT49">
        <f t="shared" si="26"/>
        <v>-0.66602905522585953</v>
      </c>
      <c r="AU49">
        <f t="shared" si="23"/>
        <v>-1.6932444795945836</v>
      </c>
      <c r="AW49">
        <v>46</v>
      </c>
      <c r="AX49">
        <f>IF(Z49&gt;0, (R49*SUMPRODUCT(K49:$K$98, X49:$X$98)-K49*$AZ$3)/Z49, 0)</f>
        <v>-646915278.42473805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500000</v>
      </c>
      <c r="S50">
        <f t="shared" si="1"/>
        <v>-1328372425.7514532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-994.34332790582073</v>
      </c>
      <c r="AC50">
        <f t="shared" si="2"/>
        <v>-887.81303597645785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-0.42666819235097209</v>
      </c>
      <c r="AI50">
        <f t="shared" si="25"/>
        <v>-0.42670160967501336</v>
      </c>
      <c r="AJ50">
        <f t="shared" si="7"/>
        <v>-106.53029192936287</v>
      </c>
      <c r="AK50">
        <f t="shared" si="22"/>
        <v>-69.604032953407454</v>
      </c>
      <c r="AL50">
        <f t="shared" si="8"/>
        <v>-176.56102649244534</v>
      </c>
      <c r="AN50">
        <f t="shared" si="26"/>
        <v>0</v>
      </c>
      <c r="AO50">
        <f t="shared" si="26"/>
        <v>0</v>
      </c>
      <c r="AP50">
        <f t="shared" si="26"/>
        <v>-2.5491831936051284E-7</v>
      </c>
      <c r="AQ50">
        <f t="shared" si="26"/>
        <v>-3.2547650549271038E-3</v>
      </c>
      <c r="AR50">
        <f t="shared" si="26"/>
        <v>-3.2550199732464644E-3</v>
      </c>
      <c r="AS50">
        <f t="shared" si="26"/>
        <v>-0.81264804285587899</v>
      </c>
      <c r="AT50">
        <f t="shared" si="26"/>
        <v>-0.5309624157602828</v>
      </c>
      <c r="AU50">
        <f t="shared" si="23"/>
        <v>-1.3468654785894083</v>
      </c>
      <c r="AW50">
        <v>47</v>
      </c>
      <c r="AX50">
        <f>IF(Z50&gt;0, (R50*SUMPRODUCT(K50:$K$98, X50:$X$98)-K50*$AZ$3)/Z50, 0)</f>
        <v>-1328372425.7514532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500000</v>
      </c>
      <c r="S51">
        <f t="shared" si="1"/>
        <v>-2817799349.0823221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-887.81303597645785</v>
      </c>
      <c r="AC51">
        <f t="shared" si="2"/>
        <v>-792.69289381263172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-0.19017335680436398</v>
      </c>
      <c r="AI51">
        <f t="shared" si="25"/>
        <v>-0.1901874226194844</v>
      </c>
      <c r="AJ51">
        <f t="shared" si="7"/>
        <v>-95.120142163826131</v>
      </c>
      <c r="AK51">
        <f t="shared" si="22"/>
        <v>-62.146912518352053</v>
      </c>
      <c r="AL51">
        <f t="shared" si="8"/>
        <v>-157.45724210479767</v>
      </c>
      <c r="AN51">
        <f t="shared" si="26"/>
        <v>0</v>
      </c>
      <c r="AO51">
        <f t="shared" si="26"/>
        <v>0</v>
      </c>
      <c r="AP51">
        <f t="shared" si="26"/>
        <v>-9.5802371273297082E-8</v>
      </c>
      <c r="AQ51">
        <f t="shared" si="26"/>
        <v>-1.2952721459001334E-3</v>
      </c>
      <c r="AR51">
        <f t="shared" si="26"/>
        <v>-1.2953679482714067E-3</v>
      </c>
      <c r="AS51">
        <f t="shared" si="26"/>
        <v>-0.64786399487921098</v>
      </c>
      <c r="AT51">
        <f t="shared" si="26"/>
        <v>-0.42328308282176003</v>
      </c>
      <c r="AU51">
        <f t="shared" si="23"/>
        <v>-1.0724424456492425</v>
      </c>
      <c r="AW51">
        <v>48</v>
      </c>
      <c r="AX51">
        <f>IF(Z51&gt;0, (R51*SUMPRODUCT(K51:$K$98, X51:$X$98)-K51*$AZ$3)/Z51, 0)</f>
        <v>-2817799349.0823221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500000</v>
      </c>
      <c r="S52">
        <f t="shared" si="1"/>
        <v>-6186549958.3492203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-792.69289381263172</v>
      </c>
      <c r="AC52">
        <f t="shared" si="2"/>
        <v>-707.76258468399078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-8.2049850684876816E-2</v>
      </c>
      <c r="AI52">
        <f t="shared" si="25"/>
        <v>-8.2055570856777546E-2</v>
      </c>
      <c r="AJ52">
        <f t="shared" si="7"/>
        <v>-84.930309128640943</v>
      </c>
      <c r="AK52">
        <f t="shared" si="22"/>
        <v>-55.488502566884229</v>
      </c>
      <c r="AL52">
        <f t="shared" si="8"/>
        <v>-140.50086726638196</v>
      </c>
      <c r="AN52">
        <f t="shared" si="26"/>
        <v>0</v>
      </c>
      <c r="AO52">
        <f t="shared" si="26"/>
        <v>0</v>
      </c>
      <c r="AP52">
        <f t="shared" si="26"/>
        <v>-3.4785833310929338E-8</v>
      </c>
      <c r="AQ52">
        <f t="shared" si="26"/>
        <v>-4.9896619868145756E-4</v>
      </c>
      <c r="AR52">
        <f t="shared" si="26"/>
        <v>-4.9900098451476852E-4</v>
      </c>
      <c r="AS52">
        <f t="shared" si="26"/>
        <v>-0.51648300569753425</v>
      </c>
      <c r="AT52">
        <f t="shared" si="26"/>
        <v>-0.33743982426804936</v>
      </c>
      <c r="AU52">
        <f t="shared" si="23"/>
        <v>-0.85442183095009838</v>
      </c>
      <c r="AW52">
        <v>49</v>
      </c>
      <c r="AX52">
        <f>IF(Z52&gt;0, (R52*SUMPRODUCT(K52:$K$98, X52:$X$98)-K52*$AZ$3)/Z52, 0)</f>
        <v>-6186549958.3492203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500000</v>
      </c>
      <c r="S53">
        <f t="shared" si="1"/>
        <v>-14084604301.308176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-707.76258468399078</v>
      </c>
      <c r="AC53">
        <f t="shared" si="2"/>
        <v>-631.93129400663008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-3.4196295791454653E-2</v>
      </c>
      <c r="AI53">
        <f t="shared" si="25"/>
        <v>-3.4198539132057226E-2</v>
      </c>
      <c r="AJ53">
        <f t="shared" si="7"/>
        <v>-75.831290677360698</v>
      </c>
      <c r="AK53">
        <f t="shared" si="22"/>
        <v>-49.543380927879362</v>
      </c>
      <c r="AL53">
        <f t="shared" si="8"/>
        <v>-125.40887014437212</v>
      </c>
      <c r="AN53">
        <f t="shared" si="26"/>
        <v>0</v>
      </c>
      <c r="AO53">
        <f t="shared" si="26"/>
        <v>0</v>
      </c>
      <c r="AP53">
        <f t="shared" si="26"/>
        <v>-1.2180651713033709E-8</v>
      </c>
      <c r="AQ53">
        <f t="shared" si="26"/>
        <v>-1.8567540231448473E-4</v>
      </c>
      <c r="AR53">
        <f t="shared" si="26"/>
        <v>-1.8568758296619778E-4</v>
      </c>
      <c r="AS53">
        <f t="shared" si="26"/>
        <v>-0.41174066017010097</v>
      </c>
      <c r="AT53">
        <f t="shared" si="26"/>
        <v>-0.26900536952609105</v>
      </c>
      <c r="AU53">
        <f t="shared" si="23"/>
        <v>-0.68093171727915813</v>
      </c>
      <c r="AW53">
        <v>50</v>
      </c>
      <c r="AX53">
        <f>IF(Z53&gt;0, (R53*SUMPRODUCT(K53:$K$98, X53:$X$98)-K53*$AZ$3)/Z53, 0)</f>
        <v>-14084604301.308176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500000</v>
      </c>
      <c r="S54">
        <f t="shared" si="1"/>
        <v>-33309726632.80711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-631.93129400663008</v>
      </c>
      <c r="AC54">
        <f t="shared" si="2"/>
        <v>-564.22452464313983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-1.3739706082326955E-2</v>
      </c>
      <c r="AI54">
        <f t="shared" si="25"/>
        <v>-1.3740553018915271E-2</v>
      </c>
      <c r="AJ54">
        <f t="shared" si="7"/>
        <v>-67.706769363490253</v>
      </c>
      <c r="AK54">
        <f t="shared" si="22"/>
        <v>-44.235190580464113</v>
      </c>
      <c r="AL54">
        <f t="shared" si="8"/>
        <v>-111.95570049697329</v>
      </c>
      <c r="AN54">
        <f t="shared" si="26"/>
        <v>0</v>
      </c>
      <c r="AO54">
        <f t="shared" si="26"/>
        <v>0</v>
      </c>
      <c r="AP54">
        <f t="shared" si="26"/>
        <v>-4.105898234291862E-9</v>
      </c>
      <c r="AQ54">
        <f t="shared" si="26"/>
        <v>-6.6609278334790056E-5</v>
      </c>
      <c r="AR54">
        <f t="shared" si="26"/>
        <v>-6.6613384233024338E-5</v>
      </c>
      <c r="AS54">
        <f t="shared" si="26"/>
        <v>-0.32823839306745656</v>
      </c>
      <c r="AT54">
        <f t="shared" si="26"/>
        <v>-0.21444957438766427</v>
      </c>
      <c r="AU54">
        <f t="shared" si="23"/>
        <v>-0.54275458083935391</v>
      </c>
      <c r="AW54">
        <v>51</v>
      </c>
      <c r="AX54">
        <f>IF(Z54&gt;0, (R54*SUMPRODUCT(K54:$K$98, X54:$X$98)-K54*$AZ$3)/Z54, 0)</f>
        <v>-33309726632.80711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500000</v>
      </c>
      <c r="S55">
        <f t="shared" si="1"/>
        <v>-81970519126.37056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-564.22452464313983</v>
      </c>
      <c r="AC55">
        <f t="shared" si="2"/>
        <v>-503.77195282483564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-5.3117872518251086E-3</v>
      </c>
      <c r="AI55">
        <f t="shared" si="25"/>
        <v>-5.3120945403223596E-3</v>
      </c>
      <c r="AJ55">
        <f t="shared" si="7"/>
        <v>-60.452571818304193</v>
      </c>
      <c r="AK55">
        <f t="shared" si="22"/>
        <v>-39.49571672501979</v>
      </c>
      <c r="AL55">
        <f t="shared" si="8"/>
        <v>-99.953600637864298</v>
      </c>
      <c r="AN55">
        <f t="shared" si="26"/>
        <v>0</v>
      </c>
      <c r="AO55">
        <f t="shared" si="26"/>
        <v>0</v>
      </c>
      <c r="AP55">
        <f t="shared" si="26"/>
        <v>-1.3301039000085654E-9</v>
      </c>
      <c r="AQ55">
        <f t="shared" si="26"/>
        <v>-2.299216860660134E-5</v>
      </c>
      <c r="AR55">
        <f t="shared" si="26"/>
        <v>-2.2993498710501347E-5</v>
      </c>
      <c r="AS55">
        <f t="shared" si="26"/>
        <v>-0.2616700665998154</v>
      </c>
      <c r="AT55">
        <f t="shared" si="26"/>
        <v>-0.17095793470798415</v>
      </c>
      <c r="AU55">
        <f t="shared" si="23"/>
        <v>-0.43265099480650998</v>
      </c>
      <c r="AW55">
        <v>52</v>
      </c>
      <c r="AX55">
        <f>IF(Z55&gt;0, (R55*SUMPRODUCT(K55:$K$98, X55:$X$98)-K55*$AZ$3)/Z55, 0)</f>
        <v>-81970519126.37056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500000</v>
      </c>
      <c r="S56">
        <f t="shared" si="1"/>
        <v>-210288971746.69284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-503.77195282483564</v>
      </c>
      <c r="AC56">
        <f t="shared" si="2"/>
        <v>-449.79640579237702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-1.972683952999829E-3</v>
      </c>
      <c r="AI56">
        <f t="shared" si="25"/>
        <v>-1.9727909002168077E-3</v>
      </c>
      <c r="AJ56">
        <f t="shared" si="7"/>
        <v>-53.975547032458621</v>
      </c>
      <c r="AK56">
        <f t="shared" si="22"/>
        <v>-35.264036697738497</v>
      </c>
      <c r="AL56">
        <f t="shared" si="8"/>
        <v>-89.241556521097337</v>
      </c>
      <c r="AN56">
        <f t="shared" si="26"/>
        <v>0</v>
      </c>
      <c r="AO56">
        <f t="shared" si="26"/>
        <v>0</v>
      </c>
      <c r="AP56">
        <f t="shared" si="26"/>
        <v>-4.1332409954589639E-10</v>
      </c>
      <c r="AQ56">
        <f t="shared" si="26"/>
        <v>-7.6239274064024614E-6</v>
      </c>
      <c r="AR56">
        <f t="shared" si="26"/>
        <v>-7.6243407305020069E-6</v>
      </c>
      <c r="AS56">
        <f t="shared" si="26"/>
        <v>-0.20860191601931788</v>
      </c>
      <c r="AT56">
        <f t="shared" si="26"/>
        <v>-0.13628663396964025</v>
      </c>
      <c r="AU56">
        <f t="shared" si="23"/>
        <v>-0.34489617432968861</v>
      </c>
      <c r="AW56">
        <v>53</v>
      </c>
      <c r="AX56">
        <f>IF(Z56&gt;0, (R56*SUMPRODUCT(K56:$K$98, X56:$X$98)-K56*$AZ$3)/Z56, 0)</f>
        <v>-210288971746.69284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500000</v>
      </c>
      <c r="S57">
        <f t="shared" si="1"/>
        <v>-563597899062.35608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-449.79640579237702</v>
      </c>
      <c r="AC57">
        <f t="shared" si="2"/>
        <v>-401.60394018003001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-7.0249157402155703E-4</v>
      </c>
      <c r="AI57">
        <f t="shared" si="25"/>
        <v>-7.0252720260896378E-4</v>
      </c>
      <c r="AJ57">
        <f t="shared" si="7"/>
        <v>-48.192465612347007</v>
      </c>
      <c r="AK57">
        <f t="shared" si="22"/>
        <v>-31.485748405466396</v>
      </c>
      <c r="AL57">
        <f t="shared" si="8"/>
        <v>-79.678916545016008</v>
      </c>
      <c r="AN57">
        <f t="shared" si="26"/>
        <v>0</v>
      </c>
      <c r="AO57">
        <f t="shared" si="26"/>
        <v>0</v>
      </c>
      <c r="AP57">
        <f t="shared" si="26"/>
        <v>-1.2294243820194838E-10</v>
      </c>
      <c r="AQ57">
        <f t="shared" si="26"/>
        <v>-2.4240654264665643E-6</v>
      </c>
      <c r="AR57">
        <f t="shared" si="26"/>
        <v>-2.424188368904766E-6</v>
      </c>
      <c r="AS57">
        <f t="shared" si="26"/>
        <v>-0.16629621482617857</v>
      </c>
      <c r="AT57">
        <f t="shared" si="26"/>
        <v>-0.10864687486454284</v>
      </c>
      <c r="AU57">
        <f t="shared" si="23"/>
        <v>-0.27494551387909033</v>
      </c>
      <c r="AW57">
        <v>54</v>
      </c>
      <c r="AX57">
        <f>IF(Z57&gt;0, (R57*SUMPRODUCT(K57:$K$98, X57:$X$98)-K57*$AZ$3)/Z57, 0)</f>
        <v>-563597899062.35608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500000</v>
      </c>
      <c r="S58">
        <f t="shared" si="1"/>
        <v>-1581296752521.3567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-401.60394018003001</v>
      </c>
      <c r="AC58">
        <f t="shared" si="2"/>
        <v>-358.57494864313622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-2.3934298464266596E-4</v>
      </c>
      <c r="AI58">
        <f t="shared" si="25"/>
        <v>-2.3935432264573437E-4</v>
      </c>
      <c r="AJ58">
        <f t="shared" si="7"/>
        <v>-43.028991536893784</v>
      </c>
      <c r="AK58">
        <f t="shared" si="22"/>
        <v>-28.112275812602103</v>
      </c>
      <c r="AL58">
        <f t="shared" si="8"/>
        <v>-71.141506703818536</v>
      </c>
      <c r="AN58">
        <f t="shared" si="26"/>
        <v>0</v>
      </c>
      <c r="AO58">
        <f t="shared" si="26"/>
        <v>0</v>
      </c>
      <c r="AP58">
        <f t="shared" si="26"/>
        <v>-3.493186438569088E-11</v>
      </c>
      <c r="AQ58">
        <f t="shared" si="26"/>
        <v>-7.3740469382102777E-7</v>
      </c>
      <c r="AR58">
        <f t="shared" si="26"/>
        <v>-7.3743962568541354E-7</v>
      </c>
      <c r="AS58">
        <f t="shared" si="26"/>
        <v>-0.13257033782319816</v>
      </c>
      <c r="AT58">
        <f t="shared" si="26"/>
        <v>-8.6612624845277084E-2</v>
      </c>
      <c r="AU58">
        <f t="shared" si="23"/>
        <v>-0.21918370010810095</v>
      </c>
      <c r="AW58">
        <v>55</v>
      </c>
      <c r="AX58">
        <f>IF(Z58&gt;0, (R58*SUMPRODUCT(K58:$K$98, X58:$X$98)-K58*$AZ$3)/Z58, 0)</f>
        <v>-1581296752521.3567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500000</v>
      </c>
      <c r="S59">
        <f t="shared" si="1"/>
        <v>-4653812754463.8301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-358.57494864313622</v>
      </c>
      <c r="AC59">
        <f t="shared" si="2"/>
        <v>-320.15620477254163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-7.7849035897819947E-5</v>
      </c>
      <c r="AI59">
        <f t="shared" si="25"/>
        <v>-7.7852475617267886E-5</v>
      </c>
      <c r="AJ59">
        <f t="shared" si="7"/>
        <v>-38.418743870594597</v>
      </c>
      <c r="AK59">
        <f t="shared" si="22"/>
        <v>-25.100246405019536</v>
      </c>
      <c r="AL59">
        <f t="shared" si="8"/>
        <v>-63.519068128089756</v>
      </c>
      <c r="AN59">
        <f t="shared" si="26"/>
        <v>0</v>
      </c>
      <c r="AO59">
        <f t="shared" si="26"/>
        <v>0</v>
      </c>
      <c r="AP59">
        <f t="shared" si="26"/>
        <v>-9.4621579740230559E-12</v>
      </c>
      <c r="AQ59">
        <f t="shared" si="26"/>
        <v>-2.1415115009757273E-7</v>
      </c>
      <c r="AR59">
        <f t="shared" si="26"/>
        <v>-2.1416061225554675E-7</v>
      </c>
      <c r="AS59">
        <f t="shared" si="26"/>
        <v>-0.10568426558282276</v>
      </c>
      <c r="AT59">
        <f t="shared" si="26"/>
        <v>-6.9047054640761774E-2</v>
      </c>
      <c r="AU59">
        <f t="shared" si="23"/>
        <v>-0.17473153438419681</v>
      </c>
      <c r="AW59">
        <v>56</v>
      </c>
      <c r="AX59">
        <f>IF(Z59&gt;0, (R59*SUMPRODUCT(K59:$K$98, X59:$X$98)-K59*$AZ$3)/Z59, 0)</f>
        <v>-4653812754463.8301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500000</v>
      </c>
      <c r="S60">
        <f t="shared" si="1"/>
        <v>-14521466738914.736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-320.15620477254163</v>
      </c>
      <c r="AC60">
        <f t="shared" si="2"/>
        <v>-285.85375444383629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-2.4210767926485795E-5</v>
      </c>
      <c r="AI60">
        <f t="shared" si="25"/>
        <v>-2.4211752171946614E-5</v>
      </c>
      <c r="AJ60">
        <f t="shared" si="7"/>
        <v>-34.302450328705334</v>
      </c>
      <c r="AK60">
        <f t="shared" si="22"/>
        <v>-22.410934334077915</v>
      </c>
      <c r="AL60">
        <f t="shared" si="8"/>
        <v>-56.713408874535418</v>
      </c>
      <c r="AN60">
        <f t="shared" si="26"/>
        <v>0</v>
      </c>
      <c r="AO60">
        <f t="shared" si="26"/>
        <v>0</v>
      </c>
      <c r="AP60">
        <f t="shared" si="26"/>
        <v>-2.4174225586276786E-12</v>
      </c>
      <c r="AQ60">
        <f t="shared" si="26"/>
        <v>-5.9464492219819867E-8</v>
      </c>
      <c r="AR60">
        <f t="shared" si="26"/>
        <v>-5.9466909642378498E-8</v>
      </c>
      <c r="AS60">
        <f t="shared" si="26"/>
        <v>-8.425085056722241E-2</v>
      </c>
      <c r="AT60">
        <f t="shared" si="26"/>
        <v>-5.5043889330325162E-2</v>
      </c>
      <c r="AU60">
        <f t="shared" si="23"/>
        <v>-0.13929479936445721</v>
      </c>
      <c r="AW60">
        <v>57</v>
      </c>
      <c r="AX60">
        <f>IF(Z60&gt;0, (R60*SUMPRODUCT(K60:$K$98, X60:$X$98)-K60*$AZ$3)/Z60, 0)</f>
        <v>-14521466738914.736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500000</v>
      </c>
      <c r="S61">
        <f t="shared" si="1"/>
        <v>-48199885361243.484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-285.85375444383629</v>
      </c>
      <c r="AC61">
        <f t="shared" si="2"/>
        <v>-255.22656651860746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-7.0964452742292783E-6</v>
      </c>
      <c r="AI61">
        <f t="shared" si="25"/>
        <v>-7.0967100327080646E-6</v>
      </c>
      <c r="AJ61">
        <f t="shared" si="7"/>
        <v>-30.627187925228839</v>
      </c>
      <c r="AK61">
        <f t="shared" si="22"/>
        <v>-20.009762811068544</v>
      </c>
      <c r="AL61">
        <f t="shared" si="8"/>
        <v>-50.636957833007415</v>
      </c>
      <c r="AN61">
        <f t="shared" si="26"/>
        <v>0</v>
      </c>
      <c r="AO61">
        <f t="shared" si="26"/>
        <v>0</v>
      </c>
      <c r="AP61">
        <f t="shared" si="26"/>
        <v>-5.8060531127471136E-13</v>
      </c>
      <c r="AQ61">
        <f t="shared" si="26"/>
        <v>-1.5562235575122549E-8</v>
      </c>
      <c r="AR61">
        <f t="shared" si="26"/>
        <v>-1.5562816180433823E-8</v>
      </c>
      <c r="AS61">
        <f t="shared" si="26"/>
        <v>-6.716426253956069E-2</v>
      </c>
      <c r="AT61">
        <f t="shared" si="26"/>
        <v>-4.3880651598767501E-2</v>
      </c>
      <c r="AU61">
        <f t="shared" si="23"/>
        <v>-0.11104492970114437</v>
      </c>
      <c r="AW61">
        <v>58</v>
      </c>
      <c r="AX61">
        <f>IF(Z61&gt;0, (R61*SUMPRODUCT(K61:$K$98, X61:$X$98)-K61*$AZ$3)/Z61, 0)</f>
        <v>-48199885361243.484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500000</v>
      </c>
      <c r="S62">
        <f t="shared" si="1"/>
        <v>-170798957476425.91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-255.22656651860746</v>
      </c>
      <c r="AC62">
        <f t="shared" si="2"/>
        <v>-227.88086297640783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-1.9540063231346346E-6</v>
      </c>
      <c r="AI62">
        <f t="shared" si="25"/>
        <v>-1.9540730333963199E-6</v>
      </c>
      <c r="AJ62">
        <f t="shared" si="7"/>
        <v>-27.34570354219963</v>
      </c>
      <c r="AK62">
        <f t="shared" si="22"/>
        <v>-17.865859656302522</v>
      </c>
      <c r="AL62">
        <f t="shared" si="8"/>
        <v>-45.21156515257519</v>
      </c>
      <c r="AN62">
        <f t="shared" si="26"/>
        <v>0</v>
      </c>
      <c r="AO62">
        <f t="shared" si="26"/>
        <v>0</v>
      </c>
      <c r="AP62">
        <f t="shared" si="26"/>
        <v>-1.3061881783088218E-13</v>
      </c>
      <c r="AQ62">
        <f t="shared" si="26"/>
        <v>-3.8259480552801443E-9</v>
      </c>
      <c r="AR62">
        <f t="shared" si="26"/>
        <v>-3.8260786740979749E-9</v>
      </c>
      <c r="AS62">
        <f t="shared" si="26"/>
        <v>-5.3542938960252938E-2</v>
      </c>
      <c r="AT62">
        <f t="shared" si="26"/>
        <v>-3.4981386804462715E-2</v>
      </c>
      <c r="AU62">
        <f t="shared" si="23"/>
        <v>-8.8524329590794343E-2</v>
      </c>
      <c r="AW62">
        <v>59</v>
      </c>
      <c r="AX62">
        <f>IF(Z62&gt;0, (R62*SUMPRODUCT(K62:$K$98, X62:$X$98)-K62*$AZ$3)/Z62, 0)</f>
        <v>-170798957476425.91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500000</v>
      </c>
      <c r="S63">
        <f t="shared" si="1"/>
        <v>-648731472425966.38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-227.88086297640783</v>
      </c>
      <c r="AC63">
        <f t="shared" si="2"/>
        <v>-203.46505623223209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-5.0361396668975617E-7</v>
      </c>
      <c r="AI63">
        <f t="shared" si="25"/>
        <v>-5.0362964845215562E-7</v>
      </c>
      <c r="AJ63">
        <f t="shared" si="7"/>
        <v>-24.41580674417574</v>
      </c>
      <c r="AK63">
        <f t="shared" si="22"/>
        <v>-15.95166040834855</v>
      </c>
      <c r="AL63">
        <f t="shared" si="8"/>
        <v>-40.367467656153941</v>
      </c>
      <c r="AN63">
        <f t="shared" si="26"/>
        <v>0</v>
      </c>
      <c r="AO63">
        <f t="shared" si="26"/>
        <v>0</v>
      </c>
      <c r="AP63">
        <f t="shared" si="26"/>
        <v>-2.741510738233456E-14</v>
      </c>
      <c r="AQ63">
        <f t="shared" si="26"/>
        <v>-8.8042597664605911E-10</v>
      </c>
      <c r="AR63">
        <f t="shared" si="26"/>
        <v>-8.8045339175344144E-10</v>
      </c>
      <c r="AS63">
        <f t="shared" si="26"/>
        <v>-4.2684103142804297E-2</v>
      </c>
      <c r="AT63">
        <f t="shared" si="26"/>
        <v>-2.7886947390397335E-2</v>
      </c>
      <c r="AU63">
        <f t="shared" si="23"/>
        <v>-7.0571051413655037E-2</v>
      </c>
      <c r="AW63">
        <v>60</v>
      </c>
      <c r="AX63">
        <f>IF(Z63&gt;0, (R63*SUMPRODUCT(K63:$K$98, X63:$X$98)-K63*$AZ$3)/Z63, 0)</f>
        <v>-648731472425966.38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500000</v>
      </c>
      <c r="S64">
        <f t="shared" si="1"/>
        <v>-2652906960022003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-203.46505623223209</v>
      </c>
      <c r="AC64">
        <f t="shared" si="2"/>
        <v>-181.66522877953958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-1.2101054840403461E-7</v>
      </c>
      <c r="AI64">
        <f t="shared" si="25"/>
        <v>-1.2101397229396965E-7</v>
      </c>
      <c r="AJ64">
        <f t="shared" si="7"/>
        <v>-21.799827452692512</v>
      </c>
      <c r="AK64">
        <f t="shared" si="22"/>
        <v>-14.242553936256247</v>
      </c>
      <c r="AL64">
        <f t="shared" si="8"/>
        <v>-36.04238150996273</v>
      </c>
      <c r="AN64">
        <f t="shared" si="26"/>
        <v>0</v>
      </c>
      <c r="AO64">
        <f t="shared" si="26"/>
        <v>0</v>
      </c>
      <c r="AP64">
        <f t="shared" si="26"/>
        <v>-5.3443741482245784E-15</v>
      </c>
      <c r="AQ64">
        <f t="shared" si="26"/>
        <v>-1.8888622555803289E-10</v>
      </c>
      <c r="AR64">
        <f t="shared" si="26"/>
        <v>-1.8889156993218114E-10</v>
      </c>
      <c r="AS64">
        <f t="shared" si="26"/>
        <v>-3.4027505698157698E-2</v>
      </c>
      <c r="AT64">
        <f t="shared" si="26"/>
        <v>-2.2231303723572349E-2</v>
      </c>
      <c r="AU64">
        <f t="shared" si="23"/>
        <v>-5.6258809610621616E-2</v>
      </c>
      <c r="AW64">
        <v>61</v>
      </c>
      <c r="AX64">
        <f>IF(Z64&gt;0, (R64*SUMPRODUCT(K64:$K$98, X64:$X$98)-K64*$AZ$3)/Z64, 0)</f>
        <v>-2652906960022003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500000</v>
      </c>
      <c r="S65">
        <f t="shared" si="1"/>
        <v>-1.1744453333846074E+16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-181.66522877953958</v>
      </c>
      <c r="AC65">
        <f t="shared" si="2"/>
        <v>-162.20109712475264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-2.6991076254620322E-8</v>
      </c>
      <c r="AI65">
        <f t="shared" si="25"/>
        <v>-2.6991766798030535E-8</v>
      </c>
      <c r="AJ65">
        <f t="shared" si="7"/>
        <v>-19.464131654786939</v>
      </c>
      <c r="AK65">
        <f t="shared" si="22"/>
        <v>-12.716566014567771</v>
      </c>
      <c r="AL65">
        <f t="shared" si="8"/>
        <v>-32.180697696346478</v>
      </c>
      <c r="AN65">
        <f t="shared" si="26"/>
        <v>0</v>
      </c>
      <c r="AO65">
        <f t="shared" si="26"/>
        <v>0</v>
      </c>
      <c r="AP65">
        <f t="shared" si="26"/>
        <v>-9.6238760690178792E-16</v>
      </c>
      <c r="AQ65">
        <f t="shared" si="26"/>
        <v>-3.7616573991181519E-11</v>
      </c>
      <c r="AR65">
        <f t="shared" si="26"/>
        <v>-3.7617536378788421E-11</v>
      </c>
      <c r="AS65">
        <f t="shared" si="26"/>
        <v>-2.7126519211736068E-2</v>
      </c>
      <c r="AT65">
        <f t="shared" si="26"/>
        <v>-1.7722659218483313E-2</v>
      </c>
      <c r="AU65">
        <f t="shared" si="23"/>
        <v>-4.4849178467836918E-2</v>
      </c>
      <c r="AW65">
        <v>62</v>
      </c>
      <c r="AX65">
        <f>IF(Z65&gt;0, (R65*SUMPRODUCT(K65:$K$98, X65:$X$98)-K65*$AZ$3)/Z65, 0)</f>
        <v>-1.1744453333846074E+16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500000</v>
      </c>
      <c r="S66">
        <f t="shared" si="1"/>
        <v>-5.6671753418948272E+16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-162.20109712475264</v>
      </c>
      <c r="AC66">
        <f t="shared" si="2"/>
        <v>-144.82240814713325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-5.5586496803319714E-9</v>
      </c>
      <c r="AI66">
        <f t="shared" si="25"/>
        <v>-5.5587774533400491E-9</v>
      </c>
      <c r="AJ66">
        <f t="shared" si="7"/>
        <v>-17.37868897761939</v>
      </c>
      <c r="AK66">
        <f t="shared" si="22"/>
        <v>-11.354076798732686</v>
      </c>
      <c r="AL66">
        <f t="shared" si="8"/>
        <v>-28.732765781910857</v>
      </c>
      <c r="AN66">
        <f t="shared" si="26"/>
        <v>0</v>
      </c>
      <c r="AO66">
        <f t="shared" si="26"/>
        <v>0</v>
      </c>
      <c r="AP66">
        <f t="shared" si="26"/>
        <v>-1.5899377945842446E-16</v>
      </c>
      <c r="AQ66">
        <f t="shared" si="26"/>
        <v>-6.9168812307083441E-12</v>
      </c>
      <c r="AR66">
        <f t="shared" si="26"/>
        <v>-6.9170402244878026E-12</v>
      </c>
      <c r="AS66">
        <f t="shared" si="26"/>
        <v>-2.1625095035029195E-2</v>
      </c>
      <c r="AT66">
        <f t="shared" si="26"/>
        <v>-1.412839542291231E-2</v>
      </c>
      <c r="AU66">
        <f t="shared" si="23"/>
        <v>-3.5753490464858546E-2</v>
      </c>
      <c r="AW66">
        <v>63</v>
      </c>
      <c r="AX66">
        <f>IF(Z66&gt;0, (R66*SUMPRODUCT(K66:$K$98, X66:$X$98)-K66*$AZ$3)/Z66, 0)</f>
        <v>-5.6671753418948272E+16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-3.0050829261793914E+17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-144.82240814713325</v>
      </c>
      <c r="AC67">
        <f t="shared" ref="AC67:AC69" si="29">S67*Z67</f>
        <v>-129.30572155994642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-1.0498077661069217E-9</v>
      </c>
      <c r="AI67">
        <f t="shared" ref="AI67:AI69" si="32">SUM(AE67:AH67)</f>
        <v>-1.0498292806083076E-9</v>
      </c>
      <c r="AJ67">
        <f t="shared" ref="AJ67:AJ69" si="33">AB67-AC67</f>
        <v>-15.516686587186825</v>
      </c>
      <c r="AK67">
        <f t="shared" si="22"/>
        <v>-10.137568570299328</v>
      </c>
      <c r="AL67">
        <f t="shared" ref="AL67:AL69" si="34">SUM(AI67:AK67)</f>
        <v>-25.654255158535982</v>
      </c>
      <c r="AN67">
        <f t="shared" si="26"/>
        <v>0</v>
      </c>
      <c r="AO67">
        <f t="shared" si="26"/>
        <v>0</v>
      </c>
      <c r="AP67">
        <f t="shared" si="26"/>
        <v>-2.3903102658217388E-17</v>
      </c>
      <c r="AQ67">
        <f t="shared" si="26"/>
        <v>-1.1663604168449709E-12</v>
      </c>
      <c r="AR67">
        <f t="shared" si="26"/>
        <v>-1.1663843199476291E-12</v>
      </c>
      <c r="AS67">
        <f t="shared" si="26"/>
        <v>-1.723939336341386E-2</v>
      </c>
      <c r="AT67">
        <f t="shared" si="26"/>
        <v>-1.1263070330768093E-2</v>
      </c>
      <c r="AU67">
        <f t="shared" si="23"/>
        <v>-2.8502463695348337E-2</v>
      </c>
      <c r="AW67">
        <v>64</v>
      </c>
      <c r="AX67">
        <f>IF(Z67&gt;0, (R67*SUMPRODUCT(K67:$K$98, X67:$X$98)-K67*$AZ$3)/Z67, 0)</f>
        <v>-3.0050829261793914E+17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500000</v>
      </c>
      <c r="S68">
        <f t="shared" si="28"/>
        <v>-1.7683596337019139E+18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-129.30572155994642</v>
      </c>
      <c r="AC68">
        <f t="shared" si="29"/>
        <v>-115.45153710709602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-1.8034988228043036E-10</v>
      </c>
      <c r="AI68">
        <f t="shared" si="32"/>
        <v>-1.8035314664857432E-10</v>
      </c>
      <c r="AJ68">
        <f t="shared" si="33"/>
        <v>-13.854184452850404</v>
      </c>
      <c r="AK68">
        <f t="shared" si="22"/>
        <v>-9.0514005091962506</v>
      </c>
      <c r="AL68">
        <f t="shared" si="34"/>
        <v>-22.90558496222701</v>
      </c>
      <c r="AN68">
        <f t="shared" si="26"/>
        <v>0</v>
      </c>
      <c r="AO68">
        <f t="shared" si="26"/>
        <v>0</v>
      </c>
      <c r="AP68">
        <f t="shared" si="26"/>
        <v>-3.2382032148355088E-18</v>
      </c>
      <c r="AQ68">
        <f t="shared" si="26"/>
        <v>-1.7890432170553074E-13</v>
      </c>
      <c r="AR68">
        <f t="shared" si="26"/>
        <v>-1.7890755990874556E-13</v>
      </c>
      <c r="AS68">
        <f t="shared" si="26"/>
        <v>-1.3743138842012203E-2</v>
      </c>
      <c r="AT68">
        <f t="shared" si="26"/>
        <v>-8.9788507101152878E-3</v>
      </c>
      <c r="AU68">
        <f t="shared" si="23"/>
        <v>-2.27219895523064E-2</v>
      </c>
      <c r="AW68">
        <v>65</v>
      </c>
      <c r="AX68">
        <f>IF(Z68&gt;0, (R68*SUMPRODUCT(K68:$K$98, X68:$X$98)-K68*$AZ$3)/Z68, 0)</f>
        <v>-1.7683596337019139E+18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-115.45153710709602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-115.45153710709602</v>
      </c>
      <c r="AK69">
        <f t="shared" si="22"/>
        <v>-8.0816075974967223</v>
      </c>
      <c r="AL69">
        <f t="shared" si="34"/>
        <v>-123.53314470462539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-2.8912528703888468E-14</v>
      </c>
      <c r="AR69">
        <f t="shared" si="26"/>
        <v>-2.8912528703888468E-14</v>
      </c>
      <c r="AS69">
        <f t="shared" si="26"/>
        <v>-0.10225549733640857</v>
      </c>
      <c r="AT69">
        <f t="shared" si="26"/>
        <v>-7.1578848135486007E-3</v>
      </c>
      <c r="AU69">
        <f t="shared" si="23"/>
        <v>-0.10941338214998608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193299.88129771958</v>
      </c>
      <c r="AO71" s="8">
        <f t="shared" si="47"/>
        <v>-19329.988129771958</v>
      </c>
      <c r="AP71" s="8">
        <f t="shared" si="47"/>
        <v>-2859.5244827965744</v>
      </c>
      <c r="AQ71" s="8">
        <f t="shared" si="47"/>
        <v>-116384.39433917736</v>
      </c>
      <c r="AR71" s="8">
        <f t="shared" si="47"/>
        <v>54725.974345973635</v>
      </c>
      <c r="AS71" s="8">
        <f t="shared" si="47"/>
        <v>-7507.3834975492946</v>
      </c>
      <c r="AT71" s="8">
        <f t="shared" si="47"/>
        <v>2663.6976327986968</v>
      </c>
      <c r="AU71" s="8">
        <f t="shared" si="47"/>
        <v>49882.288481223048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33786.313163312298</v>
      </c>
      <c r="K3">
        <v>1</v>
      </c>
      <c r="L3" s="2">
        <v>0</v>
      </c>
      <c r="O3">
        <f>$C$3</f>
        <v>33786.313163312298</v>
      </c>
      <c r="P3">
        <f>O3*C5</f>
        <v>3378.6313163312298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33786.313163312298</v>
      </c>
      <c r="AF3">
        <f t="shared" ref="AF3:AG34" si="4">-$Z3*P3</f>
        <v>-3378.6313163312298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27887.773642981068</v>
      </c>
      <c r="AJ3">
        <f t="shared" ref="AJ3:AJ66" si="7">AB3-AC3</f>
        <v>0</v>
      </c>
      <c r="AL3">
        <f t="shared" ref="AL3:AL66" si="8">SUM(AI3:AK3)</f>
        <v>27887.773642981068</v>
      </c>
      <c r="AN3">
        <f t="shared" ref="AN3:AU34" si="9">AE3*$K3</f>
        <v>33786.313163312298</v>
      </c>
      <c r="AO3">
        <f t="shared" si="9"/>
        <v>-3378.6313163312298</v>
      </c>
      <c r="AP3">
        <f t="shared" si="9"/>
        <v>-2519.9082039999998</v>
      </c>
      <c r="AQ3">
        <f t="shared" si="9"/>
        <v>0</v>
      </c>
      <c r="AR3">
        <f t="shared" si="9"/>
        <v>27887.773642981068</v>
      </c>
      <c r="AS3">
        <f t="shared" si="9"/>
        <v>0</v>
      </c>
      <c r="AT3">
        <f t="shared" si="9"/>
        <v>0</v>
      </c>
      <c r="AU3">
        <f t="shared" si="9"/>
        <v>27887.773642981068</v>
      </c>
      <c r="AW3">
        <v>0</v>
      </c>
      <c r="AX3">
        <f>IF(Z3&gt;0, (R3*SUMPRODUCT(K3:$K$98, X3:$X$98)-K3*$AZ$3)/Z3, 0)</f>
        <v>0</v>
      </c>
      <c r="AZ3">
        <f>C6*SUMPRODUCT(X4:X98, K4:K98)/1</f>
        <v>25804.62564200527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1751.3820210920012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1730.9008150575428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-1730.9008150575428</v>
      </c>
      <c r="AK4">
        <f>G4*SUM(AB4, AE4:AF4)</f>
        <v>0</v>
      </c>
      <c r="AL4">
        <f t="shared" si="8"/>
        <v>-3425.2118150575425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-1614.7969167436727</v>
      </c>
      <c r="AT4">
        <f t="shared" si="9"/>
        <v>0</v>
      </c>
      <c r="AU4">
        <f t="shared" si="9"/>
        <v>-3195.458359042394</v>
      </c>
      <c r="AW4">
        <v>1</v>
      </c>
      <c r="AX4">
        <f>IF(Z4&gt;0, (R4*SUMPRODUCT(K4:$K$98, X4:$X$98)-K4*$AZ$3)/Z4, 0)</f>
        <v>1751.3820210920012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1000000</v>
      </c>
      <c r="S5">
        <f t="shared" si="1"/>
        <v>2209.6153564882857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1730.9008150575428</v>
      </c>
      <c r="AC5">
        <f t="shared" si="2"/>
        <v>2158.2219201944245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-1681.6288140871029</v>
      </c>
      <c r="AI5">
        <f t="shared" si="6"/>
        <v>-1730.4658642518987</v>
      </c>
      <c r="AJ5">
        <f t="shared" si="7"/>
        <v>-427.32110513688167</v>
      </c>
      <c r="AK5">
        <f>G5*SUM(AB5, AE5:AF5)</f>
        <v>70.966933417359257</v>
      </c>
      <c r="AL5">
        <f t="shared" si="8"/>
        <v>-2086.8200359714215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-1437.9742816747214</v>
      </c>
      <c r="AR5">
        <f t="shared" si="9"/>
        <v>-1479.7352348301049</v>
      </c>
      <c r="AS5">
        <f t="shared" si="9"/>
        <v>-365.40570312315521</v>
      </c>
      <c r="AT5">
        <f t="shared" si="9"/>
        <v>60.684393754803473</v>
      </c>
      <c r="AU5">
        <f t="shared" si="9"/>
        <v>-1784.4565441984569</v>
      </c>
      <c r="AW5">
        <v>2</v>
      </c>
      <c r="AX5">
        <f>IF(Z5&gt;0, (R5*SUMPRODUCT(K5:$K$98, X5:$X$98)-K5*$AZ$3)/Z5, 0)</f>
        <v>2209.6153564882857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1000000</v>
      </c>
      <c r="S6">
        <f t="shared" si="1"/>
        <v>2983.562752192589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2158.2219201944245</v>
      </c>
      <c r="AC6">
        <f t="shared" si="2"/>
        <v>2880.0428909572947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-1670.3199060313243</v>
      </c>
      <c r="AI6">
        <f t="shared" si="6"/>
        <v>-1718.5850696991704</v>
      </c>
      <c r="AJ6">
        <f t="shared" si="7"/>
        <v>-721.82097076287027</v>
      </c>
      <c r="AK6">
        <f>G6*SUM(AB6, AE6:AF6)</f>
        <v>126.25598233137384</v>
      </c>
      <c r="AL6">
        <f t="shared" si="8"/>
        <v>-2314.1500581306664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-1288.5015279432616</v>
      </c>
      <c r="AR6">
        <f t="shared" si="9"/>
        <v>-1325.7337592708604</v>
      </c>
      <c r="AS6">
        <f t="shared" si="9"/>
        <v>-556.81993633140883</v>
      </c>
      <c r="AT6">
        <f t="shared" si="9"/>
        <v>97.395131051561464</v>
      </c>
      <c r="AU6">
        <f t="shared" si="9"/>
        <v>-1785.1585645507075</v>
      </c>
      <c r="AW6">
        <v>3</v>
      </c>
      <c r="AX6">
        <f>IF(Z6&gt;0, (R6*SUMPRODUCT(K6:$K$98, X6:$X$98)-K6*$AZ$3)/Z6, 0)</f>
        <v>2983.562752192589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1000000</v>
      </c>
      <c r="S7">
        <f t="shared" si="1"/>
        <v>3549.6740123988075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2880.0428909572947</v>
      </c>
      <c r="AC7">
        <f t="shared" si="2"/>
        <v>3386.3547106467158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-1659.9026885532699</v>
      </c>
      <c r="AI7">
        <f t="shared" si="6"/>
        <v>-1707.6022054500099</v>
      </c>
      <c r="AJ7">
        <f t="shared" si="7"/>
        <v>-506.3118196894211</v>
      </c>
      <c r="AK7">
        <f>G7*SUM(AB7, AE7:AF7)</f>
        <v>141.41010594600317</v>
      </c>
      <c r="AL7">
        <f t="shared" si="8"/>
        <v>-2072.5039191934279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-1165.0128122113319</v>
      </c>
      <c r="AR7">
        <f t="shared" si="9"/>
        <v>-1198.4910086768289</v>
      </c>
      <c r="AS7">
        <f t="shared" si="9"/>
        <v>-355.35803452810626</v>
      </c>
      <c r="AT7">
        <f t="shared" si="9"/>
        <v>99.249544168666205</v>
      </c>
      <c r="AU7">
        <f t="shared" si="9"/>
        <v>-1454.599499036269</v>
      </c>
      <c r="AW7">
        <v>4</v>
      </c>
      <c r="AX7">
        <f>IF(Z7&gt;0, (R7*SUMPRODUCT(K7:$K$98, X7:$X$98)-K7*$AZ$3)/Z7, 0)</f>
        <v>3549.6740123988075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1000000</v>
      </c>
      <c r="S8">
        <f t="shared" si="1"/>
        <v>3634.6271597424557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3386.3547106467158</v>
      </c>
      <c r="AC8">
        <f t="shared" si="2"/>
        <v>3426.7221199832202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-1651.6358401438156</v>
      </c>
      <c r="AI8">
        <f t="shared" si="6"/>
        <v>-1698.775780079581</v>
      </c>
      <c r="AJ8">
        <f t="shared" si="7"/>
        <v>-40.367409336504352</v>
      </c>
      <c r="AK8">
        <f>G8*SUM(AB8, AE8:AF8)</f>
        <v>72.129355336775049</v>
      </c>
      <c r="AL8">
        <f t="shared" si="8"/>
        <v>-1667.0138340793103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-1082.0598098598562</v>
      </c>
      <c r="AR8">
        <f t="shared" si="9"/>
        <v>-1112.9432729114073</v>
      </c>
      <c r="AS8">
        <f t="shared" si="9"/>
        <v>-26.446478218460957</v>
      </c>
      <c r="AT8">
        <f t="shared" si="9"/>
        <v>47.255136165020964</v>
      </c>
      <c r="AU8">
        <f t="shared" si="9"/>
        <v>-1092.1346149648473</v>
      </c>
      <c r="AW8">
        <v>5</v>
      </c>
      <c r="AX8">
        <f>IF(Z8&gt;0, (R8*SUMPRODUCT(K8:$K$98, X8:$X$98)-K8*$AZ$3)/Z8, 0)</f>
        <v>3634.6271597424557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1000000</v>
      </c>
      <c r="S9">
        <f t="shared" si="1"/>
        <v>3477.074103670675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3426.7221199832202</v>
      </c>
      <c r="AC9">
        <f t="shared" si="2"/>
        <v>3239.6633692163377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-1649.693310412468</v>
      </c>
      <c r="AI9">
        <f t="shared" si="6"/>
        <v>-1696.2793662833551</v>
      </c>
      <c r="AJ9">
        <f t="shared" si="7"/>
        <v>187.05875076688244</v>
      </c>
      <c r="AK9">
        <f t="shared" ref="AK9:AK72" si="22">G9*SUM(AB9:AB9, AE9:AF9)</f>
        <v>20.217660507900998</v>
      </c>
      <c r="AL9">
        <f t="shared" si="8"/>
        <v>-1489.0029550085717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-1023.5696302440101</v>
      </c>
      <c r="AR9">
        <f t="shared" si="9"/>
        <v>-1052.4744404177075</v>
      </c>
      <c r="AS9">
        <f t="shared" si="9"/>
        <v>116.06257669099246</v>
      </c>
      <c r="AT9">
        <f t="shared" si="9"/>
        <v>12.544260899801458</v>
      </c>
      <c r="AU9">
        <f t="shared" si="9"/>
        <v>-923.86760282691353</v>
      </c>
      <c r="AW9">
        <v>6</v>
      </c>
      <c r="AX9">
        <f>IF(Z9&gt;0, (R9*SUMPRODUCT(K9:$K$98, X9:$X$98)-K9*$AZ$3)/Z9, 0)</f>
        <v>3477.074103670675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1000000</v>
      </c>
      <c r="S10">
        <f t="shared" si="1"/>
        <v>3299.2763964372343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3239.6633692163377</v>
      </c>
      <c r="AC10">
        <f t="shared" si="2"/>
        <v>3037.8200503044045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-1650.4787390273123</v>
      </c>
      <c r="AI10">
        <f t="shared" si="6"/>
        <v>-1696.5164104025391</v>
      </c>
      <c r="AJ10">
        <f t="shared" si="7"/>
        <v>201.84331891193324</v>
      </c>
      <c r="AK10">
        <f t="shared" si="22"/>
        <v>13.282619813786987</v>
      </c>
      <c r="AL10">
        <f t="shared" si="8"/>
        <v>-1481.3904716768188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-971.49886891172912</v>
      </c>
      <c r="AR10">
        <f t="shared" si="9"/>
        <v>-998.5973977269025</v>
      </c>
      <c r="AS10">
        <f t="shared" si="9"/>
        <v>118.80828960928991</v>
      </c>
      <c r="AT10">
        <f t="shared" si="9"/>
        <v>7.8183679802403327</v>
      </c>
      <c r="AU10">
        <f t="shared" si="9"/>
        <v>-871.97074013737222</v>
      </c>
      <c r="AW10">
        <v>7</v>
      </c>
      <c r="AX10">
        <f>IF(Z10&gt;0, (R10*SUMPRODUCT(K10:$K$98, X10:$X$98)-K10*$AZ$3)/Z10, 0)</f>
        <v>3299.2763964372343</v>
      </c>
    </row>
    <row r="11" spans="1:52" x14ac:dyDescent="0.25">
      <c r="A11" t="s">
        <v>33</v>
      </c>
      <c r="C11" s="12">
        <f>AU100</f>
        <v>-56.884991307865576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1000000</v>
      </c>
      <c r="S11">
        <f t="shared" si="1"/>
        <v>3102.1134948106328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3037.8200503044045</v>
      </c>
      <c r="AC11">
        <f t="shared" si="2"/>
        <v>2822.5972807687449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-1650.982714282982</v>
      </c>
      <c r="AI11">
        <f t="shared" si="6"/>
        <v>-1696.4774598087424</v>
      </c>
      <c r="AJ11">
        <f t="shared" si="7"/>
        <v>215.22276953565961</v>
      </c>
      <c r="AK11">
        <f t="shared" si="22"/>
        <v>7.2907681207305703</v>
      </c>
      <c r="AL11">
        <f t="shared" si="8"/>
        <v>-1473.9639221523523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-923.40889112226614</v>
      </c>
      <c r="AR11">
        <f t="shared" si="9"/>
        <v>-948.85449521877968</v>
      </c>
      <c r="AS11">
        <f t="shared" si="9"/>
        <v>120.37595381336152</v>
      </c>
      <c r="AT11">
        <f t="shared" si="9"/>
        <v>4.077789578019436</v>
      </c>
      <c r="AU11">
        <f t="shared" si="9"/>
        <v>-824.40075182739884</v>
      </c>
      <c r="AW11">
        <v>8</v>
      </c>
      <c r="AX11">
        <f>IF(Z11&gt;0, (R11*SUMPRODUCT(K11:$K$98, X11:$X$98)-K11*$AZ$3)/Z11, 0)</f>
        <v>3102.1134948106328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1000000</v>
      </c>
      <c r="S12">
        <f t="shared" si="1"/>
        <v>2910.0095960302287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2822.5972807687449</v>
      </c>
      <c r="AC12">
        <f t="shared" si="2"/>
        <v>2616.5055277033625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-1656.1333927404221</v>
      </c>
      <c r="AI12">
        <f t="shared" si="6"/>
        <v>-1701.090384141288</v>
      </c>
      <c r="AJ12">
        <f t="shared" si="7"/>
        <v>206.09175306538236</v>
      </c>
      <c r="AK12">
        <f t="shared" si="22"/>
        <v>6.4919737457681128</v>
      </c>
      <c r="AL12">
        <f t="shared" si="8"/>
        <v>-1488.5066573301376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-880.25250410369563</v>
      </c>
      <c r="AR12">
        <f t="shared" si="9"/>
        <v>-904.14762295767741</v>
      </c>
      <c r="AS12">
        <f t="shared" si="9"/>
        <v>109.53995765446018</v>
      </c>
      <c r="AT12">
        <f t="shared" si="9"/>
        <v>3.4505530601202712</v>
      </c>
      <c r="AU12">
        <f t="shared" si="9"/>
        <v>-791.157112243097</v>
      </c>
      <c r="AW12">
        <v>9</v>
      </c>
      <c r="AX12">
        <f>IF(Z12&gt;0, (R12*SUMPRODUCT(K12:$K$98, X12:$X$98)-K12*$AZ$3)/Z12, 0)</f>
        <v>2910.0095960302287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1000000</v>
      </c>
      <c r="S13">
        <f t="shared" si="1"/>
        <v>2717.2080295150854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2616.5055277033625</v>
      </c>
      <c r="AC13">
        <f t="shared" si="2"/>
        <v>2414.2021758828159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-1662.1049290814117</v>
      </c>
      <c r="AI13">
        <f t="shared" si="6"/>
        <v>-1706.5292453218149</v>
      </c>
      <c r="AJ13">
        <f t="shared" si="7"/>
        <v>202.3033518205466</v>
      </c>
      <c r="AK13">
        <f t="shared" si="22"/>
        <v>5.2330110554067248</v>
      </c>
      <c r="AL13">
        <f t="shared" si="8"/>
        <v>-1498.9928824458616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-839.75897257657846</v>
      </c>
      <c r="AR13">
        <f t="shared" si="9"/>
        <v>-862.20383602095535</v>
      </c>
      <c r="AS13">
        <f t="shared" si="9"/>
        <v>102.21138984739699</v>
      </c>
      <c r="AT13">
        <f t="shared" si="9"/>
        <v>2.6439173065920087</v>
      </c>
      <c r="AU13">
        <f t="shared" si="9"/>
        <v>-757.34852886696638</v>
      </c>
      <c r="AW13">
        <v>10</v>
      </c>
      <c r="AX13">
        <f>IF(Z13&gt;0, (R13*SUMPRODUCT(K13:$K$98, X13:$X$98)-K13*$AZ$3)/Z13, 0)</f>
        <v>2717.2080295150854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1000000</v>
      </c>
      <c r="S14">
        <f t="shared" si="1"/>
        <v>3384.457912931583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2414.2021758828159</v>
      </c>
      <c r="AC14">
        <f t="shared" si="2"/>
        <v>2971.3164566369032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-1671.6621425092751</v>
      </c>
      <c r="AI14">
        <f t="shared" si="6"/>
        <v>-1715.5586324801488</v>
      </c>
      <c r="AJ14">
        <f t="shared" si="7"/>
        <v>-557.1142807540873</v>
      </c>
      <c r="AK14">
        <f t="shared" si="22"/>
        <v>168.99415231179714</v>
      </c>
      <c r="AL14">
        <f t="shared" si="8"/>
        <v>-2103.6787609224389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-754.09610918604608</v>
      </c>
      <c r="AR14">
        <f t="shared" si="9"/>
        <v>-773.89806046088427</v>
      </c>
      <c r="AS14">
        <f t="shared" si="9"/>
        <v>-251.31735702168584</v>
      </c>
      <c r="AT14">
        <f t="shared" si="9"/>
        <v>76.234203965537972</v>
      </c>
      <c r="AU14">
        <f t="shared" si="9"/>
        <v>-948.98121351703207</v>
      </c>
      <c r="AW14">
        <v>11</v>
      </c>
      <c r="AX14">
        <f>IF(Z14&gt;0, (R14*SUMPRODUCT(K14:$K$98, X14:$X$98)-K14*$AZ$3)/Z14, 0)</f>
        <v>3384.457912931583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1000000</v>
      </c>
      <c r="S15">
        <f t="shared" si="1"/>
        <v>3993.7677308242228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2971.3164566369032</v>
      </c>
      <c r="AC15">
        <f t="shared" si="2"/>
        <v>3464.4286093532337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-1691.7900379330574</v>
      </c>
      <c r="AI15">
        <f t="shared" si="6"/>
        <v>-1735.1629735023257</v>
      </c>
      <c r="AJ15">
        <f t="shared" si="7"/>
        <v>-493.11215271633046</v>
      </c>
      <c r="AK15">
        <f t="shared" si="22"/>
        <v>207.99215196458326</v>
      </c>
      <c r="AL15">
        <f t="shared" si="8"/>
        <v>-2020.282974254073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-681.40706695609003</v>
      </c>
      <c r="AR15">
        <f t="shared" si="9"/>
        <v>-698.87650710460809</v>
      </c>
      <c r="AS15">
        <f t="shared" si="9"/>
        <v>-198.61217889269417</v>
      </c>
      <c r="AT15">
        <f t="shared" si="9"/>
        <v>83.773588354514274</v>
      </c>
      <c r="AU15">
        <f t="shared" si="9"/>
        <v>-813.71509764278801</v>
      </c>
      <c r="AW15">
        <v>12</v>
      </c>
      <c r="AX15">
        <f>IF(Z15&gt;0, (R15*SUMPRODUCT(K15:$K$98, X15:$X$98)-K15*$AZ$3)/Z15, 0)</f>
        <v>3993.7677308242228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1000000</v>
      </c>
      <c r="S16">
        <f t="shared" si="1"/>
        <v>4546.437482751372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3464.4286093532337</v>
      </c>
      <c r="AC16">
        <f t="shared" si="2"/>
        <v>3896.6003476671267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-1717.3852147549205</v>
      </c>
      <c r="AI16">
        <f t="shared" si="6"/>
        <v>-1760.2385517077582</v>
      </c>
      <c r="AJ16">
        <f t="shared" si="7"/>
        <v>-432.171738313893</v>
      </c>
      <c r="AK16">
        <f t="shared" si="22"/>
        <v>242.51000265472638</v>
      </c>
      <c r="AL16">
        <f t="shared" si="8"/>
        <v>-1949.9002873669249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-617.60366861061266</v>
      </c>
      <c r="AR16">
        <f t="shared" si="9"/>
        <v>-633.01452570131858</v>
      </c>
      <c r="AS16">
        <f t="shared" si="9"/>
        <v>-155.41699600026865</v>
      </c>
      <c r="AT16">
        <f t="shared" si="9"/>
        <v>87.211107925895405</v>
      </c>
      <c r="AU16">
        <f t="shared" si="9"/>
        <v>-701.22041377569178</v>
      </c>
      <c r="AW16">
        <v>13</v>
      </c>
      <c r="AX16">
        <f>IF(Z16&gt;0, (R16*SUMPRODUCT(K16:$K$98, X16:$X$98)-K16*$AZ$3)/Z16, 0)</f>
        <v>4546.437482751372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1000000</v>
      </c>
      <c r="S17">
        <f t="shared" si="1"/>
        <v>5046.6454097749638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3896.6003476671267</v>
      </c>
      <c r="AC17">
        <f t="shared" si="2"/>
        <v>4273.2634694761382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-1742.8083600021346</v>
      </c>
      <c r="AI17">
        <f t="shared" si="6"/>
        <v>-1785.1460231674439</v>
      </c>
      <c r="AJ17">
        <f t="shared" si="7"/>
        <v>-376.6631218090115</v>
      </c>
      <c r="AK17">
        <f t="shared" si="22"/>
        <v>272.76202433669891</v>
      </c>
      <c r="AL17">
        <f t="shared" si="8"/>
        <v>-1889.0471206397563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-559.59491476956396</v>
      </c>
      <c r="AR17">
        <f t="shared" si="9"/>
        <v>-573.18903191650293</v>
      </c>
      <c r="AS17">
        <f t="shared" si="9"/>
        <v>-120.94202230318284</v>
      </c>
      <c r="AT17">
        <f t="shared" si="9"/>
        <v>87.58062289813769</v>
      </c>
      <c r="AU17">
        <f t="shared" si="9"/>
        <v>-606.5504313215481</v>
      </c>
      <c r="AW17">
        <v>14</v>
      </c>
      <c r="AX17">
        <f>IF(Z17&gt;0, (R17*SUMPRODUCT(K17:$K$98, X17:$X$98)-K17*$AZ$3)/Z17, 0)</f>
        <v>5046.6454097749638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1000000</v>
      </c>
      <c r="S18">
        <f t="shared" si="1"/>
        <v>5500.6788617011271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4273.2634694761382</v>
      </c>
      <c r="AC18">
        <f t="shared" si="2"/>
        <v>4601.4067604383854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-1769.5703722551682</v>
      </c>
      <c r="AI18">
        <f t="shared" si="6"/>
        <v>-1811.3961802702117</v>
      </c>
      <c r="AJ18">
        <f t="shared" si="7"/>
        <v>-328.14329096224719</v>
      </c>
      <c r="AK18">
        <f t="shared" si="22"/>
        <v>299.12844286332972</v>
      </c>
      <c r="AL18">
        <f t="shared" si="8"/>
        <v>-1840.4110283691289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-507.31060423549428</v>
      </c>
      <c r="AR18">
        <f t="shared" si="9"/>
        <v>-519.30146725480904</v>
      </c>
      <c r="AS18">
        <f t="shared" si="9"/>
        <v>-94.074004528979842</v>
      </c>
      <c r="AT18">
        <f t="shared" si="9"/>
        <v>85.755861124429003</v>
      </c>
      <c r="AU18">
        <f t="shared" si="9"/>
        <v>-527.61961065935975</v>
      </c>
      <c r="AW18">
        <v>15</v>
      </c>
      <c r="AX18">
        <f>IF(Z18&gt;0, (R18*SUMPRODUCT(K18:$K$98, X18:$X$98)-K18*$AZ$3)/Z18, 0)</f>
        <v>5500.6788617011271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1000000</v>
      </c>
      <c r="S19">
        <f t="shared" si="1"/>
        <v>5913.6357582131031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4601.4067604383854</v>
      </c>
      <c r="AC19">
        <f t="shared" si="2"/>
        <v>4886.7195541777191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-1803.2569738565774</v>
      </c>
      <c r="AI19">
        <f t="shared" si="6"/>
        <v>-1844.5743609427775</v>
      </c>
      <c r="AJ19">
        <f t="shared" si="7"/>
        <v>-285.31279373933376</v>
      </c>
      <c r="AK19">
        <f t="shared" si="22"/>
        <v>322.09847323068703</v>
      </c>
      <c r="AL19">
        <f t="shared" si="8"/>
        <v>-1807.7886814514241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-461.57863641359415</v>
      </c>
      <c r="AR19">
        <f t="shared" si="9"/>
        <v>-472.15462390063198</v>
      </c>
      <c r="AS19">
        <f t="shared" si="9"/>
        <v>-73.031349494189755</v>
      </c>
      <c r="AT19">
        <f t="shared" si="9"/>
        <v>82.447358429872835</v>
      </c>
      <c r="AU19">
        <f t="shared" si="9"/>
        <v>-462.73861496494885</v>
      </c>
      <c r="AW19">
        <v>16</v>
      </c>
      <c r="AX19">
        <f>IF(Z19&gt;0, (R19*SUMPRODUCT(K19:$K$98, X19:$X$98)-K19*$AZ$3)/Z19, 0)</f>
        <v>5913.6357582131031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1000000</v>
      </c>
      <c r="S20">
        <f t="shared" si="1"/>
        <v>6288.324683989541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4886.7195541777191</v>
      </c>
      <c r="AC20">
        <f t="shared" si="2"/>
        <v>5132.8403802416478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-1835.0026695316756</v>
      </c>
      <c r="AI20">
        <f t="shared" si="6"/>
        <v>-1875.8151326135371</v>
      </c>
      <c r="AJ20">
        <f t="shared" si="7"/>
        <v>-246.12082606392869</v>
      </c>
      <c r="AK20">
        <f t="shared" si="22"/>
        <v>342.07036879244038</v>
      </c>
      <c r="AL20">
        <f t="shared" si="8"/>
        <v>-1779.8655898850254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-419.37907466948337</v>
      </c>
      <c r="AR20">
        <f t="shared" si="9"/>
        <v>-428.70652322661368</v>
      </c>
      <c r="AS20">
        <f t="shared" si="9"/>
        <v>-56.249468191739624</v>
      </c>
      <c r="AT20">
        <f t="shared" si="9"/>
        <v>78.178172227201884</v>
      </c>
      <c r="AU20">
        <f t="shared" si="9"/>
        <v>-406.77781919115142</v>
      </c>
      <c r="AW20">
        <v>17</v>
      </c>
      <c r="AX20">
        <f>IF(Z20&gt;0, (R20*SUMPRODUCT(K20:$K$98, X20:$X$98)-K20*$AZ$3)/Z20, 0)</f>
        <v>6288.324683989541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1000000</v>
      </c>
      <c r="S21">
        <f t="shared" si="1"/>
        <v>6630.174453224593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5132.8403802416478</v>
      </c>
      <c r="AC21">
        <f t="shared" si="2"/>
        <v>5345.3358256413885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-1873.3181754338214</v>
      </c>
      <c r="AI21">
        <f t="shared" si="6"/>
        <v>-1913.6288479760926</v>
      </c>
      <c r="AJ21">
        <f t="shared" si="7"/>
        <v>-212.49544539974067</v>
      </c>
      <c r="AK21">
        <f t="shared" si="22"/>
        <v>359.29882661691539</v>
      </c>
      <c r="AL21">
        <f t="shared" si="8"/>
        <v>-1766.8254667589176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-382.2641592315714</v>
      </c>
      <c r="AR21">
        <f t="shared" si="9"/>
        <v>-390.48984430178751</v>
      </c>
      <c r="AS21">
        <f t="shared" si="9"/>
        <v>-43.361236676977803</v>
      </c>
      <c r="AT21">
        <f t="shared" si="9"/>
        <v>73.31753125055684</v>
      </c>
      <c r="AU21">
        <f t="shared" si="9"/>
        <v>-360.53354972820847</v>
      </c>
      <c r="AW21">
        <v>18</v>
      </c>
      <c r="AX21">
        <f>IF(Z21&gt;0, (R21*SUMPRODUCT(K21:$K$98, X21:$X$98)-K21*$AZ$3)/Z21, 0)</f>
        <v>6630.174453224593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1000000</v>
      </c>
      <c r="S22">
        <f t="shared" si="1"/>
        <v>6941.7147499384282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5345.3358256413885</v>
      </c>
      <c r="AC22">
        <f t="shared" si="2"/>
        <v>5527.2453450430476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-1915.0052595007485</v>
      </c>
      <c r="AI22">
        <f t="shared" si="6"/>
        <v>-1954.8170750546221</v>
      </c>
      <c r="AJ22">
        <f t="shared" si="7"/>
        <v>-181.90951940165905</v>
      </c>
      <c r="AK22">
        <f t="shared" si="22"/>
        <v>374.1735077948972</v>
      </c>
      <c r="AL22">
        <f t="shared" si="8"/>
        <v>-1762.5530866613842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-348.90242058508892</v>
      </c>
      <c r="AR22">
        <f t="shared" si="9"/>
        <v>-356.15589351719717</v>
      </c>
      <c r="AS22">
        <f t="shared" si="9"/>
        <v>-33.142818450146521</v>
      </c>
      <c r="AT22">
        <f t="shared" si="9"/>
        <v>68.172158766022562</v>
      </c>
      <c r="AU22">
        <f t="shared" si="9"/>
        <v>-321.12655320132114</v>
      </c>
      <c r="AW22">
        <v>19</v>
      </c>
      <c r="AX22">
        <f>IF(Z22&gt;0, (R22*SUMPRODUCT(K22:$K$98, X22:$X$98)-K22*$AZ$3)/Z22, 0)</f>
        <v>6941.7147499384282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1000000</v>
      </c>
      <c r="S23">
        <f t="shared" si="1"/>
        <v>7226.2185591429097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5527.2453450430476</v>
      </c>
      <c r="AC23">
        <f t="shared" si="2"/>
        <v>5682.06942323763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-1960.9715831579083</v>
      </c>
      <c r="AI23">
        <f t="shared" si="6"/>
        <v>-2000.2872319770852</v>
      </c>
      <c r="AJ23">
        <f t="shared" si="7"/>
        <v>-154.8240781945824</v>
      </c>
      <c r="AK23">
        <f t="shared" si="22"/>
        <v>386.90717415301339</v>
      </c>
      <c r="AL23">
        <f t="shared" si="8"/>
        <v>-1768.204136018654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-318.99750697623381</v>
      </c>
      <c r="AR23">
        <f t="shared" si="9"/>
        <v>-325.39310906765922</v>
      </c>
      <c r="AS23">
        <f t="shared" si="9"/>
        <v>-25.185727008053348</v>
      </c>
      <c r="AT23">
        <f t="shared" si="9"/>
        <v>62.939425051368595</v>
      </c>
      <c r="AU23">
        <f t="shared" si="9"/>
        <v>-287.63941102434393</v>
      </c>
      <c r="AW23">
        <v>20</v>
      </c>
      <c r="AX23">
        <f>IF(Z23&gt;0, (R23*SUMPRODUCT(K23:$K$98, X23:$X$98)-K23*$AZ$3)/Z23, 0)</f>
        <v>7226.2185591429097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1000000</v>
      </c>
      <c r="S24">
        <f t="shared" si="1"/>
        <v>7486.5099076270844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5682.06942323763</v>
      </c>
      <c r="AC24">
        <f t="shared" si="2"/>
        <v>5812.8277187432459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-2009.5840053082929</v>
      </c>
      <c r="AI24">
        <f t="shared" si="6"/>
        <v>-2048.4060184390128</v>
      </c>
      <c r="AJ24">
        <f t="shared" si="7"/>
        <v>-130.75829550561593</v>
      </c>
      <c r="AK24">
        <f t="shared" si="22"/>
        <v>397.74485962663414</v>
      </c>
      <c r="AL24">
        <f t="shared" si="8"/>
        <v>-1781.4194543179947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-291.87986148332914</v>
      </c>
      <c r="AR24">
        <f t="shared" si="9"/>
        <v>-297.51852291035425</v>
      </c>
      <c r="AS24">
        <f t="shared" si="9"/>
        <v>-18.991847605853305</v>
      </c>
      <c r="AT24">
        <f t="shared" si="9"/>
        <v>57.770023162439564</v>
      </c>
      <c r="AU24">
        <f t="shared" si="9"/>
        <v>-258.74034735376802</v>
      </c>
      <c r="AW24">
        <v>21</v>
      </c>
      <c r="AX24">
        <f>IF(Z24&gt;0, (R24*SUMPRODUCT(K24:$K$98, X24:$X$98)-K24*$AZ$3)/Z24, 0)</f>
        <v>7486.5099076270844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1000000</v>
      </c>
      <c r="S25">
        <f t="shared" si="1"/>
        <v>7725.6238696420633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5812.8277187432459</v>
      </c>
      <c r="AC25">
        <f t="shared" si="2"/>
        <v>5922.5155380472806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-2069.0929516266583</v>
      </c>
      <c r="AI25">
        <f t="shared" si="6"/>
        <v>-2107.4232899784897</v>
      </c>
      <c r="AJ25">
        <f t="shared" si="7"/>
        <v>-109.68781930403475</v>
      </c>
      <c r="AK25">
        <f t="shared" si="22"/>
        <v>406.89794031202723</v>
      </c>
      <c r="AL25">
        <f t="shared" si="8"/>
        <v>-1810.2131689704972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-268.32426268751243</v>
      </c>
      <c r="AR25">
        <f t="shared" si="9"/>
        <v>-273.29502041433773</v>
      </c>
      <c r="AS25">
        <f t="shared" si="9"/>
        <v>-14.224543763206841</v>
      </c>
      <c r="AT25">
        <f t="shared" si="9"/>
        <v>52.767368298972585</v>
      </c>
      <c r="AU25">
        <f t="shared" si="9"/>
        <v>-234.752195878572</v>
      </c>
      <c r="AW25">
        <v>22</v>
      </c>
      <c r="AX25">
        <f>IF(Z25&gt;0, (R25*SUMPRODUCT(K25:$K$98, X25:$X$98)-K25*$AZ$3)/Z25, 0)</f>
        <v>7725.6238696420633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1000000</v>
      </c>
      <c r="S26">
        <f t="shared" si="1"/>
        <v>7944.9264857633352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5922.5155380472806</v>
      </c>
      <c r="AC26">
        <f t="shared" si="2"/>
        <v>6012.7338474913431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-2139.0023001276982</v>
      </c>
      <c r="AI26">
        <f t="shared" si="6"/>
        <v>-2176.8423849810047</v>
      </c>
      <c r="AJ26">
        <f t="shared" si="7"/>
        <v>-90.21830944406247</v>
      </c>
      <c r="AK26">
        <f t="shared" si="22"/>
        <v>414.57608766330969</v>
      </c>
      <c r="AL26">
        <f t="shared" si="8"/>
        <v>-1852.4846067617575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-247.66986777321856</v>
      </c>
      <c r="AR26">
        <f t="shared" si="9"/>
        <v>-252.05127905622012</v>
      </c>
      <c r="AS26">
        <f t="shared" si="9"/>
        <v>-10.446158365234256</v>
      </c>
      <c r="AT26">
        <f t="shared" si="9"/>
        <v>48.002755680711665</v>
      </c>
      <c r="AU26">
        <f t="shared" si="9"/>
        <v>-214.49468174074272</v>
      </c>
      <c r="AW26">
        <v>23</v>
      </c>
      <c r="AX26">
        <f>IF(Z26&gt;0, (R26*SUMPRODUCT(K26:$K$98, X26:$X$98)-K26*$AZ$3)/Z26, 0)</f>
        <v>7944.9264857633352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1000000</v>
      </c>
      <c r="S27">
        <f t="shared" si="1"/>
        <v>8151.3770714697912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6012.7338474913431</v>
      </c>
      <c r="AC27">
        <f t="shared" si="2"/>
        <v>6085.1912762641759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-2710.5806350561779</v>
      </c>
      <c r="AI27">
        <f t="shared" si="6"/>
        <v>-2747.9067900291984</v>
      </c>
      <c r="AJ27">
        <f t="shared" si="7"/>
        <v>-72.457428772832827</v>
      </c>
      <c r="AK27">
        <f t="shared" si="22"/>
        <v>420.89136932439408</v>
      </c>
      <c r="AL27">
        <f t="shared" si="8"/>
        <v>-2399.4728494776373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-280.22458156949591</v>
      </c>
      <c r="AR27">
        <f t="shared" si="9"/>
        <v>-284.08342495664203</v>
      </c>
      <c r="AS27">
        <f t="shared" si="9"/>
        <v>-7.4907761078459174</v>
      </c>
      <c r="AT27">
        <f t="shared" si="9"/>
        <v>43.512488184176839</v>
      </c>
      <c r="AU27">
        <f t="shared" si="9"/>
        <v>-248.06171288031109</v>
      </c>
      <c r="AW27">
        <v>24</v>
      </c>
      <c r="AX27">
        <f>IF(Z27&gt;0, (R27*SUMPRODUCT(K27:$K$98, X27:$X$98)-K27*$AZ$3)/Z27, 0)</f>
        <v>8151.3770714697912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1000000</v>
      </c>
      <c r="S28">
        <f t="shared" si="1"/>
        <v>8278.5128004509679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6085.1912762641759</v>
      </c>
      <c r="AC28">
        <f t="shared" si="2"/>
        <v>6090.7946380393678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-3322.5033278131959</v>
      </c>
      <c r="AI28">
        <f t="shared" si="6"/>
        <v>-3359.2900960700958</v>
      </c>
      <c r="AJ28">
        <f t="shared" si="7"/>
        <v>-5.6033617751918428</v>
      </c>
      <c r="AK28">
        <f t="shared" si="22"/>
        <v>425.96338933849233</v>
      </c>
      <c r="AL28">
        <f t="shared" si="8"/>
        <v>-2938.9300685067956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-306.68412778639049</v>
      </c>
      <c r="AR28">
        <f t="shared" si="9"/>
        <v>-310.07973550256781</v>
      </c>
      <c r="AS28">
        <f t="shared" si="9"/>
        <v>-0.51721908126044458</v>
      </c>
      <c r="AT28">
        <f t="shared" si="9"/>
        <v>39.318609385469685</v>
      </c>
      <c r="AU28">
        <f t="shared" si="9"/>
        <v>-271.27834519835864</v>
      </c>
      <c r="AW28">
        <v>25</v>
      </c>
      <c r="AX28">
        <f>IF(Z28&gt;0, (R28*SUMPRODUCT(K28:$K$98, X28:$X$98)-K28*$AZ$3)/Z28, 0)</f>
        <v>8278.5128004509679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1000000</v>
      </c>
      <c r="S29">
        <f t="shared" si="1"/>
        <v>8336.7920222432549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6090.7946380393678</v>
      </c>
      <c r="AC29">
        <f t="shared" si="2"/>
        <v>6039.3140310964473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-3960.9917285300025</v>
      </c>
      <c r="AI29">
        <f t="shared" si="6"/>
        <v>-3997.2125795179068</v>
      </c>
      <c r="AJ29">
        <f t="shared" si="7"/>
        <v>51.480606942920531</v>
      </c>
      <c r="AK29">
        <f t="shared" si="22"/>
        <v>426.35562466275576</v>
      </c>
      <c r="AL29">
        <f t="shared" si="8"/>
        <v>-3519.3763479122304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-326.44632825933684</v>
      </c>
      <c r="AR29">
        <f t="shared" si="9"/>
        <v>-329.4314806206163</v>
      </c>
      <c r="AS29">
        <f t="shared" si="9"/>
        <v>4.2427897518774724</v>
      </c>
      <c r="AT29">
        <f t="shared" si="9"/>
        <v>35.13822742960528</v>
      </c>
      <c r="AU29">
        <f t="shared" si="9"/>
        <v>-290.05046343913358</v>
      </c>
      <c r="AW29">
        <v>26</v>
      </c>
      <c r="AX29">
        <f>IF(Z29&gt;0, (R29*SUMPRODUCT(K29:$K$98, X29:$X$98)-K29*$AZ$3)/Z29, 0)</f>
        <v>8336.7920222432549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1000000</v>
      </c>
      <c r="S30">
        <f t="shared" si="1"/>
        <v>8337.9238420142628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6039.3140310964473</v>
      </c>
      <c r="AC30">
        <f t="shared" si="2"/>
        <v>5940.727989304497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-4677.9765119473032</v>
      </c>
      <c r="AI30">
        <f t="shared" si="6"/>
        <v>-4713.6012555997313</v>
      </c>
      <c r="AJ30">
        <f t="shared" si="7"/>
        <v>98.586041791950265</v>
      </c>
      <c r="AK30">
        <f t="shared" si="22"/>
        <v>422.75198217675137</v>
      </c>
      <c r="AL30">
        <f t="shared" si="8"/>
        <v>-4192.2632316310301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-344.22932632566341</v>
      </c>
      <c r="AR30">
        <f t="shared" si="9"/>
        <v>-346.85077632154952</v>
      </c>
      <c r="AS30">
        <f t="shared" si="9"/>
        <v>7.254462835477149</v>
      </c>
      <c r="AT30">
        <f t="shared" si="9"/>
        <v>31.108242988369515</v>
      </c>
      <c r="AU30">
        <f t="shared" si="9"/>
        <v>-308.48807049770289</v>
      </c>
      <c r="AW30">
        <v>27</v>
      </c>
      <c r="AX30">
        <f>IF(Z30&gt;0, (R30*SUMPRODUCT(K30:$K$98, X30:$X$98)-K30*$AZ$3)/Z30, 0)</f>
        <v>8337.9238420142628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1000000</v>
      </c>
      <c r="S31">
        <f t="shared" si="1"/>
        <v>8286.8469019889762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5940.727989304497</v>
      </c>
      <c r="AC31">
        <f t="shared" si="2"/>
        <v>5799.9453473247095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-5472.1928983415391</v>
      </c>
      <c r="AI31">
        <f t="shared" si="6"/>
        <v>-5507.1877849125258</v>
      </c>
      <c r="AJ31">
        <f t="shared" si="7"/>
        <v>140.78264197978751</v>
      </c>
      <c r="AK31">
        <f t="shared" si="22"/>
        <v>415.8509592513148</v>
      </c>
      <c r="AL31">
        <f t="shared" si="8"/>
        <v>-4950.5541836814236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-359.5284028768607</v>
      </c>
      <c r="AR31">
        <f t="shared" si="9"/>
        <v>-361.82760100665195</v>
      </c>
      <c r="AS31">
        <f t="shared" si="9"/>
        <v>9.249556688529367</v>
      </c>
      <c r="AT31">
        <f t="shared" si="9"/>
        <v>27.321813026684026</v>
      </c>
      <c r="AU31">
        <f t="shared" si="9"/>
        <v>-325.25623129143855</v>
      </c>
      <c r="AW31">
        <v>28</v>
      </c>
      <c r="AX31">
        <f>IF(Z31&gt;0, (R31*SUMPRODUCT(K31:$K$98, X31:$X$98)-K31*$AZ$3)/Z31, 0)</f>
        <v>8286.8469019889762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1000000</v>
      </c>
      <c r="S32">
        <f t="shared" si="1"/>
        <v>8188.5527019697029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5799.9453473247095</v>
      </c>
      <c r="AC32">
        <f t="shared" si="2"/>
        <v>5622.0657697566685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-6322.5086593368524</v>
      </c>
      <c r="AI32">
        <f t="shared" si="6"/>
        <v>-6356.8374716091621</v>
      </c>
      <c r="AJ32">
        <f t="shared" si="7"/>
        <v>177.87957756804099</v>
      </c>
      <c r="AK32">
        <f t="shared" si="22"/>
        <v>405.99617431272969</v>
      </c>
      <c r="AL32">
        <f t="shared" si="8"/>
        <v>-5772.9617197283915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-370.88837188421047</v>
      </c>
      <c r="AR32">
        <f t="shared" si="9"/>
        <v>-372.90215438391385</v>
      </c>
      <c r="AS32">
        <f t="shared" si="9"/>
        <v>10.434697755333971</v>
      </c>
      <c r="AT32">
        <f t="shared" si="9"/>
        <v>23.816378623649083</v>
      </c>
      <c r="AU32">
        <f t="shared" si="9"/>
        <v>-338.65107800493081</v>
      </c>
      <c r="AW32">
        <v>29</v>
      </c>
      <c r="AX32">
        <f>IF(Z32&gt;0, (R32*SUMPRODUCT(K32:$K$98, X32:$X$98)-K32*$AZ$3)/Z32, 0)</f>
        <v>8188.5527019697029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1000000</v>
      </c>
      <c r="S33">
        <f t="shared" si="1"/>
        <v>8050.1757001207143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5622.0657697566685</v>
      </c>
      <c r="AC33">
        <f t="shared" si="2"/>
        <v>5413.3638490410476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-7257.6011298055491</v>
      </c>
      <c r="AI33">
        <f t="shared" si="6"/>
        <v>-7291.223773898646</v>
      </c>
      <c r="AJ33">
        <f t="shared" si="7"/>
        <v>208.70192071562087</v>
      </c>
      <c r="AK33">
        <f t="shared" si="22"/>
        <v>393.54460388296684</v>
      </c>
      <c r="AL33">
        <f t="shared" si="8"/>
        <v>-6688.9772493000582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-380.12712254588621</v>
      </c>
      <c r="AR33">
        <f t="shared" si="9"/>
        <v>-381.88815607788962</v>
      </c>
      <c r="AS33">
        <f t="shared" si="9"/>
        <v>10.931058234327931</v>
      </c>
      <c r="AT33">
        <f t="shared" si="9"/>
        <v>20.612455161406878</v>
      </c>
      <c r="AU33">
        <f t="shared" si="9"/>
        <v>-350.34464268215481</v>
      </c>
      <c r="AW33">
        <v>30</v>
      </c>
      <c r="AX33">
        <f>IF(Z33&gt;0, (R33*SUMPRODUCT(K33:$K$98, X33:$X$98)-K33*$AZ$3)/Z33, 0)</f>
        <v>8050.1757001207143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1000000</v>
      </c>
      <c r="S34">
        <f t="shared" si="1"/>
        <v>7875.9675642185648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5413.3638490410476</v>
      </c>
      <c r="AC34">
        <f t="shared" si="2"/>
        <v>5178.046057895689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-8279.4725501811972</v>
      </c>
      <c r="AI34">
        <f t="shared" si="6"/>
        <v>-8312.3449942058542</v>
      </c>
      <c r="AJ34">
        <f t="shared" si="7"/>
        <v>235.31779114535857</v>
      </c>
      <c r="AK34">
        <f t="shared" si="22"/>
        <v>378.93546943287339</v>
      </c>
      <c r="AL34">
        <f t="shared" si="8"/>
        <v>-7698.0917336276225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-387.18668149335184</v>
      </c>
      <c r="AR34">
        <f t="shared" si="9"/>
        <v>-388.7239500134587</v>
      </c>
      <c r="AS34">
        <f t="shared" si="9"/>
        <v>11.004555434865599</v>
      </c>
      <c r="AT34">
        <f t="shared" si="9"/>
        <v>17.720786683039215</v>
      </c>
      <c r="AU34">
        <f t="shared" ref="AU34:AU97" si="23">AL34*$K34</f>
        <v>-359.9986078955539</v>
      </c>
      <c r="AW34">
        <v>31</v>
      </c>
      <c r="AX34">
        <f>IF(Z34&gt;0, (R34*SUMPRODUCT(K34:$K$98, X34:$X$98)-K34*$AZ$3)/Z34, 0)</f>
        <v>7875.9675642185648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1000000</v>
      </c>
      <c r="S35">
        <f t="shared" si="1"/>
        <v>7668.7395354604869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5178.046057895689</v>
      </c>
      <c r="AC35">
        <f t="shared" si="2"/>
        <v>4920.1534222956634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-9288.7178568300114</v>
      </c>
      <c r="AI35">
        <f t="shared" ref="AI35:AI66" si="25">SUM(AE35:AH35)</f>
        <v>-9320.7971405215794</v>
      </c>
      <c r="AJ35">
        <f t="shared" si="7"/>
        <v>257.89263560002564</v>
      </c>
      <c r="AK35">
        <f t="shared" si="22"/>
        <v>362.46322405269825</v>
      </c>
      <c r="AL35">
        <f t="shared" si="8"/>
        <v>-8700.4412808688539</v>
      </c>
      <c r="AN35">
        <f t="shared" ref="AN35:AT66" si="26">AE35*$K35</f>
        <v>0</v>
      </c>
      <c r="AO35">
        <f t="shared" si="26"/>
        <v>0</v>
      </c>
      <c r="AP35">
        <f t="shared" si="26"/>
        <v>-1.3394434378369315</v>
      </c>
      <c r="AQ35">
        <f t="shared" si="26"/>
        <v>-387.84258086535249</v>
      </c>
      <c r="AR35">
        <f t="shared" si="26"/>
        <v>-389.18202430318939</v>
      </c>
      <c r="AS35">
        <f t="shared" si="26"/>
        <v>10.76808951665333</v>
      </c>
      <c r="AT35">
        <f t="shared" si="26"/>
        <v>15.134346252320199</v>
      </c>
      <c r="AU35">
        <f t="shared" si="23"/>
        <v>-363.2795885342158</v>
      </c>
      <c r="AW35">
        <v>32</v>
      </c>
      <c r="AX35">
        <f>IF(Z35&gt;0, (R35*SUMPRODUCT(K35:$K$98, X35:$X$98)-K35*$AZ$3)/Z35, 0)</f>
        <v>7668.7395354604869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1000000</v>
      </c>
      <c r="S36">
        <f t="shared" si="1"/>
        <v>7438.0915487107904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4920.1534222956634</v>
      </c>
      <c r="AC36">
        <f t="shared" si="2"/>
        <v>4647.7519538350689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-10311.690059024133</v>
      </c>
      <c r="AI36">
        <f t="shared" si="25"/>
        <v>-10342.932965375834</v>
      </c>
      <c r="AJ36">
        <f t="shared" si="7"/>
        <v>272.40146846059451</v>
      </c>
      <c r="AK36">
        <f t="shared" si="22"/>
        <v>344.41073956069647</v>
      </c>
      <c r="AL36">
        <f t="shared" si="8"/>
        <v>-9726.1207573545416</v>
      </c>
      <c r="AN36">
        <f t="shared" si="26"/>
        <v>0</v>
      </c>
      <c r="AO36">
        <f t="shared" si="26"/>
        <v>0</v>
      </c>
      <c r="AP36">
        <f t="shared" si="26"/>
        <v>-1.1647510779769437</v>
      </c>
      <c r="AQ36">
        <f t="shared" si="26"/>
        <v>-384.42493079259901</v>
      </c>
      <c r="AR36">
        <f t="shared" si="26"/>
        <v>-385.58968187057593</v>
      </c>
      <c r="AS36">
        <f t="shared" si="26"/>
        <v>10.155262140479479</v>
      </c>
      <c r="AT36">
        <f t="shared" si="26"/>
        <v>12.839803559066487</v>
      </c>
      <c r="AU36">
        <f t="shared" si="23"/>
        <v>-362.59461617102994</v>
      </c>
      <c r="AW36">
        <v>33</v>
      </c>
      <c r="AX36">
        <f>IF(Z36&gt;0, (R36*SUMPRODUCT(K36:$K$98, X36:$X$98)-K36*$AZ$3)/Z36, 0)</f>
        <v>7438.0915487107904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1000000</v>
      </c>
      <c r="S37">
        <f t="shared" si="1"/>
        <v>7190.6974726418257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4647.7519538350689</v>
      </c>
      <c r="AC37">
        <f t="shared" si="2"/>
        <v>4366.3994448324311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-11380.627922950438</v>
      </c>
      <c r="AI37">
        <f t="shared" si="25"/>
        <v>-11410.989368842475</v>
      </c>
      <c r="AJ37">
        <f t="shared" si="7"/>
        <v>281.35250900263782</v>
      </c>
      <c r="AK37">
        <f t="shared" si="22"/>
        <v>325.34263676845484</v>
      </c>
      <c r="AL37">
        <f t="shared" si="8"/>
        <v>-10804.294223071382</v>
      </c>
      <c r="AN37">
        <f t="shared" si="26"/>
        <v>0</v>
      </c>
      <c r="AO37">
        <f t="shared" si="26"/>
        <v>0</v>
      </c>
      <c r="AP37">
        <f t="shared" si="26"/>
        <v>-1.0106158874228395</v>
      </c>
      <c r="AQ37">
        <f t="shared" si="26"/>
        <v>-378.81738006417703</v>
      </c>
      <c r="AR37">
        <f t="shared" si="26"/>
        <v>-379.82799595159986</v>
      </c>
      <c r="AS37">
        <f t="shared" si="26"/>
        <v>9.3651440901541019</v>
      </c>
      <c r="AT37">
        <f t="shared" si="26"/>
        <v>10.829406436815111</v>
      </c>
      <c r="AU37">
        <f t="shared" si="23"/>
        <v>-359.63344542463062</v>
      </c>
      <c r="AW37">
        <v>34</v>
      </c>
      <c r="AX37">
        <f>IF(Z37&gt;0, (R37*SUMPRODUCT(K37:$K$98, X37:$X$98)-K37*$AZ$3)/Z37, 0)</f>
        <v>7190.6974726418257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1000000</v>
      </c>
      <c r="S38">
        <f t="shared" si="1"/>
        <v>6931.7281767526829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4366.3994448324311</v>
      </c>
      <c r="AC38">
        <f t="shared" si="2"/>
        <v>4079.6110127950055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-12614.939091032047</v>
      </c>
      <c r="AI38">
        <f t="shared" si="25"/>
        <v>-12644.366175510611</v>
      </c>
      <c r="AJ38">
        <f t="shared" si="7"/>
        <v>286.78843203742554</v>
      </c>
      <c r="AK38">
        <f t="shared" si="22"/>
        <v>305.6479611382702</v>
      </c>
      <c r="AL38">
        <f t="shared" si="8"/>
        <v>-12051.929782334915</v>
      </c>
      <c r="AN38">
        <f t="shared" si="26"/>
        <v>0</v>
      </c>
      <c r="AO38">
        <f t="shared" si="26"/>
        <v>0</v>
      </c>
      <c r="AP38">
        <f t="shared" si="26"/>
        <v>-0.87456659438618278</v>
      </c>
      <c r="AQ38">
        <f t="shared" si="26"/>
        <v>-374.9132649301124</v>
      </c>
      <c r="AR38">
        <f t="shared" si="26"/>
        <v>-375.78783152449859</v>
      </c>
      <c r="AS38">
        <f t="shared" si="26"/>
        <v>8.523290253202676</v>
      </c>
      <c r="AT38">
        <f t="shared" si="26"/>
        <v>9.0837913843788609</v>
      </c>
      <c r="AU38">
        <f t="shared" si="23"/>
        <v>-358.18074988691706</v>
      </c>
      <c r="AW38">
        <v>35</v>
      </c>
      <c r="AX38">
        <f>IF(Z38&gt;0, (R38*SUMPRODUCT(K38:$K$98, X38:$X$98)-K38*$AZ$3)/Z38, 0)</f>
        <v>6931.7281767526829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1000000</v>
      </c>
      <c r="S39">
        <f t="shared" si="1"/>
        <v>6657.3849531924516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4079.6110127950055</v>
      </c>
      <c r="AC39">
        <f t="shared" si="2"/>
        <v>3786.8664514602065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-13834.358652983428</v>
      </c>
      <c r="AI39">
        <f t="shared" si="25"/>
        <v>-13862.799748684558</v>
      </c>
      <c r="AJ39">
        <f t="shared" si="7"/>
        <v>292.74456133479907</v>
      </c>
      <c r="AK39">
        <f t="shared" si="22"/>
        <v>285.57277089565042</v>
      </c>
      <c r="AL39">
        <f t="shared" si="8"/>
        <v>-13284.482416454108</v>
      </c>
      <c r="AN39">
        <f t="shared" si="26"/>
        <v>0</v>
      </c>
      <c r="AO39">
        <f t="shared" si="26"/>
        <v>0</v>
      </c>
      <c r="AP39">
        <f t="shared" si="26"/>
        <v>-0.75469930437198618</v>
      </c>
      <c r="AQ39">
        <f t="shared" si="26"/>
        <v>-367.10192045886208</v>
      </c>
      <c r="AR39">
        <f t="shared" si="26"/>
        <v>-367.85661976323405</v>
      </c>
      <c r="AS39">
        <f t="shared" si="26"/>
        <v>7.7681295798064491</v>
      </c>
      <c r="AT39">
        <f t="shared" si="26"/>
        <v>7.5778223809416714</v>
      </c>
      <c r="AU39">
        <f t="shared" si="23"/>
        <v>-352.5106678024859</v>
      </c>
      <c r="AW39">
        <v>36</v>
      </c>
      <c r="AX39">
        <f>IF(Z39&gt;0, (R39*SUMPRODUCT(K39:$K$98, X39:$X$98)-K39*$AZ$3)/Z39, 0)</f>
        <v>6657.3849531924516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1000000</v>
      </c>
      <c r="S40">
        <f t="shared" si="1"/>
        <v>6371.8179264426826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3786.8664514602065</v>
      </c>
      <c r="AC40">
        <f t="shared" si="2"/>
        <v>3493.1294449257316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-14918.180055840008</v>
      </c>
      <c r="AI40">
        <f t="shared" si="25"/>
        <v>-14945.590831581336</v>
      </c>
      <c r="AJ40">
        <f t="shared" si="7"/>
        <v>293.73700653447486</v>
      </c>
      <c r="AK40">
        <f t="shared" si="22"/>
        <v>265.08065160221446</v>
      </c>
      <c r="AL40">
        <f t="shared" si="8"/>
        <v>-14386.773173444646</v>
      </c>
      <c r="AN40">
        <f t="shared" si="26"/>
        <v>0</v>
      </c>
      <c r="AO40">
        <f t="shared" si="26"/>
        <v>0</v>
      </c>
      <c r="AP40">
        <f t="shared" si="26"/>
        <v>-0.649427881252161</v>
      </c>
      <c r="AQ40">
        <f t="shared" si="26"/>
        <v>-353.44793439010681</v>
      </c>
      <c r="AR40">
        <f t="shared" si="26"/>
        <v>-354.09736227135897</v>
      </c>
      <c r="AS40">
        <f t="shared" si="26"/>
        <v>6.9593434202385041</v>
      </c>
      <c r="AT40">
        <f t="shared" si="26"/>
        <v>6.2804047413885877</v>
      </c>
      <c r="AU40">
        <f t="shared" si="23"/>
        <v>-340.85761410973186</v>
      </c>
      <c r="AW40">
        <v>37</v>
      </c>
      <c r="AX40">
        <f>IF(Z40&gt;0, (R40*SUMPRODUCT(K40:$K$98, X40:$X$98)-K40*$AZ$3)/Z40, 0)</f>
        <v>6371.8179264426826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1000000</v>
      </c>
      <c r="S41">
        <f t="shared" si="1"/>
        <v>6085.2414789871482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3493.1294449257316</v>
      </c>
      <c r="AC41">
        <f t="shared" si="2"/>
        <v>3205.1858979681106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-16018.699457163135</v>
      </c>
      <c r="AI41">
        <f t="shared" si="25"/>
        <v>-16045.035190174191</v>
      </c>
      <c r="AJ41">
        <f t="shared" si="7"/>
        <v>287.94354695762104</v>
      </c>
      <c r="AK41">
        <f t="shared" si="22"/>
        <v>244.51906114480124</v>
      </c>
      <c r="AL41">
        <f t="shared" si="8"/>
        <v>-15512.572582071767</v>
      </c>
      <c r="AN41">
        <f t="shared" si="26"/>
        <v>0</v>
      </c>
      <c r="AO41">
        <f t="shared" si="26"/>
        <v>0</v>
      </c>
      <c r="AP41">
        <f t="shared" si="26"/>
        <v>-0.55710491677203666</v>
      </c>
      <c r="AQ41">
        <f t="shared" si="26"/>
        <v>-338.85885098139892</v>
      </c>
      <c r="AR41">
        <f t="shared" si="26"/>
        <v>-339.41595589817098</v>
      </c>
      <c r="AS41">
        <f t="shared" si="26"/>
        <v>6.0911448979046963</v>
      </c>
      <c r="AT41">
        <f t="shared" si="26"/>
        <v>5.1725452696177614</v>
      </c>
      <c r="AU41">
        <f t="shared" si="23"/>
        <v>-328.15226573064848</v>
      </c>
      <c r="AW41">
        <v>38</v>
      </c>
      <c r="AX41">
        <f>IF(Z41&gt;0, (R41*SUMPRODUCT(K41:$K$98, X41:$X$98)-K41*$AZ$3)/Z41, 0)</f>
        <v>6085.2414789871482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1000000</v>
      </c>
      <c r="S42">
        <f t="shared" si="1"/>
        <v>5798.8236895243817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3205.1858979681106</v>
      </c>
      <c r="AC42">
        <f t="shared" si="2"/>
        <v>2924.8131071942912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-17067.097211689037</v>
      </c>
      <c r="AI42">
        <f t="shared" si="25"/>
        <v>-17092.316232509398</v>
      </c>
      <c r="AJ42">
        <f t="shared" si="7"/>
        <v>280.37279077381936</v>
      </c>
      <c r="AK42">
        <f t="shared" si="22"/>
        <v>224.36301285776776</v>
      </c>
      <c r="AL42">
        <f t="shared" si="8"/>
        <v>-16587.580428877813</v>
      </c>
      <c r="AN42">
        <f t="shared" si="26"/>
        <v>0</v>
      </c>
      <c r="AO42">
        <f t="shared" si="26"/>
        <v>0</v>
      </c>
      <c r="AP42">
        <f t="shared" si="26"/>
        <v>-0.47632324740866594</v>
      </c>
      <c r="AQ42">
        <f t="shared" si="26"/>
        <v>-322.35411618946949</v>
      </c>
      <c r="AR42">
        <f t="shared" si="26"/>
        <v>-322.83043943687818</v>
      </c>
      <c r="AS42">
        <f t="shared" si="26"/>
        <v>5.295529875553175</v>
      </c>
      <c r="AT42">
        <f t="shared" si="26"/>
        <v>4.2376474346110999</v>
      </c>
      <c r="AU42">
        <f t="shared" si="23"/>
        <v>-313.29726212671392</v>
      </c>
      <c r="AW42">
        <v>39</v>
      </c>
      <c r="AX42">
        <f>IF(Z42&gt;0, (R42*SUMPRODUCT(K42:$K$98, X42:$X$98)-K42*$AZ$3)/Z42, 0)</f>
        <v>5798.8236895243817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1000000</v>
      </c>
      <c r="S43">
        <f t="shared" si="1"/>
        <v>5516.7244612182067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2924.8131071942912</v>
      </c>
      <c r="AC43">
        <f t="shared" si="2"/>
        <v>2654.6786876187307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-18131.015284153218</v>
      </c>
      <c r="AI43">
        <f t="shared" si="25"/>
        <v>-18155.075564001167</v>
      </c>
      <c r="AJ43">
        <f t="shared" si="7"/>
        <v>270.13441957556051</v>
      </c>
      <c r="AK43">
        <f t="shared" si="22"/>
        <v>204.73691750360041</v>
      </c>
      <c r="AL43">
        <f t="shared" si="8"/>
        <v>-17680.204226922007</v>
      </c>
      <c r="AN43">
        <f t="shared" si="26"/>
        <v>0</v>
      </c>
      <c r="AO43">
        <f t="shared" si="26"/>
        <v>0</v>
      </c>
      <c r="AP43">
        <f t="shared" si="26"/>
        <v>-0.40574783359139482</v>
      </c>
      <c r="AQ43">
        <f t="shared" si="26"/>
        <v>-305.75788057530434</v>
      </c>
      <c r="AR43">
        <f t="shared" si="26"/>
        <v>-306.1636284088957</v>
      </c>
      <c r="AS43">
        <f t="shared" si="26"/>
        <v>4.5554937936682069</v>
      </c>
      <c r="AT43">
        <f t="shared" si="26"/>
        <v>3.452643163680694</v>
      </c>
      <c r="AU43">
        <f t="shared" si="23"/>
        <v>-298.15549145154682</v>
      </c>
      <c r="AW43">
        <v>40</v>
      </c>
      <c r="AX43">
        <f>IF(Z43&gt;0, (R43*SUMPRODUCT(K43:$K$98, X43:$X$98)-K43*$AZ$3)/Z43, 0)</f>
        <v>5516.7244612182067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1000000</v>
      </c>
      <c r="S44">
        <f t="shared" si="1"/>
        <v>5240.4181095727863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2654.6786876187307</v>
      </c>
      <c r="AC44">
        <f t="shared" si="2"/>
        <v>2395.5455361629893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-19264.837501594324</v>
      </c>
      <c r="AI44">
        <f t="shared" si="25"/>
        <v>-19287.693936768716</v>
      </c>
      <c r="AJ44">
        <f t="shared" si="7"/>
        <v>259.13315145574143</v>
      </c>
      <c r="AK44">
        <f t="shared" si="22"/>
        <v>185.82750813331117</v>
      </c>
      <c r="AL44">
        <f t="shared" si="8"/>
        <v>-18842.733277179661</v>
      </c>
      <c r="AN44">
        <f t="shared" si="26"/>
        <v>0</v>
      </c>
      <c r="AO44">
        <f t="shared" si="26"/>
        <v>0</v>
      </c>
      <c r="AP44">
        <f t="shared" si="26"/>
        <v>-0.34414860131059855</v>
      </c>
      <c r="AQ44">
        <f t="shared" si="26"/>
        <v>-290.07003192161665</v>
      </c>
      <c r="AR44">
        <f t="shared" si="26"/>
        <v>-290.41418052292727</v>
      </c>
      <c r="AS44">
        <f t="shared" si="26"/>
        <v>3.9017594365120067</v>
      </c>
      <c r="AT44">
        <f t="shared" si="26"/>
        <v>2.797998748324928</v>
      </c>
      <c r="AU44">
        <f t="shared" si="23"/>
        <v>-283.71442233809034</v>
      </c>
      <c r="AW44">
        <v>41</v>
      </c>
      <c r="AX44">
        <f>IF(Z44&gt;0, (R44*SUMPRODUCT(K44:$K$98, X44:$X$98)-K44*$AZ$3)/Z44, 0)</f>
        <v>5240.4181095727863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1000000</v>
      </c>
      <c r="S45">
        <f t="shared" si="1"/>
        <v>4967.1801748182979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2395.5455361629893</v>
      </c>
      <c r="AC45">
        <f t="shared" si="2"/>
        <v>2147.1047266695537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-20299.142924903321</v>
      </c>
      <c r="AI45">
        <f t="shared" si="25"/>
        <v>-20320.75583857972</v>
      </c>
      <c r="AJ45">
        <f t="shared" si="7"/>
        <v>248.44080949343561</v>
      </c>
      <c r="AK45">
        <f t="shared" si="22"/>
        <v>167.68818753140926</v>
      </c>
      <c r="AL45">
        <f t="shared" si="8"/>
        <v>-19904.626841554873</v>
      </c>
      <c r="AN45">
        <f t="shared" si="26"/>
        <v>0</v>
      </c>
      <c r="AO45">
        <f t="shared" si="26"/>
        <v>0</v>
      </c>
      <c r="AP45">
        <f t="shared" si="26"/>
        <v>-0.29055798084361106</v>
      </c>
      <c r="AQ45">
        <f t="shared" si="26"/>
        <v>-272.89601344014477</v>
      </c>
      <c r="AR45">
        <f t="shared" si="26"/>
        <v>-273.18657142098834</v>
      </c>
      <c r="AS45">
        <f t="shared" si="26"/>
        <v>3.3399689207284085</v>
      </c>
      <c r="AT45">
        <f t="shared" si="26"/>
        <v>2.2543532033652562</v>
      </c>
      <c r="AU45">
        <f t="shared" si="23"/>
        <v>-267.59224929689469</v>
      </c>
      <c r="AW45">
        <v>42</v>
      </c>
      <c r="AX45">
        <f>IF(Z45&gt;0, (R45*SUMPRODUCT(K45:$K$98, X45:$X$98)-K45*$AZ$3)/Z45, 0)</f>
        <v>4967.1801748182979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1000000</v>
      </c>
      <c r="S46">
        <f t="shared" si="1"/>
        <v>4699.3305892409444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2147.1047266695537</v>
      </c>
      <c r="AC46">
        <f t="shared" si="2"/>
        <v>1911.3776618259978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-21201.662290449771</v>
      </c>
      <c r="AI46">
        <f t="shared" si="25"/>
        <v>-21221.998991874887</v>
      </c>
      <c r="AJ46">
        <f t="shared" si="7"/>
        <v>235.72706484355581</v>
      </c>
      <c r="AK46">
        <f t="shared" si="22"/>
        <v>150.29733086686878</v>
      </c>
      <c r="AL46">
        <f t="shared" si="8"/>
        <v>-20835.974596164462</v>
      </c>
      <c r="AN46">
        <f t="shared" si="26"/>
        <v>0</v>
      </c>
      <c r="AO46">
        <f t="shared" si="26"/>
        <v>0</v>
      </c>
      <c r="AP46">
        <f t="shared" si="26"/>
        <v>-0.24410798164025441</v>
      </c>
      <c r="AQ46">
        <f t="shared" si="26"/>
        <v>-254.49038568017818</v>
      </c>
      <c r="AR46">
        <f t="shared" si="26"/>
        <v>-254.73449366181845</v>
      </c>
      <c r="AS46">
        <f t="shared" si="26"/>
        <v>2.8295079331734918</v>
      </c>
      <c r="AT46">
        <f t="shared" si="26"/>
        <v>1.8040673026020246</v>
      </c>
      <c r="AU46">
        <f t="shared" si="23"/>
        <v>-250.10091842604294</v>
      </c>
      <c r="AW46">
        <v>43</v>
      </c>
      <c r="AX46">
        <f>IF(Z46&gt;0, (R46*SUMPRODUCT(K46:$K$98, X46:$X$98)-K46*$AZ$3)/Z46, 0)</f>
        <v>4699.3305892409444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1000000</v>
      </c>
      <c r="S47">
        <f t="shared" si="1"/>
        <v>4440.6682865529947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1911.3776618259978</v>
      </c>
      <c r="AC47">
        <f t="shared" si="2"/>
        <v>1690.0738373927754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-22076.712039451333</v>
      </c>
      <c r="AI47">
        <f t="shared" si="25"/>
        <v>-22095.741538260223</v>
      </c>
      <c r="AJ47">
        <f t="shared" si="7"/>
        <v>221.30382443322242</v>
      </c>
      <c r="AK47">
        <f t="shared" si="22"/>
        <v>133.79643632781986</v>
      </c>
      <c r="AL47">
        <f t="shared" si="8"/>
        <v>-21740.64127749918</v>
      </c>
      <c r="AN47">
        <f t="shared" si="26"/>
        <v>0</v>
      </c>
      <c r="AO47">
        <f t="shared" si="26"/>
        <v>0</v>
      </c>
      <c r="AP47">
        <f t="shared" si="26"/>
        <v>-0.20394393511761985</v>
      </c>
      <c r="AQ47">
        <f t="shared" si="26"/>
        <v>-236.60168735924319</v>
      </c>
      <c r="AR47">
        <f t="shared" si="26"/>
        <v>-236.80563129436078</v>
      </c>
      <c r="AS47">
        <f t="shared" si="26"/>
        <v>2.3717688660514611</v>
      </c>
      <c r="AT47">
        <f t="shared" si="26"/>
        <v>1.4339301314998931</v>
      </c>
      <c r="AU47">
        <f t="shared" si="23"/>
        <v>-232.99993229680942</v>
      </c>
      <c r="AW47">
        <v>44</v>
      </c>
      <c r="AX47">
        <f>IF(Z47&gt;0, (R47*SUMPRODUCT(K47:$K$98, X47:$X$98)-K47*$AZ$3)/Z47, 0)</f>
        <v>4440.6682865529947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1000000</v>
      </c>
      <c r="S48">
        <f t="shared" si="1"/>
        <v>4190.9514452354479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1690.0738373927754</v>
      </c>
      <c r="AC48">
        <f t="shared" si="2"/>
        <v>1483.1030082897439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-22901.902482516132</v>
      </c>
      <c r="AI48">
        <f t="shared" si="25"/>
        <v>-22919.596591212809</v>
      </c>
      <c r="AJ48">
        <f t="shared" si="7"/>
        <v>206.97082910303152</v>
      </c>
      <c r="AK48">
        <f t="shared" si="22"/>
        <v>118.30516861749429</v>
      </c>
      <c r="AL48">
        <f t="shared" si="8"/>
        <v>-22594.320593492281</v>
      </c>
      <c r="AN48">
        <f t="shared" si="26"/>
        <v>0</v>
      </c>
      <c r="AO48">
        <f t="shared" si="26"/>
        <v>0</v>
      </c>
      <c r="AP48">
        <f t="shared" si="26"/>
        <v>-0.16931448455366782</v>
      </c>
      <c r="AQ48">
        <f t="shared" si="26"/>
        <v>-219.14773332742334</v>
      </c>
      <c r="AR48">
        <f t="shared" si="26"/>
        <v>-219.31704781197701</v>
      </c>
      <c r="AS48">
        <f t="shared" si="26"/>
        <v>1.9804986986322923</v>
      </c>
      <c r="AT48">
        <f t="shared" si="26"/>
        <v>1.1320592061395451</v>
      </c>
      <c r="AU48">
        <f t="shared" si="23"/>
        <v>-216.20448990720516</v>
      </c>
      <c r="AW48">
        <v>45</v>
      </c>
      <c r="AX48">
        <f>IF(Z48&gt;0, (R48*SUMPRODUCT(K48:$K$98, X48:$X$98)-K48*$AZ$3)/Z48, 0)</f>
        <v>4190.9514452354479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1000000</v>
      </c>
      <c r="S49">
        <f t="shared" si="1"/>
        <v>3950.3169782942014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1483.1030082897439</v>
      </c>
      <c r="AC49">
        <f t="shared" si="2"/>
        <v>1290.4113984053652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-23683.135939188127</v>
      </c>
      <c r="AI49">
        <f t="shared" si="25"/>
        <v>-23699.468950000875</v>
      </c>
      <c r="AJ49">
        <f t="shared" si="7"/>
        <v>192.69160988437875</v>
      </c>
      <c r="AK49">
        <f t="shared" si="22"/>
        <v>103.81721058028208</v>
      </c>
      <c r="AL49">
        <f t="shared" si="8"/>
        <v>-23402.960129536215</v>
      </c>
      <c r="AN49">
        <f t="shared" si="26"/>
        <v>0</v>
      </c>
      <c r="AO49">
        <f t="shared" si="26"/>
        <v>0</v>
      </c>
      <c r="AP49">
        <f t="shared" si="26"/>
        <v>-0.13954479720465868</v>
      </c>
      <c r="AQ49">
        <f t="shared" si="26"/>
        <v>-202.34226498059684</v>
      </c>
      <c r="AR49">
        <f t="shared" si="26"/>
        <v>-202.48180977780149</v>
      </c>
      <c r="AS49">
        <f t="shared" si="26"/>
        <v>1.6463046484586172</v>
      </c>
      <c r="AT49">
        <f t="shared" si="26"/>
        <v>0.88698597967436132</v>
      </c>
      <c r="AU49">
        <f t="shared" si="23"/>
        <v>-199.9485191496685</v>
      </c>
      <c r="AW49">
        <v>46</v>
      </c>
      <c r="AX49">
        <f>IF(Z49&gt;0, (R49*SUMPRODUCT(K49:$K$98, X49:$X$98)-K49*$AZ$3)/Z49, 0)</f>
        <v>3950.3169782942014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1000000</v>
      </c>
      <c r="S50">
        <f t="shared" si="1"/>
        <v>3718.172180511935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1290.4113984053652</v>
      </c>
      <c r="AC50">
        <f t="shared" si="2"/>
        <v>1111.6906722132012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-24405.127749637802</v>
      </c>
      <c r="AI50">
        <f t="shared" si="25"/>
        <v>-24420.077173954942</v>
      </c>
      <c r="AJ50">
        <f t="shared" si="7"/>
        <v>178.72072619216397</v>
      </c>
      <c r="AK50">
        <f t="shared" si="22"/>
        <v>90.328797888375576</v>
      </c>
      <c r="AL50">
        <f t="shared" si="8"/>
        <v>-24151.027649874402</v>
      </c>
      <c r="AN50">
        <f t="shared" si="26"/>
        <v>0</v>
      </c>
      <c r="AO50">
        <f t="shared" si="26"/>
        <v>0</v>
      </c>
      <c r="AP50">
        <f t="shared" si="26"/>
        <v>-0.11403911688519192</v>
      </c>
      <c r="AQ50">
        <f t="shared" si="26"/>
        <v>-186.17032716423418</v>
      </c>
      <c r="AR50">
        <f t="shared" si="26"/>
        <v>-186.28436628111936</v>
      </c>
      <c r="AS50">
        <f t="shared" si="26"/>
        <v>1.3633403769713306</v>
      </c>
      <c r="AT50">
        <f t="shared" si="26"/>
        <v>0.68905772703773049</v>
      </c>
      <c r="AU50">
        <f t="shared" si="23"/>
        <v>-184.2319681771103</v>
      </c>
      <c r="AW50">
        <v>47</v>
      </c>
      <c r="AX50">
        <f>IF(Z50&gt;0, (R50*SUMPRODUCT(K50:$K$98, X50:$X$98)-K50*$AZ$3)/Z50, 0)</f>
        <v>3718.172180511935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1000000</v>
      </c>
      <c r="S51">
        <f t="shared" si="1"/>
        <v>3493.3318722547333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1111.6906722132012</v>
      </c>
      <c r="AC51">
        <f t="shared" si="2"/>
        <v>946.61100468149607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-25022.055506232384</v>
      </c>
      <c r="AI51">
        <f t="shared" si="25"/>
        <v>-25035.604333531042</v>
      </c>
      <c r="AJ51">
        <f t="shared" si="7"/>
        <v>165.07966753170513</v>
      </c>
      <c r="AK51">
        <f t="shared" si="22"/>
        <v>77.818347054924089</v>
      </c>
      <c r="AL51">
        <f t="shared" si="8"/>
        <v>-24792.706318944412</v>
      </c>
      <c r="AN51">
        <f t="shared" si="26"/>
        <v>0</v>
      </c>
      <c r="AO51">
        <f t="shared" si="26"/>
        <v>0</v>
      </c>
      <c r="AP51">
        <f t="shared" si="26"/>
        <v>-9.228116337882053E-2</v>
      </c>
      <c r="AQ51">
        <f t="shared" si="26"/>
        <v>-170.42540592966034</v>
      </c>
      <c r="AR51">
        <f t="shared" si="26"/>
        <v>-170.51768709303917</v>
      </c>
      <c r="AS51">
        <f t="shared" si="26"/>
        <v>1.1243588418552097</v>
      </c>
      <c r="AT51">
        <f t="shared" si="26"/>
        <v>0.53002133986583677</v>
      </c>
      <c r="AU51">
        <f t="shared" si="23"/>
        <v>-168.86330691131812</v>
      </c>
      <c r="AW51">
        <v>48</v>
      </c>
      <c r="AX51">
        <f>IF(Z51&gt;0, (R51*SUMPRODUCT(K51:$K$98, X51:$X$98)-K51*$AZ$3)/Z51, 0)</f>
        <v>3493.3318722547333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1000000</v>
      </c>
      <c r="S52">
        <f t="shared" si="1"/>
        <v>3275.8421832772678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946.61100468149607</v>
      </c>
      <c r="AC52">
        <f t="shared" si="2"/>
        <v>795.01654485230847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-25576.046231172291</v>
      </c>
      <c r="AI52">
        <f t="shared" si="25"/>
        <v>-25588.180767886402</v>
      </c>
      <c r="AJ52">
        <f t="shared" si="7"/>
        <v>151.5944598291876</v>
      </c>
      <c r="AK52">
        <f t="shared" si="22"/>
        <v>66.262770327704729</v>
      </c>
      <c r="AL52">
        <f t="shared" si="8"/>
        <v>-25370.323537729513</v>
      </c>
      <c r="AN52">
        <f t="shared" si="26"/>
        <v>0</v>
      </c>
      <c r="AO52">
        <f t="shared" si="26"/>
        <v>0</v>
      </c>
      <c r="AP52">
        <f t="shared" si="26"/>
        <v>-7.3793231876254098E-2</v>
      </c>
      <c r="AQ52">
        <f t="shared" si="26"/>
        <v>-155.53450077906643</v>
      </c>
      <c r="AR52">
        <f t="shared" si="26"/>
        <v>-155.60829401094267</v>
      </c>
      <c r="AS52">
        <f t="shared" si="26"/>
        <v>0.92188481430205071</v>
      </c>
      <c r="AT52">
        <f t="shared" si="26"/>
        <v>0.40296091154997504</v>
      </c>
      <c r="AU52">
        <f t="shared" si="23"/>
        <v>-154.28344828509066</v>
      </c>
      <c r="AW52">
        <v>49</v>
      </c>
      <c r="AX52">
        <f>IF(Z52&gt;0, (R52*SUMPRODUCT(K52:$K$98, X52:$X$98)-K52*$AZ$3)/Z52, 0)</f>
        <v>3275.8421832772678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1000000</v>
      </c>
      <c r="S53">
        <f t="shared" si="1"/>
        <v>3061.5922944636168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795.01654485230847</v>
      </c>
      <c r="AC53">
        <f t="shared" si="2"/>
        <v>656.29538880580685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-25899.755670817467</v>
      </c>
      <c r="AI53">
        <f t="shared" si="25"/>
        <v>-25910.473874380896</v>
      </c>
      <c r="AJ53">
        <f t="shared" si="7"/>
        <v>138.72115604650162</v>
      </c>
      <c r="AK53">
        <f t="shared" si="22"/>
        <v>55.651158139661597</v>
      </c>
      <c r="AL53">
        <f t="shared" si="8"/>
        <v>-25716.101560194733</v>
      </c>
      <c r="AN53">
        <f t="shared" si="26"/>
        <v>0</v>
      </c>
      <c r="AO53">
        <f t="shared" si="26"/>
        <v>0</v>
      </c>
      <c r="AP53">
        <f t="shared" si="26"/>
        <v>-5.8196559383655644E-2</v>
      </c>
      <c r="AQ53">
        <f t="shared" si="26"/>
        <v>-140.62773299637919</v>
      </c>
      <c r="AR53">
        <f t="shared" si="26"/>
        <v>-140.68592955576284</v>
      </c>
      <c r="AS53">
        <f t="shared" si="26"/>
        <v>0.75321334847328913</v>
      </c>
      <c r="AT53">
        <f t="shared" si="26"/>
        <v>0.3021687272757424</v>
      </c>
      <c r="AU53">
        <f t="shared" si="23"/>
        <v>-139.63054748001383</v>
      </c>
      <c r="AW53">
        <v>50</v>
      </c>
      <c r="AX53">
        <f>IF(Z53&gt;0, (R53*SUMPRODUCT(K53:$K$98, X53:$X$98)-K53*$AZ$3)/Z53, 0)</f>
        <v>3061.5922944636168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1000000</v>
      </c>
      <c r="S54">
        <f t="shared" si="1"/>
        <v>2848.4127963362666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656.29538880580685</v>
      </c>
      <c r="AC54">
        <f t="shared" si="2"/>
        <v>530.67957074921765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-25913.315438404803</v>
      </c>
      <c r="AI54">
        <f t="shared" si="25"/>
        <v>-25922.630794160679</v>
      </c>
      <c r="AJ54">
        <f t="shared" si="7"/>
        <v>125.61581805658921</v>
      </c>
      <c r="AK54">
        <f t="shared" si="22"/>
        <v>45.940677216406485</v>
      </c>
      <c r="AL54">
        <f t="shared" si="8"/>
        <v>-25751.074298887681</v>
      </c>
      <c r="AN54">
        <f t="shared" si="26"/>
        <v>0</v>
      </c>
      <c r="AO54">
        <f t="shared" si="26"/>
        <v>0</v>
      </c>
      <c r="AP54">
        <f t="shared" si="26"/>
        <v>-4.5160290956211158E-2</v>
      </c>
      <c r="AQ54">
        <f t="shared" si="26"/>
        <v>-125.62621283683174</v>
      </c>
      <c r="AR54">
        <f t="shared" si="26"/>
        <v>-125.67137312778796</v>
      </c>
      <c r="AS54">
        <f t="shared" si="26"/>
        <v>0.60897801874715451</v>
      </c>
      <c r="AT54">
        <f t="shared" si="26"/>
        <v>0.22271767221661801</v>
      </c>
      <c r="AU54">
        <f t="shared" si="23"/>
        <v>-124.83967743682418</v>
      </c>
      <c r="AW54">
        <v>51</v>
      </c>
      <c r="AX54">
        <f>IF(Z54&gt;0, (R54*SUMPRODUCT(K54:$K$98, X54:$X$98)-K54*$AZ$3)/Z54, 0)</f>
        <v>2848.4127963362666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1000000</v>
      </c>
      <c r="S55">
        <f t="shared" si="1"/>
        <v>2633.8932936113156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530.67957074921765</v>
      </c>
      <c r="AC55">
        <f t="shared" si="2"/>
        <v>418.45685339434118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-25570.161562165889</v>
      </c>
      <c r="AI55">
        <f t="shared" si="25"/>
        <v>-25578.105256286097</v>
      </c>
      <c r="AJ55">
        <f t="shared" si="7"/>
        <v>112.22271735487647</v>
      </c>
      <c r="AK55">
        <f t="shared" si="22"/>
        <v>37.147569952445238</v>
      </c>
      <c r="AL55">
        <f t="shared" si="8"/>
        <v>-25428.734968978773</v>
      </c>
      <c r="AN55">
        <f t="shared" si="26"/>
        <v>0</v>
      </c>
      <c r="AO55">
        <f t="shared" si="26"/>
        <v>0</v>
      </c>
      <c r="AP55">
        <f t="shared" si="26"/>
        <v>-3.4384425789709183E-2</v>
      </c>
      <c r="AQ55">
        <f t="shared" si="26"/>
        <v>-110.68091361026369</v>
      </c>
      <c r="AR55">
        <f t="shared" si="26"/>
        <v>-110.7152980360534</v>
      </c>
      <c r="AS55">
        <f t="shared" si="26"/>
        <v>0.48575809169083811</v>
      </c>
      <c r="AT55">
        <f t="shared" si="26"/>
        <v>0.16079393830742603</v>
      </c>
      <c r="AU55">
        <f t="shared" si="23"/>
        <v>-110.06874600605512</v>
      </c>
      <c r="AW55">
        <v>52</v>
      </c>
      <c r="AX55">
        <f>IF(Z55&gt;0, (R55*SUMPRODUCT(K55:$K$98, X55:$X$98)-K55*$AZ$3)/Z55, 0)</f>
        <v>2633.8932936113156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1000000</v>
      </c>
      <c r="S56">
        <f t="shared" si="1"/>
        <v>2411.8210755879959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418.45685339434118</v>
      </c>
      <c r="AC56">
        <f t="shared" si="2"/>
        <v>319.74334646439456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-24711.732682954938</v>
      </c>
      <c r="AI56">
        <f t="shared" si="25"/>
        <v>-24718.361353499797</v>
      </c>
      <c r="AJ56">
        <f t="shared" si="7"/>
        <v>98.713506929946618</v>
      </c>
      <c r="AK56">
        <f t="shared" si="22"/>
        <v>29.291979737603885</v>
      </c>
      <c r="AL56">
        <f t="shared" si="8"/>
        <v>-24590.355866832244</v>
      </c>
      <c r="AN56">
        <f t="shared" si="26"/>
        <v>0</v>
      </c>
      <c r="AO56">
        <f t="shared" si="26"/>
        <v>0</v>
      </c>
      <c r="AP56">
        <f t="shared" si="26"/>
        <v>-2.5618144740373341E-2</v>
      </c>
      <c r="AQ56">
        <f t="shared" si="26"/>
        <v>-95.504632546320465</v>
      </c>
      <c r="AR56">
        <f t="shared" si="26"/>
        <v>-95.530250691060843</v>
      </c>
      <c r="AS56">
        <f t="shared" si="26"/>
        <v>0.3815028807432006</v>
      </c>
      <c r="AT56">
        <f t="shared" si="26"/>
        <v>0.11320613561523872</v>
      </c>
      <c r="AU56">
        <f t="shared" si="23"/>
        <v>-95.035541674702387</v>
      </c>
      <c r="AW56">
        <v>53</v>
      </c>
      <c r="AX56">
        <f>IF(Z56&gt;0, (R56*SUMPRODUCT(K56:$K$98, X56:$X$98)-K56*$AZ$3)/Z56, 0)</f>
        <v>2411.8210755879959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1000000</v>
      </c>
      <c r="S57">
        <f t="shared" si="1"/>
        <v>2176.6862437006225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319.74334646439456</v>
      </c>
      <c r="AC57">
        <f t="shared" si="2"/>
        <v>234.9238984540716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-23320.363362142896</v>
      </c>
      <c r="AI57">
        <f t="shared" si="25"/>
        <v>-23325.759727814198</v>
      </c>
      <c r="AJ57">
        <f t="shared" si="7"/>
        <v>84.819448010322958</v>
      </c>
      <c r="AK57">
        <f t="shared" si="22"/>
        <v>22.382034252507623</v>
      </c>
      <c r="AL57">
        <f t="shared" si="8"/>
        <v>-23218.558245551369</v>
      </c>
      <c r="AN57">
        <f t="shared" si="26"/>
        <v>0</v>
      </c>
      <c r="AO57">
        <f t="shared" si="26"/>
        <v>0</v>
      </c>
      <c r="AP57">
        <f t="shared" si="26"/>
        <v>-1.8621068118285063E-2</v>
      </c>
      <c r="AQ57">
        <f t="shared" si="26"/>
        <v>-80.470839294470238</v>
      </c>
      <c r="AR57">
        <f t="shared" si="26"/>
        <v>-80.489460362588517</v>
      </c>
      <c r="AS57">
        <f t="shared" si="26"/>
        <v>0.29268378300505093</v>
      </c>
      <c r="AT57">
        <f t="shared" si="26"/>
        <v>7.7232976752870247E-2</v>
      </c>
      <c r="AU57">
        <f t="shared" si="23"/>
        <v>-80.119543602830603</v>
      </c>
      <c r="AW57">
        <v>54</v>
      </c>
      <c r="AX57">
        <f>IF(Z57&gt;0, (R57*SUMPRODUCT(K57:$K$98, X57:$X$98)-K57*$AZ$3)/Z57, 0)</f>
        <v>2176.6862437006225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1000000</v>
      </c>
      <c r="S58">
        <f t="shared" si="1"/>
        <v>1918.8505151211755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234.9238984540716</v>
      </c>
      <c r="AC58">
        <f t="shared" si="2"/>
        <v>163.9934024953136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-21383.643142052551</v>
      </c>
      <c r="AI58">
        <f t="shared" si="25"/>
        <v>-21387.91636191004</v>
      </c>
      <c r="AJ58">
        <f t="shared" si="7"/>
        <v>70.930495958758002</v>
      </c>
      <c r="AK58">
        <f t="shared" si="22"/>
        <v>16.444672891785014</v>
      </c>
      <c r="AL58">
        <f t="shared" si="8"/>
        <v>-21300.541193059496</v>
      </c>
      <c r="AN58">
        <f t="shared" si="26"/>
        <v>0</v>
      </c>
      <c r="AO58">
        <f t="shared" si="26"/>
        <v>0</v>
      </c>
      <c r="AP58">
        <f t="shared" si="26"/>
        <v>-1.3165593239947796E-2</v>
      </c>
      <c r="AQ58">
        <f t="shared" si="26"/>
        <v>-65.882018006440717</v>
      </c>
      <c r="AR58">
        <f t="shared" si="26"/>
        <v>-65.895183599680664</v>
      </c>
      <c r="AS58">
        <f t="shared" si="26"/>
        <v>0.21853358573735129</v>
      </c>
      <c r="AT58">
        <f t="shared" si="26"/>
        <v>5.0665278520104162E-2</v>
      </c>
      <c r="AU58">
        <f t="shared" si="23"/>
        <v>-65.625984735423216</v>
      </c>
      <c r="AW58">
        <v>55</v>
      </c>
      <c r="AX58">
        <f>IF(Z58&gt;0, (R58*SUMPRODUCT(K58:$K$98, X58:$X$98)-K58*$AZ$3)/Z58, 0)</f>
        <v>1918.8505151211755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1000000</v>
      </c>
      <c r="S59">
        <f t="shared" si="1"/>
        <v>1625.72671913977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163.9934024953136</v>
      </c>
      <c r="AC59">
        <f t="shared" si="2"/>
        <v>106.62954818147288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-19020.90178882681</v>
      </c>
      <c r="AI59">
        <f t="shared" si="25"/>
        <v>-19024.18123139628</v>
      </c>
      <c r="AJ59">
        <f t="shared" si="7"/>
        <v>57.363854313840719</v>
      </c>
      <c r="AK59">
        <f t="shared" si="22"/>
        <v>11.479538174671953</v>
      </c>
      <c r="AL59">
        <f t="shared" si="8"/>
        <v>-18955.337838907766</v>
      </c>
      <c r="AN59">
        <f t="shared" si="26"/>
        <v>0</v>
      </c>
      <c r="AO59">
        <f t="shared" si="26"/>
        <v>0</v>
      </c>
      <c r="AP59">
        <f t="shared" si="26"/>
        <v>-9.021260055846813E-3</v>
      </c>
      <c r="AQ59">
        <f t="shared" si="26"/>
        <v>-52.323679374997994</v>
      </c>
      <c r="AR59">
        <f t="shared" si="26"/>
        <v>-52.332700635053833</v>
      </c>
      <c r="AS59">
        <f t="shared" si="26"/>
        <v>0.1577994542085602</v>
      </c>
      <c r="AT59">
        <f t="shared" si="26"/>
        <v>3.1578506712937111E-2</v>
      </c>
      <c r="AU59">
        <f t="shared" si="23"/>
        <v>-52.143322674132335</v>
      </c>
      <c r="AW59">
        <v>56</v>
      </c>
      <c r="AX59">
        <f>IF(Z59&gt;0, (R59*SUMPRODUCT(K59:$K$98, X59:$X$98)-K59*$AZ$3)/Z59, 0)</f>
        <v>1625.72671913977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1000000</v>
      </c>
      <c r="S60">
        <f t="shared" si="1"/>
        <v>1275.654433146703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106.62954818147288</v>
      </c>
      <c r="AC60">
        <f t="shared" si="2"/>
        <v>61.911372103439305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-16399.935047043862</v>
      </c>
      <c r="AI60">
        <f t="shared" si="25"/>
        <v>-16402.361698435285</v>
      </c>
      <c r="AJ60">
        <f t="shared" si="7"/>
        <v>44.718176078033579</v>
      </c>
      <c r="AK60">
        <f t="shared" si="22"/>
        <v>7.4640683727031023</v>
      </c>
      <c r="AL60">
        <f t="shared" si="8"/>
        <v>-16350.179453984549</v>
      </c>
      <c r="AN60">
        <f t="shared" si="26"/>
        <v>0</v>
      </c>
      <c r="AO60">
        <f t="shared" si="26"/>
        <v>0</v>
      </c>
      <c r="AP60">
        <f t="shared" si="26"/>
        <v>-5.9601410919190032E-3</v>
      </c>
      <c r="AQ60">
        <f t="shared" si="26"/>
        <v>-40.280168434626091</v>
      </c>
      <c r="AR60">
        <f t="shared" si="26"/>
        <v>-40.286128575718003</v>
      </c>
      <c r="AS60">
        <f t="shared" si="26"/>
        <v>0.10983309746931842</v>
      </c>
      <c r="AT60">
        <f t="shared" si="26"/>
        <v>1.8332629391373121E-2</v>
      </c>
      <c r="AU60">
        <f t="shared" si="23"/>
        <v>-40.157962848857316</v>
      </c>
      <c r="AW60">
        <v>57</v>
      </c>
      <c r="AX60">
        <f>IF(Z60&gt;0, (R60*SUMPRODUCT(K60:$K$98, X60:$X$98)-K60*$AZ$3)/Z60, 0)</f>
        <v>1275.654433146703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1000000</v>
      </c>
      <c r="S61">
        <f t="shared" si="1"/>
        <v>825.89189223043218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61.911372103439305</v>
      </c>
      <c r="AC61">
        <f t="shared" si="2"/>
        <v>28.421831612531356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-13634.196364501009</v>
      </c>
      <c r="AI61">
        <f t="shared" si="25"/>
        <v>-13635.917039560294</v>
      </c>
      <c r="AJ61">
        <f t="shared" si="7"/>
        <v>33.489540490907949</v>
      </c>
      <c r="AK61">
        <f t="shared" si="22"/>
        <v>4.3337960472407522</v>
      </c>
      <c r="AL61">
        <f t="shared" si="8"/>
        <v>-13598.093703022147</v>
      </c>
      <c r="AN61">
        <f t="shared" si="26"/>
        <v>0</v>
      </c>
      <c r="AO61">
        <f t="shared" si="26"/>
        <v>0</v>
      </c>
      <c r="AP61">
        <f t="shared" si="26"/>
        <v>-3.7733752020991588E-3</v>
      </c>
      <c r="AQ61">
        <f t="shared" si="26"/>
        <v>-29.89927597587063</v>
      </c>
      <c r="AR61">
        <f t="shared" si="26"/>
        <v>-29.903049351072728</v>
      </c>
      <c r="AS61">
        <f t="shared" si="26"/>
        <v>7.3441293250685644E-2</v>
      </c>
      <c r="AT61">
        <f t="shared" si="26"/>
        <v>9.5038505076078857E-3</v>
      </c>
      <c r="AU61">
        <f t="shared" si="23"/>
        <v>-29.820104207314436</v>
      </c>
      <c r="AW61">
        <v>58</v>
      </c>
      <c r="AX61">
        <f>IF(Z61&gt;0, (R61*SUMPRODUCT(K61:$K$98, X61:$X$98)-K61*$AZ$3)/Z61, 0)</f>
        <v>825.89189223043218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1000000</v>
      </c>
      <c r="S62">
        <f t="shared" si="1"/>
        <v>197.6300474469939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28.421831612531356</v>
      </c>
      <c r="AC62">
        <f t="shared" si="2"/>
        <v>4.5856163006948236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-10866.334246600874</v>
      </c>
      <c r="AI62">
        <f t="shared" si="25"/>
        <v>-10867.494398197236</v>
      </c>
      <c r="AJ62">
        <f t="shared" si="7"/>
        <v>23.836215311836533</v>
      </c>
      <c r="AK62">
        <f t="shared" si="22"/>
        <v>1.9895282128771952</v>
      </c>
      <c r="AL62">
        <f t="shared" si="8"/>
        <v>-10841.668654672523</v>
      </c>
      <c r="AN62">
        <f t="shared" si="26"/>
        <v>0</v>
      </c>
      <c r="AO62">
        <f t="shared" si="26"/>
        <v>0</v>
      </c>
      <c r="AP62">
        <f t="shared" si="26"/>
        <v>-2.2715790073857276E-3</v>
      </c>
      <c r="AQ62">
        <f t="shared" si="26"/>
        <v>-21.276302889395573</v>
      </c>
      <c r="AR62">
        <f t="shared" si="26"/>
        <v>-21.278574468402958</v>
      </c>
      <c r="AS62">
        <f t="shared" si="26"/>
        <v>4.6671354405477122E-2</v>
      </c>
      <c r="AT62">
        <f t="shared" si="26"/>
        <v>3.8954999821963301E-3</v>
      </c>
      <c r="AU62">
        <f t="shared" si="23"/>
        <v>-21.228007614015286</v>
      </c>
      <c r="AW62">
        <v>59</v>
      </c>
      <c r="AX62">
        <f>IF(Z62&gt;0, (R62*SUMPRODUCT(K62:$K$98, X62:$X$98)-K62*$AZ$3)/Z62, 0)</f>
        <v>197.6300474469939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1000000</v>
      </c>
      <c r="S63">
        <f t="shared" si="1"/>
        <v>-763.45028129860736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4.5856163006948236</v>
      </c>
      <c r="AC63">
        <f t="shared" si="2"/>
        <v>-11.277239567241743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-8199.5884020434987</v>
      </c>
      <c r="AI63">
        <f t="shared" si="25"/>
        <v>-8200.326972703795</v>
      </c>
      <c r="AJ63">
        <f t="shared" si="7"/>
        <v>15.862855867936567</v>
      </c>
      <c r="AK63">
        <f t="shared" si="22"/>
        <v>0.32099314104863769</v>
      </c>
      <c r="AL63">
        <f t="shared" si="8"/>
        <v>-8184.1431236948101</v>
      </c>
      <c r="AN63">
        <f t="shared" si="26"/>
        <v>0</v>
      </c>
      <c r="AO63">
        <f t="shared" si="26"/>
        <v>0</v>
      </c>
      <c r="AP63">
        <f t="shared" si="26"/>
        <v>-1.2911810194375548E-3</v>
      </c>
      <c r="AQ63">
        <f t="shared" si="26"/>
        <v>-14.334651348960866</v>
      </c>
      <c r="AR63">
        <f t="shared" si="26"/>
        <v>-14.335942529980304</v>
      </c>
      <c r="AS63">
        <f t="shared" si="26"/>
        <v>2.7731697875105415E-2</v>
      </c>
      <c r="AT63">
        <f t="shared" si="26"/>
        <v>5.6116533376154582E-4</v>
      </c>
      <c r="AU63">
        <f t="shared" si="23"/>
        <v>-14.307649666771438</v>
      </c>
      <c r="AW63">
        <v>60</v>
      </c>
      <c r="AX63">
        <f>IF(Z63&gt;0, (R63*SUMPRODUCT(K63:$K$98, X63:$X$98)-K63*$AZ$3)/Z63, 0)</f>
        <v>-763.45028129860736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1000000</v>
      </c>
      <c r="S64">
        <f t="shared" si="1"/>
        <v>-2355.0392009869515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-11.277239567241743</v>
      </c>
      <c r="AC64">
        <f t="shared" si="2"/>
        <v>-20.778456075614226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-5800.7223408647287</v>
      </c>
      <c r="AI64">
        <f t="shared" si="25"/>
        <v>-5801.1634897013791</v>
      </c>
      <c r="AJ64">
        <f t="shared" si="7"/>
        <v>9.5012165083724831</v>
      </c>
      <c r="AK64">
        <f t="shared" si="22"/>
        <v>-0.78940676970692214</v>
      </c>
      <c r="AL64">
        <f t="shared" si="8"/>
        <v>-5792.4516799627136</v>
      </c>
      <c r="AN64">
        <f t="shared" si="26"/>
        <v>0</v>
      </c>
      <c r="AO64">
        <f t="shared" si="26"/>
        <v>0</v>
      </c>
      <c r="AP64">
        <f t="shared" si="26"/>
        <v>-6.8859235631206603E-4</v>
      </c>
      <c r="AQ64">
        <f t="shared" si="26"/>
        <v>-9.0543887531011702</v>
      </c>
      <c r="AR64">
        <f t="shared" si="26"/>
        <v>-9.055077345457482</v>
      </c>
      <c r="AS64">
        <f t="shared" si="26"/>
        <v>1.4830516414850949E-2</v>
      </c>
      <c r="AT64">
        <f t="shared" si="26"/>
        <v>-1.23219064062128E-3</v>
      </c>
      <c r="AU64">
        <f t="shared" si="23"/>
        <v>-9.0414790196832531</v>
      </c>
      <c r="AW64">
        <v>61</v>
      </c>
      <c r="AX64">
        <f>IF(Z64&gt;0, (R64*SUMPRODUCT(K64:$K$98, X64:$X$98)-K64*$AZ$3)/Z64, 0)</f>
        <v>-2355.0392009869515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1000000</v>
      </c>
      <c r="S65">
        <f t="shared" si="1"/>
        <v>-4899.2525281829594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-20.778456075614226</v>
      </c>
      <c r="AC65">
        <f t="shared" si="2"/>
        <v>-25.51727800676148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-3526.3446920647507</v>
      </c>
      <c r="AI65">
        <f t="shared" si="25"/>
        <v>-3526.6051121784312</v>
      </c>
      <c r="AJ65">
        <f t="shared" si="7"/>
        <v>4.7388219311472533</v>
      </c>
      <c r="AK65">
        <f t="shared" si="22"/>
        <v>-1.454491925292996</v>
      </c>
      <c r="AL65">
        <f t="shared" si="8"/>
        <v>-3523.3207821725769</v>
      </c>
      <c r="AN65">
        <f t="shared" si="26"/>
        <v>0</v>
      </c>
      <c r="AO65">
        <f t="shared" si="26"/>
        <v>0</v>
      </c>
      <c r="AP65">
        <f t="shared" si="26"/>
        <v>-3.6293893517385479E-4</v>
      </c>
      <c r="AQ65">
        <f t="shared" si="26"/>
        <v>-4.9145504527540691</v>
      </c>
      <c r="AR65">
        <f t="shared" si="26"/>
        <v>-4.9149133916892431</v>
      </c>
      <c r="AS65">
        <f t="shared" si="26"/>
        <v>6.604340046407752E-3</v>
      </c>
      <c r="AT65">
        <f t="shared" si="26"/>
        <v>-2.0270774907686128E-3</v>
      </c>
      <c r="AU65">
        <f t="shared" si="23"/>
        <v>-4.9103361291336043</v>
      </c>
      <c r="AW65">
        <v>62</v>
      </c>
      <c r="AX65">
        <f>IF(Z65&gt;0, (R65*SUMPRODUCT(K65:$K$98, X65:$X$98)-K65*$AZ$3)/Z65, 0)</f>
        <v>-4899.2525281829594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1000000</v>
      </c>
      <c r="S66">
        <f t="shared" si="1"/>
        <v>-8756.2888480836045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-25.51727800676148</v>
      </c>
      <c r="AC66">
        <f t="shared" si="2"/>
        <v>-26.578643797056685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-2120.9405631104009</v>
      </c>
      <c r="AI66">
        <f t="shared" si="25"/>
        <v>-2121.0923319947888</v>
      </c>
      <c r="AJ66">
        <f t="shared" si="7"/>
        <v>1.0613657902952056</v>
      </c>
      <c r="AK66">
        <f t="shared" si="22"/>
        <v>-1.7862094604733036</v>
      </c>
      <c r="AL66">
        <f t="shared" si="8"/>
        <v>-2121.8171756649672</v>
      </c>
      <c r="AN66">
        <f t="shared" si="26"/>
        <v>0</v>
      </c>
      <c r="AO66">
        <f t="shared" si="26"/>
        <v>0</v>
      </c>
      <c r="AP66">
        <f t="shared" si="26"/>
        <v>-1.8885294238695161E-4</v>
      </c>
      <c r="AQ66">
        <f t="shared" si="26"/>
        <v>-2.6391830419416151</v>
      </c>
      <c r="AR66">
        <f t="shared" si="26"/>
        <v>-2.6393718948840017</v>
      </c>
      <c r="AS66">
        <f t="shared" si="26"/>
        <v>1.3207058433245967E-3</v>
      </c>
      <c r="AT66">
        <f t="shared" si="26"/>
        <v>-2.2226618696581744E-3</v>
      </c>
      <c r="AU66">
        <f t="shared" si="23"/>
        <v>-2.6402738509103356</v>
      </c>
      <c r="AW66">
        <v>63</v>
      </c>
      <c r="AX66">
        <f>IF(Z66&gt;0, (R66*SUMPRODUCT(K66:$K$98, X66:$X$98)-K66*$AZ$3)/Z66, 0)</f>
        <v>-8756.2888480836045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-14782.696268361771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-26.578643797056685</v>
      </c>
      <c r="AC67">
        <f t="shared" ref="AC67:AC98" si="29">S67*Z67</f>
        <v>-25.777483390374321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-1261.2633057524361</v>
      </c>
      <c r="AI67">
        <f t="shared" ref="AI67:AI98" si="33">SUM(AE67:AH67)</f>
        <v>-1261.3504937826926</v>
      </c>
      <c r="AJ67">
        <f t="shared" ref="AJ67:AJ98" si="34">AB67-AC67</f>
        <v>-0.80116040668236366</v>
      </c>
      <c r="AK67">
        <f t="shared" si="22"/>
        <v>-1.8605050657939681</v>
      </c>
      <c r="AL67">
        <f t="shared" ref="AL67:AL98" si="35">SUM(AI67:AK67)</f>
        <v>-1264.0121592551689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-1.4012923532696069</v>
      </c>
      <c r="AR67">
        <f t="shared" si="36"/>
        <v>-1.4013892211635177</v>
      </c>
      <c r="AS67">
        <f t="shared" si="36"/>
        <v>-8.9010751879173679E-4</v>
      </c>
      <c r="AT67">
        <f t="shared" si="36"/>
        <v>-2.0670636416883002E-3</v>
      </c>
      <c r="AU67">
        <f t="shared" si="23"/>
        <v>-1.4043463923239976</v>
      </c>
      <c r="AW67">
        <v>64</v>
      </c>
      <c r="AX67">
        <f>IF(Z67&gt;0, (R67*SUMPRODUCT(K67:$K$98, X67:$X$98)-K67*$AZ$3)/Z67, 0)</f>
        <v>-14782.696268361771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1000000</v>
      </c>
      <c r="S68">
        <f t="shared" si="28"/>
        <v>-24455.862475597416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-25.777483390374321</v>
      </c>
      <c r="AC68">
        <f t="shared" si="29"/>
        <v>-24.107040521658227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-740.58632568563723</v>
      </c>
      <c r="AI68">
        <f t="shared" si="33"/>
        <v>-740.63561251930685</v>
      </c>
      <c r="AJ68">
        <f t="shared" si="34"/>
        <v>-1.6704428687160942</v>
      </c>
      <c r="AK68">
        <f t="shared" si="22"/>
        <v>-1.8044238373262027</v>
      </c>
      <c r="AL68">
        <f t="shared" si="35"/>
        <v>-744.1104792253492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-0.73465029522537728</v>
      </c>
      <c r="AR68">
        <f t="shared" si="36"/>
        <v>-0.73469918700969772</v>
      </c>
      <c r="AS68">
        <f t="shared" si="36"/>
        <v>-1.6570537479520255E-3</v>
      </c>
      <c r="AT68">
        <f t="shared" si="36"/>
        <v>-1.7899608172972127E-3</v>
      </c>
      <c r="AU68">
        <f t="shared" si="23"/>
        <v>-0.73814620157494704</v>
      </c>
      <c r="AW68">
        <v>65</v>
      </c>
      <c r="AX68">
        <f>IF(Z68&gt;0, (R68*SUMPRODUCT(K68:$K$98, X68:$X$98)-K68*$AZ$3)/Z68, 0)</f>
        <v>-24455.862475597416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1000000</v>
      </c>
      <c r="S69">
        <f t="shared" si="28"/>
        <v>-40309.265489592981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-24.107040521658227</v>
      </c>
      <c r="AC69">
        <f t="shared" si="29"/>
        <v>-22.099070082967803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-427.64133172838513</v>
      </c>
      <c r="AI69">
        <f t="shared" si="33"/>
        <v>-427.66874362713168</v>
      </c>
      <c r="AJ69">
        <f t="shared" si="34"/>
        <v>-2.0079704386904247</v>
      </c>
      <c r="AK69">
        <f t="shared" si="22"/>
        <v>-1.6874928365160762</v>
      </c>
      <c r="AL69">
        <f t="shared" si="35"/>
        <v>-431.3642069023382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-0.37876219020736102</v>
      </c>
      <c r="AR69">
        <f t="shared" si="36"/>
        <v>-0.37878646894291967</v>
      </c>
      <c r="AS69">
        <f t="shared" si="36"/>
        <v>-1.7784606510230332E-3</v>
      </c>
      <c r="AT69">
        <f t="shared" si="36"/>
        <v>-1.4946134419112239E-3</v>
      </c>
      <c r="AU69">
        <f t="shared" si="23"/>
        <v>-0.38205954303585393</v>
      </c>
      <c r="AW69">
        <v>66</v>
      </c>
      <c r="AX69">
        <f>IF(Z69&gt;0, (R69*SUMPRODUCT(K69:$K$98, X69:$X$98)-K69*$AZ$3)/Z69, 0)</f>
        <v>-40309.265489592981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1000000</v>
      </c>
      <c r="S70">
        <f t="shared" si="28"/>
        <v>-66872.205902062356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-22.099070082967803</v>
      </c>
      <c r="AC70">
        <f t="shared" si="29"/>
        <v>-20.02906376075034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-243.2430624249821</v>
      </c>
      <c r="AI70">
        <f t="shared" si="33"/>
        <v>-243.25803805161993</v>
      </c>
      <c r="AJ70">
        <f t="shared" si="34"/>
        <v>-2.0700063222174627</v>
      </c>
      <c r="AK70">
        <f t="shared" si="22"/>
        <v>-1.5469349058077464</v>
      </c>
      <c r="AL70">
        <f t="shared" si="35"/>
        <v>-246.87497927964515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-0.19235761590306932</v>
      </c>
      <c r="AR70">
        <f t="shared" si="36"/>
        <v>-0.19236945869031261</v>
      </c>
      <c r="AS70">
        <f t="shared" si="36"/>
        <v>-1.6369695278311744E-3</v>
      </c>
      <c r="AT70">
        <f t="shared" si="36"/>
        <v>-1.2233224967317959E-3</v>
      </c>
      <c r="AU70">
        <f t="shared" si="23"/>
        <v>-0.19522975071487558</v>
      </c>
      <c r="AW70">
        <v>67</v>
      </c>
      <c r="AX70">
        <f>IF(Z70&gt;0, (R70*SUMPRODUCT(K70:$K$98, X70:$X$98)-K70*$AZ$3)/Z70, 0)</f>
        <v>-66872.205902062356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1000000</v>
      </c>
      <c r="S71">
        <f t="shared" si="28"/>
        <v>-112341.66924633094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-20.02906376075034</v>
      </c>
      <c r="AC71">
        <f t="shared" si="29"/>
        <v>-18.035020919131249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-135.98017275806501</v>
      </c>
      <c r="AI71">
        <f t="shared" si="33"/>
        <v>-135.98819961979856</v>
      </c>
      <c r="AJ71">
        <f t="shared" si="34"/>
        <v>-1.9940428416190912</v>
      </c>
      <c r="AK71">
        <f t="shared" si="22"/>
        <v>-1.4020344632525239</v>
      </c>
      <c r="AL71">
        <f t="shared" si="35"/>
        <v>-139.38427692467019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-9.6012215037463919E-2</v>
      </c>
      <c r="AR71">
        <f t="shared" si="36"/>
        <v>-9.6017882604721744E-2</v>
      </c>
      <c r="AS71">
        <f t="shared" si="36"/>
        <v>-1.4079440128678077E-3</v>
      </c>
      <c r="AT71">
        <f t="shared" si="36"/>
        <v>-9.8994163373536913E-4</v>
      </c>
      <c r="AU71">
        <f t="shared" si="23"/>
        <v>-9.8415768251324934E-2</v>
      </c>
      <c r="AW71">
        <v>68</v>
      </c>
      <c r="AX71">
        <f>IF(Z71&gt;0, (R71*SUMPRODUCT(K71:$K$98, X71:$X$98)-K71*$AZ$3)/Z71, 0)</f>
        <v>-112341.66924633094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1000000</v>
      </c>
      <c r="S72">
        <f t="shared" si="28"/>
        <v>-191841.18393787576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-18.035020919131249</v>
      </c>
      <c r="AC72">
        <f t="shared" si="29"/>
        <v>-16.178889868523925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-74.597051954472803</v>
      </c>
      <c r="AI72">
        <f t="shared" si="33"/>
        <v>-74.60126869499129</v>
      </c>
      <c r="AJ72">
        <f t="shared" si="34"/>
        <v>-1.8561310506073241</v>
      </c>
      <c r="AK72">
        <f t="shared" si="22"/>
        <v>-1.2624514643391875</v>
      </c>
      <c r="AL72">
        <f t="shared" si="35"/>
        <v>-77.719851209937815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-4.702778700421207E-2</v>
      </c>
      <c r="AR72">
        <f t="shared" si="36"/>
        <v>-4.7030445339491543E-2</v>
      </c>
      <c r="AS72">
        <f t="shared" si="36"/>
        <v>-1.1701499377366716E-3</v>
      </c>
      <c r="AT72">
        <f t="shared" si="36"/>
        <v>-7.9587995788805597E-4</v>
      </c>
      <c r="AU72">
        <f t="shared" si="23"/>
        <v>-4.8996475235116278E-2</v>
      </c>
      <c r="AW72">
        <v>69</v>
      </c>
      <c r="AX72">
        <f>IF(Z72&gt;0, (R72*SUMPRODUCT(K72:$K$98, X72:$X$98)-K72*$AZ$3)/Z72, 0)</f>
        <v>-191841.18393787576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1000000</v>
      </c>
      <c r="S73">
        <f t="shared" si="28"/>
        <v>-334183.24173941428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-16.178889868523925</v>
      </c>
      <c r="AC73">
        <f t="shared" si="29"/>
        <v>-14.482932596916719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-40.153165224262288</v>
      </c>
      <c r="AI73">
        <f t="shared" si="33"/>
        <v>-40.155332139114378</v>
      </c>
      <c r="AJ73">
        <f t="shared" si="34"/>
        <v>-1.695957271607206</v>
      </c>
      <c r="AK73">
        <f t="shared" ref="AK73:AK98" si="49">G73*SUM(AB73:AB73, AE73:AF73)</f>
        <v>-1.1325222907966748</v>
      </c>
      <c r="AL73">
        <f t="shared" si="35"/>
        <v>-42.983811701518256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-2.2601363547755927E-2</v>
      </c>
      <c r="AR73">
        <f t="shared" si="36"/>
        <v>-2.2602583258084504E-2</v>
      </c>
      <c r="AS73">
        <f t="shared" si="36"/>
        <v>-9.5461831322561533E-4</v>
      </c>
      <c r="AT73">
        <f t="shared" si="36"/>
        <v>-6.3747273414865076E-4</v>
      </c>
      <c r="AU73">
        <f t="shared" si="23"/>
        <v>-2.4194674305458769E-2</v>
      </c>
      <c r="AW73">
        <v>70</v>
      </c>
      <c r="AX73">
        <f>IF(Z73&gt;0, (R73*SUMPRODUCT(K73:$K$98, X73:$X$98)-K73*$AZ$3)/Z73, 0)</f>
        <v>-334183.24173941428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1000000</v>
      </c>
      <c r="S74">
        <f t="shared" si="28"/>
        <v>-595075.5815525885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-14.482932596916719</v>
      </c>
      <c r="AC74">
        <f t="shared" si="29"/>
        <v>-12.949297300989995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-21.144153417810685</v>
      </c>
      <c r="AI74">
        <f t="shared" si="33"/>
        <v>-21.145241455843365</v>
      </c>
      <c r="AJ74">
        <f t="shared" si="34"/>
        <v>-1.5336352959267234</v>
      </c>
      <c r="AK74">
        <f t="shared" si="49"/>
        <v>-1.0138052817841705</v>
      </c>
      <c r="AL74">
        <f t="shared" si="35"/>
        <v>-23.692682033554259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-1.0626423836709883E-2</v>
      </c>
      <c r="AR74">
        <f t="shared" si="36"/>
        <v>-1.0626970652326345E-2</v>
      </c>
      <c r="AS74">
        <f t="shared" si="36"/>
        <v>-7.707595732694408E-4</v>
      </c>
      <c r="AT74">
        <f t="shared" si="36"/>
        <v>-5.0950843948469439E-4</v>
      </c>
      <c r="AU74">
        <f t="shared" si="23"/>
        <v>-1.1907238665080481E-2</v>
      </c>
      <c r="AW74">
        <v>71</v>
      </c>
      <c r="AX74">
        <f>IF(Z74&gt;0, (R74*SUMPRODUCT(K74:$K$98, X74:$X$98)-K74*$AZ$3)/Z74, 0)</f>
        <v>-595075.5815525885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1000000</v>
      </c>
      <c r="S75">
        <f t="shared" si="28"/>
        <v>-1085904.4991602134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-12.949297300989995</v>
      </c>
      <c r="AC75">
        <f t="shared" si="29"/>
        <v>-11.570426707438775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-10.88804781787808</v>
      </c>
      <c r="AI75">
        <f t="shared" si="33"/>
        <v>-10.888580573139542</v>
      </c>
      <c r="AJ75">
        <f t="shared" si="34"/>
        <v>-1.3788705935512198</v>
      </c>
      <c r="AK75">
        <f t="shared" si="49"/>
        <v>-0.9064508110692997</v>
      </c>
      <c r="AL75">
        <f t="shared" si="35"/>
        <v>-13.173901977760062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-4.8857228732315577E-3</v>
      </c>
      <c r="AR75">
        <f t="shared" si="36"/>
        <v>-4.8859619330345909E-3</v>
      </c>
      <c r="AS75">
        <f t="shared" si="36"/>
        <v>-6.1873163222867509E-4</v>
      </c>
      <c r="AT75">
        <f t="shared" si="36"/>
        <v>-4.0674577621056557E-4</v>
      </c>
      <c r="AU75">
        <f t="shared" si="23"/>
        <v>-5.911439341473832E-3</v>
      </c>
      <c r="AW75">
        <v>72</v>
      </c>
      <c r="AX75">
        <f>IF(Z75&gt;0, (R75*SUMPRODUCT(K75:$K$98, X75:$X$98)-K75*$AZ$3)/Z75, 0)</f>
        <v>-1085904.4991602134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1000000</v>
      </c>
      <c r="S76">
        <f t="shared" si="28"/>
        <v>-2035737.4856745056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-11.570426707438775</v>
      </c>
      <c r="AC76">
        <f t="shared" si="29"/>
        <v>-10.3346900933585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-5.4719221622020742</v>
      </c>
      <c r="AI76">
        <f t="shared" si="33"/>
        <v>-5.4721759938028107</v>
      </c>
      <c r="AJ76">
        <f t="shared" si="34"/>
        <v>-1.2357366140802757</v>
      </c>
      <c r="AK76">
        <f t="shared" si="49"/>
        <v>-0.80992986952071433</v>
      </c>
      <c r="AL76">
        <f t="shared" si="35"/>
        <v>-7.5178424774038008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-2.1923036056528517E-3</v>
      </c>
      <c r="AR76">
        <f t="shared" si="36"/>
        <v>-2.1924053022627501E-3</v>
      </c>
      <c r="AS76">
        <f t="shared" si="36"/>
        <v>-4.9509290417157608E-4</v>
      </c>
      <c r="AT76">
        <f t="shared" si="36"/>
        <v>-3.244951446022842E-4</v>
      </c>
      <c r="AU76">
        <f t="shared" si="23"/>
        <v>-3.0119933510366101E-3</v>
      </c>
      <c r="AW76">
        <v>73</v>
      </c>
      <c r="AX76">
        <f>IF(Z76&gt;0, (R76*SUMPRODUCT(K76:$K$98, X76:$X$98)-K76*$AZ$3)/Z76, 0)</f>
        <v>-2035737.4856745056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1000000</v>
      </c>
      <c r="S77">
        <f t="shared" si="28"/>
        <v>-3926423.4853331796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-10.3346900933585</v>
      </c>
      <c r="AC77">
        <f t="shared" si="29"/>
        <v>-9.2291838818270939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-2.6753337368590913</v>
      </c>
      <c r="AI77">
        <f t="shared" si="33"/>
        <v>-2.6754512634569774</v>
      </c>
      <c r="AJ77">
        <f t="shared" si="34"/>
        <v>-1.1055062115314058</v>
      </c>
      <c r="AK77">
        <f t="shared" si="49"/>
        <v>-0.72342830653509504</v>
      </c>
      <c r="AL77">
        <f t="shared" si="35"/>
        <v>-4.504385781523478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-9.5701937607616135E-4</v>
      </c>
      <c r="AR77">
        <f t="shared" si="36"/>
        <v>-9.5706141764646412E-4</v>
      </c>
      <c r="AS77">
        <f t="shared" si="36"/>
        <v>-3.9546126534860458E-4</v>
      </c>
      <c r="AT77">
        <f t="shared" si="36"/>
        <v>-2.587845011698874E-4</v>
      </c>
      <c r="AU77">
        <f t="shared" si="23"/>
        <v>-1.6113071841649558E-3</v>
      </c>
      <c r="AW77">
        <v>74</v>
      </c>
      <c r="AX77">
        <f>IF(Z77&gt;0, (R77*SUMPRODUCT(K77:$K$98, X77:$X$98)-K77*$AZ$3)/Z77, 0)</f>
        <v>-3926423.4853331796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1000000</v>
      </c>
      <c r="S78">
        <f t="shared" si="28"/>
        <v>-7809239.4421327841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-9.2291838818270939</v>
      </c>
      <c r="AC78">
        <f t="shared" si="29"/>
        <v>-8.2411243698307945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-1.2717222860505915</v>
      </c>
      <c r="AI78">
        <f t="shared" si="33"/>
        <v>-1.2717750512681962</v>
      </c>
      <c r="AJ78">
        <f t="shared" si="34"/>
        <v>-0.98805951199629938</v>
      </c>
      <c r="AK78">
        <f t="shared" si="49"/>
        <v>-0.64604287172789665</v>
      </c>
      <c r="AL78">
        <f t="shared" si="35"/>
        <v>-2.9058774349923921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-4.0617858650224118E-4</v>
      </c>
      <c r="AR78">
        <f t="shared" si="36"/>
        <v>-4.0619543931809436E-4</v>
      </c>
      <c r="AS78">
        <f t="shared" si="36"/>
        <v>-3.155788180838607E-4</v>
      </c>
      <c r="AT78">
        <f t="shared" si="36"/>
        <v>-2.0634126124596881E-4</v>
      </c>
      <c r="AU78">
        <f t="shared" si="23"/>
        <v>-9.2811551864792384E-4</v>
      </c>
      <c r="AW78">
        <v>75</v>
      </c>
      <c r="AX78">
        <f>IF(Z78&gt;0, (R78*SUMPRODUCT(K78:$K$98, X78:$X$98)-K78*$AZ$3)/Z78, 0)</f>
        <v>-7809239.4421327841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1000000</v>
      </c>
      <c r="S79">
        <f t="shared" si="28"/>
        <v>-16036060.246046796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-8.2411243698307945</v>
      </c>
      <c r="AC79">
        <f t="shared" si="29"/>
        <v>-7.3584800739776774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-0.58588049111129203</v>
      </c>
      <c r="AI79">
        <f t="shared" si="33"/>
        <v>-0.5859034346521651</v>
      </c>
      <c r="AJ79">
        <f t="shared" si="34"/>
        <v>-0.8826442958531171</v>
      </c>
      <c r="AK79">
        <f t="shared" si="49"/>
        <v>-0.57687870588815571</v>
      </c>
      <c r="AL79">
        <f t="shared" si="35"/>
        <v>-2.0454264363934378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-1.670766489757338E-4</v>
      </c>
      <c r="AR79">
        <f t="shared" si="36"/>
        <v>-1.6708319182872662E-4</v>
      </c>
      <c r="AS79">
        <f t="shared" si="36"/>
        <v>-2.5170534507637694E-4</v>
      </c>
      <c r="AT79">
        <f t="shared" si="36"/>
        <v>-1.6450959283937372E-4</v>
      </c>
      <c r="AU79">
        <f t="shared" si="23"/>
        <v>-5.8329812974447731E-4</v>
      </c>
      <c r="AW79">
        <v>76</v>
      </c>
      <c r="AX79">
        <f>IF(Z79&gt;0, (R79*SUMPRODUCT(K79:$K$98, X79:$X$98)-K79*$AZ$3)/Z79, 0)</f>
        <v>-16036060.246046796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1000000</v>
      </c>
      <c r="S80">
        <f t="shared" si="28"/>
        <v>-34016962.0855271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-7.3584800739776774</v>
      </c>
      <c r="AC80">
        <f t="shared" si="29"/>
        <v>-6.5702092270198484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-0.26113701859728039</v>
      </c>
      <c r="AI80">
        <f t="shared" si="33"/>
        <v>-0.26114667585181489</v>
      </c>
      <c r="AJ80">
        <f t="shared" si="34"/>
        <v>-0.78827084695782901</v>
      </c>
      <c r="AK80">
        <f t="shared" si="49"/>
        <v>-0.5150936051784375</v>
      </c>
      <c r="AL80">
        <f t="shared" si="35"/>
        <v>-1.5645111279880815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-6.6490123248987942E-5</v>
      </c>
      <c r="AR80">
        <f t="shared" si="36"/>
        <v>-6.6492582157524511E-5</v>
      </c>
      <c r="AS80">
        <f t="shared" si="36"/>
        <v>-2.0070775889740515E-4</v>
      </c>
      <c r="AT80">
        <f t="shared" si="36"/>
        <v>-1.3115198096788153E-4</v>
      </c>
      <c r="AU80">
        <f t="shared" si="23"/>
        <v>-3.9835232202281118E-4</v>
      </c>
      <c r="AW80">
        <v>77</v>
      </c>
      <c r="AX80">
        <f>IF(Z80&gt;0, (R80*SUMPRODUCT(K80:$K$98, X80:$X$98)-K80*$AZ$3)/Z80, 0)</f>
        <v>-34016962.0855271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1000000</v>
      </c>
      <c r="S81">
        <f t="shared" si="28"/>
        <v>-74685690.928142965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-6.5702092270198484</v>
      </c>
      <c r="AC81">
        <f t="shared" si="29"/>
        <v>-5.8663132853513087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-0.11266695684528755</v>
      </c>
      <c r="AI81">
        <f t="shared" si="33"/>
        <v>-0.11267088417943445</v>
      </c>
      <c r="AJ81">
        <f t="shared" si="34"/>
        <v>-0.70389594166853975</v>
      </c>
      <c r="AK81">
        <f t="shared" si="49"/>
        <v>-0.45991464589138942</v>
      </c>
      <c r="AL81">
        <f t="shared" si="35"/>
        <v>-1.2764814717393635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-2.5613400359469342E-5</v>
      </c>
      <c r="AR81">
        <f t="shared" si="36"/>
        <v>-2.5614293188961382E-5</v>
      </c>
      <c r="AS81">
        <f t="shared" si="36"/>
        <v>-1.6002179405732374E-4</v>
      </c>
      <c r="AT81">
        <f t="shared" si="36"/>
        <v>-1.0455574807594923E-4</v>
      </c>
      <c r="AU81">
        <f t="shared" si="23"/>
        <v>-2.9019183532223437E-4</v>
      </c>
      <c r="AW81">
        <v>78</v>
      </c>
      <c r="AX81">
        <f>IF(Z81&gt;0, (R81*SUMPRODUCT(K81:$K$98, X81:$X$98)-K81*$AZ$3)/Z81, 0)</f>
        <v>-74685690.928142965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1000000</v>
      </c>
      <c r="S82">
        <f t="shared" si="28"/>
        <v>-170033701.62996942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-5.8663132853513087</v>
      </c>
      <c r="AC82">
        <f t="shared" si="29"/>
        <v>-5.237801013223284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-4.6956728745329024E-2</v>
      </c>
      <c r="AI82">
        <f t="shared" si="33"/>
        <v>-4.6958268969697195E-2</v>
      </c>
      <c r="AJ82">
        <f t="shared" si="34"/>
        <v>-0.62851227212802474</v>
      </c>
      <c r="AK82">
        <f t="shared" si="49"/>
        <v>-0.41064192997459165</v>
      </c>
      <c r="AL82">
        <f t="shared" si="35"/>
        <v>-1.0861124710723136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-9.5312636987311241E-6</v>
      </c>
      <c r="AR82">
        <f t="shared" si="36"/>
        <v>-9.5315763330436171E-6</v>
      </c>
      <c r="AS82">
        <f t="shared" si="36"/>
        <v>-1.2757524562732151E-4</v>
      </c>
      <c r="AT82">
        <f t="shared" si="36"/>
        <v>-8.3351984367800497E-5</v>
      </c>
      <c r="AU82">
        <f t="shared" si="23"/>
        <v>-2.2045880632816565E-4</v>
      </c>
      <c r="AW82">
        <v>79</v>
      </c>
      <c r="AX82">
        <f>IF(Z82&gt;0, (R82*SUMPRODUCT(K82:$K$98, X82:$X$98)-K82*$AZ$3)/Z82, 0)</f>
        <v>-170033701.62996942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7"/>
        <v>1000000</v>
      </c>
      <c r="S83">
        <f t="shared" si="28"/>
        <v>-402125901.33306605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-5.237801013223284</v>
      </c>
      <c r="AC83">
        <f t="shared" si="29"/>
        <v>-4.6766160038366413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-1.8866711631076623E-2</v>
      </c>
      <c r="AI83">
        <f t="shared" si="33"/>
        <v>-1.886729311761956E-2</v>
      </c>
      <c r="AJ83">
        <f t="shared" si="34"/>
        <v>-0.56118500938664262</v>
      </c>
      <c r="AK83">
        <f t="shared" si="49"/>
        <v>-0.3666460709256299</v>
      </c>
      <c r="AL83">
        <f t="shared" si="35"/>
        <v>-0.94669837342989216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-3.4192498773518742E-6</v>
      </c>
      <c r="AR83">
        <f t="shared" si="36"/>
        <v>-3.419355261259229E-6</v>
      </c>
      <c r="AS83">
        <f t="shared" si="36"/>
        <v>-1.0170462198385181E-4</v>
      </c>
      <c r="AT83">
        <f t="shared" si="36"/>
        <v>-6.6447961762399995E-5</v>
      </c>
      <c r="AU83">
        <f t="shared" si="23"/>
        <v>-1.7157193900751104E-4</v>
      </c>
      <c r="AW83">
        <v>80</v>
      </c>
      <c r="AX83">
        <f>IF(Z83&gt;0, (R83*SUMPRODUCT(K83:$K$98, X83:$X$98)-K83*$AZ$3)/Z83, 0)</f>
        <v>-402125901.33306605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1000000</v>
      </c>
      <c r="S84">
        <f t="shared" si="28"/>
        <v>-989575453.98301995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-4.6766160038366413</v>
      </c>
      <c r="AC84">
        <f t="shared" si="29"/>
        <v>-4.1755528689344272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-7.2938938959341074E-3</v>
      </c>
      <c r="AI84">
        <f t="shared" si="33"/>
        <v>-7.2941048729168187E-3</v>
      </c>
      <c r="AJ84">
        <f t="shared" si="34"/>
        <v>-0.5010631349022141</v>
      </c>
      <c r="AK84">
        <f t="shared" si="49"/>
        <v>-0.3273631202685649</v>
      </c>
      <c r="AL84">
        <f t="shared" si="35"/>
        <v>-0.83572036004369576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-1.1802555387710016E-6</v>
      </c>
      <c r="AR84">
        <f t="shared" si="36"/>
        <v>-1.1802896778407428E-6</v>
      </c>
      <c r="AS84">
        <f t="shared" si="36"/>
        <v>-8.1079125728982537E-5</v>
      </c>
      <c r="AT84">
        <f t="shared" si="36"/>
        <v>-5.2971998413866391E-5</v>
      </c>
      <c r="AU84">
        <f t="shared" si="23"/>
        <v>-1.3523141382068966E-4</v>
      </c>
      <c r="AW84">
        <v>81</v>
      </c>
      <c r="AX84">
        <f>IF(Z84&gt;0, (R84*SUMPRODUCT(K84:$K$98, X84:$X$98)-K84*$AZ$3)/Z84, 0)</f>
        <v>-989575453.98301995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1000000</v>
      </c>
      <c r="S85">
        <f t="shared" si="28"/>
        <v>-2538679190.6696849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-4.1755528689344272</v>
      </c>
      <c r="AC85">
        <f t="shared" si="29"/>
        <v>-3.7281731972684562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-2.7087958838051675E-3</v>
      </c>
      <c r="AI85">
        <f t="shared" si="33"/>
        <v>-2.7088693112238618E-3</v>
      </c>
      <c r="AJ85">
        <f t="shared" si="34"/>
        <v>-0.44737967166597103</v>
      </c>
      <c r="AK85">
        <f t="shared" si="49"/>
        <v>-0.29228870082540992</v>
      </c>
      <c r="AL85">
        <f t="shared" si="35"/>
        <v>-0.74237724180260489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-3.913585839837244E-7</v>
      </c>
      <c r="AR85">
        <f t="shared" si="36"/>
        <v>-3.9136919255367153E-7</v>
      </c>
      <c r="AS85">
        <f t="shared" si="36"/>
        <v>-6.4636053182548015E-5</v>
      </c>
      <c r="AT85">
        <f t="shared" si="36"/>
        <v>-4.2228981797176439E-5</v>
      </c>
      <c r="AU85">
        <f t="shared" si="23"/>
        <v>-1.0725640417227814E-4</v>
      </c>
      <c r="AW85">
        <v>82</v>
      </c>
      <c r="AX85">
        <f>IF(Z85&gt;0, (R85*SUMPRODUCT(K85:$K$98, X85:$X$98)-K85*$AZ$3)/Z85, 0)</f>
        <v>-2538679190.6696849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1000000</v>
      </c>
      <c r="S86">
        <f t="shared" si="28"/>
        <v>-6803943951.3341665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-3.7281731972684562</v>
      </c>
      <c r="AC86">
        <f t="shared" si="29"/>
        <v>-3.3287263994114067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-9.6462805469861872E-4</v>
      </c>
      <c r="AI86">
        <f t="shared" si="33"/>
        <v>-9.6465251644039097E-4</v>
      </c>
      <c r="AJ86">
        <f t="shared" si="34"/>
        <v>-0.39944679785704951</v>
      </c>
      <c r="AK86">
        <f t="shared" si="49"/>
        <v>-0.26097212380879198</v>
      </c>
      <c r="AL86">
        <f t="shared" si="35"/>
        <v>-0.66138357418228189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-1.2443439741952044E-7</v>
      </c>
      <c r="AR86">
        <f t="shared" si="36"/>
        <v>-1.2443755291772768E-7</v>
      </c>
      <c r="AS86">
        <f t="shared" si="36"/>
        <v>-5.1527551319278577E-5</v>
      </c>
      <c r="AT86">
        <f t="shared" si="36"/>
        <v>-3.3664694709284004E-5</v>
      </c>
      <c r="AU86">
        <f t="shared" si="23"/>
        <v>-8.5316683581480315E-5</v>
      </c>
      <c r="AW86">
        <v>83</v>
      </c>
      <c r="AX86">
        <f>IF(Z86&gt;0, (R86*SUMPRODUCT(K86:$K$98, X86:$X$98)-K86*$AZ$3)/Z86, 0)</f>
        <v>-6803943951.3341665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1000000</v>
      </c>
      <c r="S87">
        <f t="shared" si="28"/>
        <v>-19089948370.129887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-3.3287263994114067</v>
      </c>
      <c r="AC87">
        <f t="shared" si="29"/>
        <v>-2.9720772477604167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-3.2865441553969646E-4</v>
      </c>
      <c r="AI87">
        <f t="shared" si="33"/>
        <v>-3.2866219994327403E-4</v>
      </c>
      <c r="AJ87">
        <f t="shared" si="34"/>
        <v>-0.35664915165098998</v>
      </c>
      <c r="AK87">
        <f t="shared" si="49"/>
        <v>-0.23301084795879848</v>
      </c>
      <c r="AL87">
        <f t="shared" si="35"/>
        <v>-0.58998866180973175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-3.7853148569383795E-8</v>
      </c>
      <c r="AR87">
        <f t="shared" si="36"/>
        <v>-3.7854045146977813E-8</v>
      </c>
      <c r="AS87">
        <f t="shared" si="36"/>
        <v>-4.1077474350740883E-5</v>
      </c>
      <c r="AT87">
        <f t="shared" si="36"/>
        <v>-2.683729117583437E-5</v>
      </c>
      <c r="AU87">
        <f t="shared" si="23"/>
        <v>-6.7952619571722231E-5</v>
      </c>
      <c r="AW87">
        <v>84</v>
      </c>
      <c r="AX87">
        <f>IF(Z87&gt;0, (R87*SUMPRODUCT(K87:$K$98, X87:$X$98)-K87*$AZ$3)/Z87, 0)</f>
        <v>-19089948370.129887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1000000</v>
      </c>
      <c r="S88">
        <f t="shared" si="28"/>
        <v>-56182399646.809143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-2.9720772477604167</v>
      </c>
      <c r="AC88">
        <f t="shared" si="29"/>
        <v>-2.6536404319658979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-1.0689859755666275E-4</v>
      </c>
      <c r="AI88">
        <f t="shared" si="33"/>
        <v>-1.0690095918632672E-4</v>
      </c>
      <c r="AJ88">
        <f t="shared" si="34"/>
        <v>-0.31843681579451877</v>
      </c>
      <c r="AK88">
        <f t="shared" si="49"/>
        <v>-0.20804540734322918</v>
      </c>
      <c r="AL88">
        <f t="shared" si="35"/>
        <v>-0.52658912409693426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-1.099300746099573E-8</v>
      </c>
      <c r="AR88">
        <f t="shared" si="36"/>
        <v>-1.099325032117453E-8</v>
      </c>
      <c r="AS88">
        <f t="shared" si="36"/>
        <v>-3.2746718590291595E-5</v>
      </c>
      <c r="AT88">
        <f t="shared" si="36"/>
        <v>-2.1394524974359383E-5</v>
      </c>
      <c r="AU88">
        <f t="shared" si="23"/>
        <v>-5.4152236814972152E-5</v>
      </c>
      <c r="AW88">
        <v>85</v>
      </c>
      <c r="AX88">
        <f>IF(Z88&gt;0, (R88*SUMPRODUCT(K88:$K$98, X88:$X$98)-K88*$AZ$3)/Z88, 0)</f>
        <v>-56182399646.809143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1000000</v>
      </c>
      <c r="S89">
        <f t="shared" si="28"/>
        <v>-175308052458.28827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-2.6536404319658979</v>
      </c>
      <c r="AC89">
        <f t="shared" si="29"/>
        <v>-2.369321823630631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-3.3245076284671611E-5</v>
      </c>
      <c r="AI89">
        <f t="shared" si="33"/>
        <v>-3.3245752044224696E-5</v>
      </c>
      <c r="AJ89">
        <f t="shared" si="34"/>
        <v>-0.2843186083352669</v>
      </c>
      <c r="AK89">
        <f t="shared" si="49"/>
        <v>-0.18575483023761288</v>
      </c>
      <c r="AL89">
        <f t="shared" si="35"/>
        <v>-0.47010668432492397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-3.0524870230160461E-9</v>
      </c>
      <c r="AR89">
        <f t="shared" si="36"/>
        <v>-3.0525490697157981E-9</v>
      </c>
      <c r="AS89">
        <f t="shared" si="36"/>
        <v>-2.6105485663918873E-5</v>
      </c>
      <c r="AT89">
        <f t="shared" si="36"/>
        <v>-1.7055584529499082E-5</v>
      </c>
      <c r="AU89">
        <f t="shared" si="23"/>
        <v>-4.3164122742487671E-5</v>
      </c>
      <c r="AW89">
        <v>86</v>
      </c>
      <c r="AX89">
        <f>IF(Z89&gt;0, (R89*SUMPRODUCT(K89:$K$98, X89:$X$98)-K89*$AZ$3)/Z89, 0)</f>
        <v>-175308052458.28827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1000000</v>
      </c>
      <c r="S90">
        <f t="shared" si="28"/>
        <v>-581885300711.33972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-2.369321823630631</v>
      </c>
      <c r="AC90">
        <f t="shared" si="29"/>
        <v>-2.1154659165685876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-9.7445015047894771E-6</v>
      </c>
      <c r="AI90">
        <f t="shared" si="33"/>
        <v>-9.7446832816717927E-6</v>
      </c>
      <c r="AJ90">
        <f t="shared" si="34"/>
        <v>-0.25385590706204342</v>
      </c>
      <c r="AK90">
        <f t="shared" si="49"/>
        <v>-0.16585252765414418</v>
      </c>
      <c r="AL90">
        <f t="shared" si="35"/>
        <v>-0.41971817939946932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-7.9885525578148315E-10</v>
      </c>
      <c r="AR90">
        <f t="shared" si="36"/>
        <v>-7.9887015786936787E-10</v>
      </c>
      <c r="AS90">
        <f t="shared" si="36"/>
        <v>-2.0811133896178746E-5</v>
      </c>
      <c r="AT90">
        <f t="shared" si="36"/>
        <v>-1.3596607618772105E-5</v>
      </c>
      <c r="AU90">
        <f t="shared" si="23"/>
        <v>-3.4408540385108724E-5</v>
      </c>
      <c r="AW90">
        <v>87</v>
      </c>
      <c r="AX90">
        <f>IF(Z90&gt;0, (R90*SUMPRODUCT(K90:$K$98, X90:$X$98)-K90*$AZ$3)/Z90, 0)</f>
        <v>-581885300711.33972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1000000</v>
      </c>
      <c r="S91">
        <f t="shared" si="28"/>
        <v>-2061942720771.2539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-2.1154659165685876</v>
      </c>
      <c r="AC91">
        <f t="shared" si="29"/>
        <v>-1.8888088547651833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-2.6831486498318079E-6</v>
      </c>
      <c r="AI91">
        <f t="shared" si="33"/>
        <v>-2.6831944515128084E-6</v>
      </c>
      <c r="AJ91">
        <f t="shared" si="34"/>
        <v>-0.22665706180340428</v>
      </c>
      <c r="AK91">
        <f t="shared" si="49"/>
        <v>-0.14808261415980115</v>
      </c>
      <c r="AL91">
        <f t="shared" si="35"/>
        <v>-0.37474235915765697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-1.9639714985380046E-10</v>
      </c>
      <c r="AR91">
        <f t="shared" si="36"/>
        <v>-1.9640050237756303E-10</v>
      </c>
      <c r="AS91">
        <f t="shared" si="36"/>
        <v>-1.6590508667947151E-5</v>
      </c>
      <c r="AT91">
        <f t="shared" si="36"/>
        <v>-1.0839132362535351E-5</v>
      </c>
      <c r="AU91">
        <f t="shared" si="23"/>
        <v>-2.7429837430984882E-5</v>
      </c>
      <c r="AW91">
        <v>88</v>
      </c>
      <c r="AX91">
        <f>IF(Z91&gt;0, (R91*SUMPRODUCT(K91:$K$98, X91:$X$98)-K91*$AZ$3)/Z91, 0)</f>
        <v>-2061942720771.2539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1000000</v>
      </c>
      <c r="S92">
        <f t="shared" si="28"/>
        <v>-7831705516124.793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-1.8888088547651833</v>
      </c>
      <c r="AC92">
        <f t="shared" si="29"/>
        <v>-1.6864364776381342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-6.9153877280823704E-7</v>
      </c>
      <c r="AI92">
        <f t="shared" si="33"/>
        <v>-6.9154953953378724E-7</v>
      </c>
      <c r="AJ92">
        <f t="shared" si="34"/>
        <v>-0.20237237712704914</v>
      </c>
      <c r="AK92">
        <f t="shared" si="49"/>
        <v>-0.13221661983356284</v>
      </c>
      <c r="AL92">
        <f t="shared" si="35"/>
        <v>-0.33458968851015147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-4.5194851046631276E-11</v>
      </c>
      <c r="AR92">
        <f t="shared" si="36"/>
        <v>-4.5195554695619063E-11</v>
      </c>
      <c r="AS92">
        <f t="shared" si="36"/>
        <v>-1.3225851969323931E-5</v>
      </c>
      <c r="AT92">
        <f t="shared" si="36"/>
        <v>-8.6408899605170075E-6</v>
      </c>
      <c r="AU92">
        <f t="shared" si="23"/>
        <v>-2.1866787125395632E-5</v>
      </c>
      <c r="AW92">
        <v>89</v>
      </c>
      <c r="AX92">
        <f>IF(Z92&gt;0, (R92*SUMPRODUCT(K92:$K$98, X92:$X$98)-K92*$AZ$3)/Z92, 0)</f>
        <v>-7831705516124.793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1000000</v>
      </c>
      <c r="S93">
        <f t="shared" si="28"/>
        <v>-32026789135612.961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-1.6864364776381342</v>
      </c>
      <c r="AC93">
        <f t="shared" si="29"/>
        <v>-1.5057468550731097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-1.6616593596525451E-7</v>
      </c>
      <c r="AI93">
        <f t="shared" si="33"/>
        <v>-1.6616828672675092E-7</v>
      </c>
      <c r="AJ93">
        <f t="shared" si="34"/>
        <v>-0.18068962256502452</v>
      </c>
      <c r="AK93">
        <f t="shared" si="49"/>
        <v>-0.1180505534346694</v>
      </c>
      <c r="AL93">
        <f t="shared" si="35"/>
        <v>-0.29874034216798062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-9.6960846854789392E-12</v>
      </c>
      <c r="AR93">
        <f t="shared" si="36"/>
        <v>-9.6962218566892233E-12</v>
      </c>
      <c r="AS93">
        <f t="shared" si="36"/>
        <v>-1.0543568222936171E-5</v>
      </c>
      <c r="AT93">
        <f t="shared" si="36"/>
        <v>-6.8884645738074387E-6</v>
      </c>
      <c r="AU93">
        <f t="shared" si="23"/>
        <v>-1.7432042492965464E-5</v>
      </c>
      <c r="AW93">
        <v>90</v>
      </c>
      <c r="AX93">
        <f>IF(Z93&gt;0, (R93*SUMPRODUCT(K93:$K$98, X93:$X$98)-K93*$AZ$3)/Z93, 0)</f>
        <v>-32026789135612.961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1000000</v>
      </c>
      <c r="S94">
        <f t="shared" si="28"/>
        <v>-141783008641579.69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-1.5057468550731097</v>
      </c>
      <c r="AC94">
        <f t="shared" si="29"/>
        <v>-1.3444168348951098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-3.7062863590898375E-8</v>
      </c>
      <c r="AI94">
        <f t="shared" si="33"/>
        <v>-3.7063337701600279E-8</v>
      </c>
      <c r="AJ94">
        <f t="shared" si="34"/>
        <v>-0.16133002017799991</v>
      </c>
      <c r="AK94">
        <f t="shared" si="49"/>
        <v>-0.10540227985511769</v>
      </c>
      <c r="AL94">
        <f t="shared" si="35"/>
        <v>-0.26673233709645527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-1.9309692166198778E-12</v>
      </c>
      <c r="AR94">
        <f t="shared" si="36"/>
        <v>-1.9309939177109958E-12</v>
      </c>
      <c r="AS94">
        <f t="shared" si="36"/>
        <v>-8.4052680364634095E-6</v>
      </c>
      <c r="AT94">
        <f t="shared" si="36"/>
        <v>-5.4914417841088459E-6</v>
      </c>
      <c r="AU94">
        <f t="shared" si="23"/>
        <v>-1.3896711751566171E-5</v>
      </c>
      <c r="AW94">
        <v>91</v>
      </c>
      <c r="AX94">
        <f>IF(Z94&gt;0, (R94*SUMPRODUCT(K94:$K$98, X94:$X$98)-K94*$AZ$3)/Z94, 0)</f>
        <v>-141783008641579.69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1000000</v>
      </c>
      <c r="S95">
        <f t="shared" si="28"/>
        <v>-684160554462376.88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-1.3444168348951098</v>
      </c>
      <c r="AC95">
        <f t="shared" si="29"/>
        <v>-1.2003721740151692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-7.6328736545460439E-9</v>
      </c>
      <c r="AI95">
        <f t="shared" si="33"/>
        <v>-7.6329613804581994E-9</v>
      </c>
      <c r="AJ95">
        <f t="shared" si="34"/>
        <v>-0.14404466087994061</v>
      </c>
      <c r="AK95">
        <f t="shared" si="49"/>
        <v>-9.410917844265769E-2</v>
      </c>
      <c r="AL95">
        <f t="shared" si="35"/>
        <v>-0.23815384695555969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-3.5506382730773823E-13</v>
      </c>
      <c r="AR95">
        <f t="shared" si="36"/>
        <v>-3.5506790811655726E-13</v>
      </c>
      <c r="AS95">
        <f t="shared" si="36"/>
        <v>-6.7006282181568141E-6</v>
      </c>
      <c r="AT95">
        <f t="shared" si="36"/>
        <v>-4.377743769246791E-6</v>
      </c>
      <c r="AU95">
        <f t="shared" si="23"/>
        <v>-1.1078372342471513E-5</v>
      </c>
      <c r="AW95">
        <v>92</v>
      </c>
      <c r="AX95">
        <f>IF(Z95&gt;0, (R95*SUMPRODUCT(K95:$K$98, X95:$X$98)-K95*$AZ$3)/Z95, 0)</f>
        <v>-684160554462376.88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1000000</v>
      </c>
      <c r="S96">
        <f t="shared" si="28"/>
        <v>-3627837638588749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-1.2003721740151692</v>
      </c>
      <c r="AC96">
        <f t="shared" si="29"/>
        <v>-1.0717608696567102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-1.4415461489878962E-9</v>
      </c>
      <c r="AI96">
        <f t="shared" si="33"/>
        <v>-1.4415609203334804E-9</v>
      </c>
      <c r="AJ96">
        <f t="shared" si="34"/>
        <v>-0.12861130435845891</v>
      </c>
      <c r="AK96">
        <f t="shared" si="49"/>
        <v>-8.402605218106185E-2</v>
      </c>
      <c r="AL96">
        <f t="shared" si="35"/>
        <v>-0.21263735798108169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-5.9872705604172058E-14</v>
      </c>
      <c r="AR96">
        <f t="shared" si="36"/>
        <v>-5.9873319112401525E-14</v>
      </c>
      <c r="AS96">
        <f t="shared" si="36"/>
        <v>-5.3416997913170773E-6</v>
      </c>
      <c r="AT96">
        <f t="shared" si="36"/>
        <v>-3.4899105303355484E-6</v>
      </c>
      <c r="AU96">
        <f t="shared" si="23"/>
        <v>-8.8316103815259445E-6</v>
      </c>
      <c r="AW96">
        <v>93</v>
      </c>
      <c r="AX96">
        <f>IF(Z96&gt;0, (R96*SUMPRODUCT(K96:$K$98, X96:$X$98)-K96*$AZ$3)/Z96, 0)</f>
        <v>-3627837638588749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1000000</v>
      </c>
      <c r="S97">
        <f t="shared" si="28"/>
        <v>-2.1348234958232724E+16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-1.0717608696567102</v>
      </c>
      <c r="AC97">
        <f t="shared" si="29"/>
        <v>-0.95692934790782946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-2.4764789008552249E-10</v>
      </c>
      <c r="AI97">
        <f t="shared" si="33"/>
        <v>-2.4765013132314656E-10</v>
      </c>
      <c r="AJ97">
        <f t="shared" si="34"/>
        <v>-0.11483152174888078</v>
      </c>
      <c r="AK97">
        <f t="shared" si="49"/>
        <v>-7.5023260875969722E-2</v>
      </c>
      <c r="AL97">
        <f t="shared" si="35"/>
        <v>-0.18985478287250063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-9.1836842455303182E-15</v>
      </c>
      <c r="AR97">
        <f t="shared" si="36"/>
        <v>-9.1837673587708618E-15</v>
      </c>
      <c r="AS97">
        <f t="shared" si="36"/>
        <v>-4.2583703693630588E-6</v>
      </c>
      <c r="AT97">
        <f t="shared" si="36"/>
        <v>-2.782135307985136E-6</v>
      </c>
      <c r="AU97">
        <f t="shared" si="23"/>
        <v>-7.0405056865319615E-6</v>
      </c>
      <c r="AW97">
        <v>94</v>
      </c>
      <c r="AX97">
        <f>IF(Z97&gt;0, (R97*SUMPRODUCT(K97:$K$98, X97:$X$98)-K97*$AZ$3)/Z97, 0)</f>
        <v>-2.1348234958232724E+16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-0.95692934790782946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-0.95692934790782946</v>
      </c>
      <c r="AK98">
        <f t="shared" si="49"/>
        <v>-6.6985054353548068E-2</v>
      </c>
      <c r="AL98">
        <f t="shared" si="35"/>
        <v>-1.0239144023062021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-1.4841650096825747E-15</v>
      </c>
      <c r="AR98">
        <f t="shared" si="36"/>
        <v>-1.4841650096825747E-15</v>
      </c>
      <c r="AS98">
        <f t="shared" si="36"/>
        <v>-3.1684303343491348E-5</v>
      </c>
      <c r="AT98">
        <f t="shared" si="36"/>
        <v>-2.2179012340443947E-6</v>
      </c>
      <c r="AU98">
        <f t="shared" si="36"/>
        <v>-3.3902204579019905E-5</v>
      </c>
      <c r="AW98">
        <v>95</v>
      </c>
    </row>
    <row r="100" spans="5:50" x14ac:dyDescent="0.25">
      <c r="AN100" s="8">
        <f t="shared" ref="AN100:AU100" si="50">SUM(AN3:AN98)</f>
        <v>33786.313163312298</v>
      </c>
      <c r="AO100" s="8">
        <f t="shared" si="50"/>
        <v>-3378.6313163312298</v>
      </c>
      <c r="AP100" s="8">
        <f t="shared" si="50"/>
        <v>-2955.683872641262</v>
      </c>
      <c r="AQ100" s="8">
        <f t="shared" si="50"/>
        <v>-25804.625642005281</v>
      </c>
      <c r="AR100" s="8">
        <f t="shared" si="50"/>
        <v>1647.3723323345346</v>
      </c>
      <c r="AS100" s="8">
        <f t="shared" si="50"/>
        <v>-3309.5891092243646</v>
      </c>
      <c r="AT100" s="8">
        <f t="shared" si="50"/>
        <v>1605.3317855819653</v>
      </c>
      <c r="AU100" s="8">
        <f t="shared" si="50"/>
        <v>-56.884991307865576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71204.550111343429</v>
      </c>
      <c r="K3">
        <v>1</v>
      </c>
      <c r="L3" s="2">
        <v>0</v>
      </c>
      <c r="O3">
        <f>$C$3</f>
        <v>71204.550111343429</v>
      </c>
      <c r="P3">
        <f>O3*C5</f>
        <v>7120.4550111343433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71204.550111343429</v>
      </c>
      <c r="AF3">
        <f t="shared" ref="AF3:AG34" si="4">-$Z3*P3</f>
        <v>-7120.4550111343433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61564.186896209088</v>
      </c>
      <c r="AJ3">
        <f t="shared" ref="AJ3:AJ66" si="7">AB3-AC3</f>
        <v>0</v>
      </c>
      <c r="AL3">
        <f t="shared" ref="AL3:AL66" si="8">SUM(AI3:AK3)</f>
        <v>61564.186896209088</v>
      </c>
      <c r="AN3">
        <f t="shared" ref="AN3:AU34" si="9">AE3*$K3</f>
        <v>71204.550111343429</v>
      </c>
      <c r="AO3">
        <f t="shared" si="9"/>
        <v>-7120.4550111343433</v>
      </c>
      <c r="AP3">
        <f t="shared" si="9"/>
        <v>-2519.9082039999998</v>
      </c>
      <c r="AQ3">
        <f t="shared" si="9"/>
        <v>0</v>
      </c>
      <c r="AR3">
        <f t="shared" si="9"/>
        <v>61564.186896209088</v>
      </c>
      <c r="AS3">
        <f t="shared" si="9"/>
        <v>0</v>
      </c>
      <c r="AT3">
        <f t="shared" si="9"/>
        <v>0</v>
      </c>
      <c r="AU3">
        <f t="shared" si="9"/>
        <v>61564.186896209088</v>
      </c>
      <c r="AW3">
        <v>0</v>
      </c>
      <c r="AX3">
        <f>IF(Z3&gt;0, (R3*SUMPRODUCT(K3:$K$98, X3:$X$98)-K3*$AZ$3)/Z3, 0)</f>
        <v>0</v>
      </c>
      <c r="AZ3">
        <f>C6*SUMPRODUCT(X4:X89, K4:K89)/1</f>
        <v>43573.474522538912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2957.8306089276948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2922.7846050662847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-2922.7846050662847</v>
      </c>
      <c r="AK4">
        <f>G4*SUM(AB4, AE4:AF4)</f>
        <v>0</v>
      </c>
      <c r="AL4">
        <f t="shared" si="8"/>
        <v>-4771.3346050662849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-2726.7325357461373</v>
      </c>
      <c r="AT4">
        <f t="shared" si="9"/>
        <v>0</v>
      </c>
      <c r="AU4">
        <f t="shared" si="9"/>
        <v>-4451.2870650865607</v>
      </c>
      <c r="AW4">
        <v>1</v>
      </c>
      <c r="AX4">
        <f>IF(Z4&gt;0, (R4*SUMPRODUCT(K4:$K$98, X4:$X$98)-K4*$AZ$3)/Z4, 0)</f>
        <v>2957.8306089276948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1000000</v>
      </c>
      <c r="S5">
        <f t="shared" si="1"/>
        <v>4699.7562674565488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2922.7846050662847</v>
      </c>
      <c r="AC5">
        <f t="shared" si="2"/>
        <v>4588.8925711337433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-1859.1792849343999</v>
      </c>
      <c r="AI5">
        <f t="shared" si="6"/>
        <v>-1907.9998227451531</v>
      </c>
      <c r="AJ5">
        <f t="shared" si="7"/>
        <v>-1666.1079660674586</v>
      </c>
      <c r="AK5">
        <f>G5*SUM(AB5, AE5:AF5)</f>
        <v>119.83416880771767</v>
      </c>
      <c r="AL5">
        <f t="shared" si="8"/>
        <v>-3454.2736200048944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-1589.7991128377453</v>
      </c>
      <c r="AR5">
        <f t="shared" si="9"/>
        <v>-1631.5459461467963</v>
      </c>
      <c r="AS5">
        <f t="shared" si="9"/>
        <v>-1424.7022800920497</v>
      </c>
      <c r="AT5">
        <f t="shared" si="9"/>
        <v>102.4711585385808</v>
      </c>
      <c r="AU5">
        <f t="shared" si="9"/>
        <v>-2953.7770677002654</v>
      </c>
      <c r="AW5">
        <v>2</v>
      </c>
      <c r="AX5">
        <f>IF(Z5&gt;0, (R5*SUMPRODUCT(K5:$K$98, X5:$X$98)-K5*$AZ$3)/Z5, 0)</f>
        <v>4699.7562674565488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1000000</v>
      </c>
      <c r="S6">
        <f t="shared" si="1"/>
        <v>6888.8330716951359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4588.8925711337433</v>
      </c>
      <c r="AC6">
        <f t="shared" si="2"/>
        <v>6646.1056146280025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-1881.5650082630684</v>
      </c>
      <c r="AI6">
        <f t="shared" si="6"/>
        <v>-1929.803262445301</v>
      </c>
      <c r="AJ6">
        <f t="shared" si="7"/>
        <v>-2057.2130434942592</v>
      </c>
      <c r="AK6">
        <f>G6*SUM(AB6, AE6:AF6)</f>
        <v>268.450215411324</v>
      </c>
      <c r="AL6">
        <f t="shared" si="8"/>
        <v>-3718.5660905282361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-1451.4581184821691</v>
      </c>
      <c r="AR6">
        <f t="shared" si="9"/>
        <v>-1488.6695915626776</v>
      </c>
      <c r="AS6">
        <f t="shared" si="9"/>
        <v>-1586.9547745169784</v>
      </c>
      <c r="AT6">
        <f t="shared" si="9"/>
        <v>207.08518858285217</v>
      </c>
      <c r="AU6">
        <f t="shared" si="9"/>
        <v>-2868.5391774968039</v>
      </c>
      <c r="AW6">
        <v>3</v>
      </c>
      <c r="AX6">
        <f>IF(Z6&gt;0, (R6*SUMPRODUCT(K6:$K$98, X6:$X$98)-K6*$AZ$3)/Z6, 0)</f>
        <v>6888.8330716951359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1000000</v>
      </c>
      <c r="S7">
        <f t="shared" si="1"/>
        <v>8629.1338641372895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6646.1056146280025</v>
      </c>
      <c r="AC7">
        <f t="shared" si="2"/>
        <v>8225.3542678991798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-1910.0313001837619</v>
      </c>
      <c r="AI7">
        <f t="shared" si="6"/>
        <v>-1957.6916702591629</v>
      </c>
      <c r="AJ7">
        <f t="shared" si="7"/>
        <v>-1579.2486532711773</v>
      </c>
      <c r="AK7">
        <f>G7*SUM(AB7, AE7:AF7)</f>
        <v>326.32378567823491</v>
      </c>
      <c r="AL7">
        <f t="shared" si="8"/>
        <v>-3210.6165378521055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-1340.5671017848583</v>
      </c>
      <c r="AR7">
        <f t="shared" si="9"/>
        <v>-1374.0178228153602</v>
      </c>
      <c r="AS7">
        <f t="shared" si="9"/>
        <v>-1108.4052862954131</v>
      </c>
      <c r="AT7">
        <f t="shared" si="9"/>
        <v>229.03233657377615</v>
      </c>
      <c r="AU7">
        <f t="shared" si="9"/>
        <v>-2253.3907725369972</v>
      </c>
      <c r="AW7">
        <v>4</v>
      </c>
      <c r="AX7">
        <f>IF(Z7&gt;0, (R7*SUMPRODUCT(K7:$K$98, X7:$X$98)-K7*$AZ$3)/Z7, 0)</f>
        <v>8629.1338641372895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1000000</v>
      </c>
      <c r="S8">
        <f t="shared" si="1"/>
        <v>9472.0520715041239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8225.3542678991798</v>
      </c>
      <c r="AC8">
        <f t="shared" si="2"/>
        <v>8920.182102752733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-1938.3062630482973</v>
      </c>
      <c r="AI8">
        <f t="shared" si="6"/>
        <v>-1985.3931141097919</v>
      </c>
      <c r="AJ8">
        <f t="shared" si="7"/>
        <v>-694.82783485355321</v>
      </c>
      <c r="AK8">
        <f t="shared" ref="AK8:AK71" si="22">G8*SUM(AB8:AB8, AE8:AF8)</f>
        <v>175.20004590625251</v>
      </c>
      <c r="AL8">
        <f t="shared" si="8"/>
        <v>-2505.0209030570927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-1269.87030401422</v>
      </c>
      <c r="AR8">
        <f t="shared" si="9"/>
        <v>-1300.7189861922864</v>
      </c>
      <c r="AS8">
        <f t="shared" si="9"/>
        <v>-455.21249696392192</v>
      </c>
      <c r="AT8">
        <f t="shared" si="9"/>
        <v>114.78131180796507</v>
      </c>
      <c r="AU8">
        <f t="shared" si="9"/>
        <v>-1641.1501713482432</v>
      </c>
      <c r="AW8">
        <v>5</v>
      </c>
      <c r="AX8">
        <f>IF(Z8&gt;0, (R8*SUMPRODUCT(K8:$K$98, X8:$X$98)-K8*$AZ$3)/Z8, 0)</f>
        <v>9472.0520715041239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1000000</v>
      </c>
      <c r="S9">
        <f t="shared" si="1"/>
        <v>9847.4633390621857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8920.182102752733</v>
      </c>
      <c r="AC9">
        <f t="shared" si="2"/>
        <v>9161.6030837611033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-1968.0702790768676</v>
      </c>
      <c r="AI9">
        <f t="shared" si="6"/>
        <v>-2014.5878581137933</v>
      </c>
      <c r="AJ9">
        <f t="shared" si="7"/>
        <v>-241.42098100837029</v>
      </c>
      <c r="AK9">
        <f t="shared" si="22"/>
        <v>52.629074406241124</v>
      </c>
      <c r="AL9">
        <f t="shared" si="8"/>
        <v>-2203.3797647159222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-1221.1099815548541</v>
      </c>
      <c r="AR9">
        <f t="shared" si="9"/>
        <v>-1249.9723045540109</v>
      </c>
      <c r="AS9">
        <f t="shared" si="9"/>
        <v>-149.79219634593736</v>
      </c>
      <c r="AT9">
        <f t="shared" si="9"/>
        <v>32.654264820054273</v>
      </c>
      <c r="AU9">
        <f t="shared" si="9"/>
        <v>-1367.1102360798936</v>
      </c>
      <c r="AW9">
        <v>6</v>
      </c>
      <c r="AX9">
        <f>IF(Z9&gt;0, (R9*SUMPRODUCT(K9:$K$98, X9:$X$98)-K9*$AZ$3)/Z9, 0)</f>
        <v>9847.4633390621857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1000000</v>
      </c>
      <c r="S10">
        <f t="shared" si="1"/>
        <v>10149.751469828036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9161.6030837611033</v>
      </c>
      <c r="AC10">
        <f t="shared" si="2"/>
        <v>9328.0532624684893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-2005.5356438085037</v>
      </c>
      <c r="AI10">
        <f t="shared" si="6"/>
        <v>-2051.48777027287</v>
      </c>
      <c r="AJ10">
        <f t="shared" si="7"/>
        <v>-166.45017870738593</v>
      </c>
      <c r="AK10">
        <f t="shared" si="22"/>
        <v>37.562572643420523</v>
      </c>
      <c r="AL10">
        <f t="shared" si="8"/>
        <v>-2180.3753763368354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-1180.4911892838843</v>
      </c>
      <c r="AR10">
        <f t="shared" si="9"/>
        <v>-1207.5393649607975</v>
      </c>
      <c r="AS10">
        <f t="shared" si="9"/>
        <v>-97.975306509964483</v>
      </c>
      <c r="AT10">
        <f t="shared" si="9"/>
        <v>22.109946631608093</v>
      </c>
      <c r="AU10">
        <f t="shared" si="9"/>
        <v>-1283.4047248391537</v>
      </c>
      <c r="AW10">
        <v>7</v>
      </c>
      <c r="AX10">
        <f>IF(Z10&gt;0, (R10*SUMPRODUCT(K10:$K$98, X10:$X$98)-K10*$AZ$3)/Z10, 0)</f>
        <v>10149.751469828036</v>
      </c>
    </row>
    <row r="11" spans="1:52" x14ac:dyDescent="0.25">
      <c r="A11" t="s">
        <v>33</v>
      </c>
      <c r="C11" s="12">
        <f>AU91</f>
        <v>12951.416716280441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1000000</v>
      </c>
      <c r="S11">
        <f t="shared" si="1"/>
        <v>10381.677285565012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9328.0532624684893</v>
      </c>
      <c r="AC11">
        <f t="shared" si="2"/>
        <v>9424.6035542485879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-2040.8423833009583</v>
      </c>
      <c r="AI11">
        <f t="shared" si="6"/>
        <v>-2086.2329463815158</v>
      </c>
      <c r="AJ11">
        <f t="shared" si="7"/>
        <v>-96.550291780098632</v>
      </c>
      <c r="AK11">
        <f t="shared" si="22"/>
        <v>22.387327829924374</v>
      </c>
      <c r="AL11">
        <f t="shared" si="8"/>
        <v>-2160.3959103316902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-1141.4607711006283</v>
      </c>
      <c r="AR11">
        <f t="shared" si="9"/>
        <v>-1166.8481050557484</v>
      </c>
      <c r="AS11">
        <f t="shared" si="9"/>
        <v>-54.001412067425619</v>
      </c>
      <c r="AT11">
        <f t="shared" si="9"/>
        <v>12.521425807658563</v>
      </c>
      <c r="AU11">
        <f t="shared" si="9"/>
        <v>-1208.3280913155156</v>
      </c>
      <c r="AW11">
        <v>8</v>
      </c>
      <c r="AX11">
        <f>IF(Z11&gt;0, (R11*SUMPRODUCT(K11:$K$98, X11:$X$98)-K11*$AZ$3)/Z11, 0)</f>
        <v>10381.677285565012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1000000</v>
      </c>
      <c r="S12">
        <f t="shared" si="1"/>
        <v>10588.748941545215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9424.6035542485879</v>
      </c>
      <c r="AC12">
        <f t="shared" si="2"/>
        <v>9494.3984887460792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-2083.4558953579599</v>
      </c>
      <c r="AI12">
        <f t="shared" si="6"/>
        <v>-2128.2883800129439</v>
      </c>
      <c r="AJ12">
        <f t="shared" si="7"/>
        <v>-69.79493449749134</v>
      </c>
      <c r="AK12">
        <f t="shared" si="22"/>
        <v>21.676588174771751</v>
      </c>
      <c r="AL12">
        <f t="shared" si="8"/>
        <v>-2176.4067263356633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-1107.3789569835108</v>
      </c>
      <c r="AR12">
        <f t="shared" si="9"/>
        <v>-1131.207899178462</v>
      </c>
      <c r="AS12">
        <f t="shared" si="9"/>
        <v>-37.096749654633442</v>
      </c>
      <c r="AT12">
        <f t="shared" si="9"/>
        <v>11.52133705226127</v>
      </c>
      <c r="AU12">
        <f t="shared" si="9"/>
        <v>-1156.7833117808341</v>
      </c>
      <c r="AW12">
        <v>9</v>
      </c>
      <c r="AX12">
        <f>IF(Z12&gt;0, (R12*SUMPRODUCT(K12:$K$98, X12:$X$98)-K12*$AZ$3)/Z12, 0)</f>
        <v>10588.748941545215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1000000</v>
      </c>
      <c r="S13">
        <f t="shared" si="1"/>
        <v>10763.663754681804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9494.3984887460792</v>
      </c>
      <c r="AC13">
        <f t="shared" si="2"/>
        <v>9531.7987866299518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-2129.8191892172149</v>
      </c>
      <c r="AI13">
        <f t="shared" si="6"/>
        <v>-2174.0968580661884</v>
      </c>
      <c r="AJ13">
        <f t="shared" si="7"/>
        <v>-37.400297883872554</v>
      </c>
      <c r="AK13">
        <f t="shared" si="22"/>
        <v>18.988796977492157</v>
      </c>
      <c r="AL13">
        <f t="shared" si="8"/>
        <v>-2192.5083589725687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-1076.0661031788118</v>
      </c>
      <c r="AR13">
        <f t="shared" si="9"/>
        <v>-1098.436874752932</v>
      </c>
      <c r="AS13">
        <f t="shared" si="9"/>
        <v>-18.896060757353329</v>
      </c>
      <c r="AT13">
        <f t="shared" si="9"/>
        <v>9.5938664047503099</v>
      </c>
      <c r="AU13">
        <f t="shared" si="9"/>
        <v>-1107.739069105535</v>
      </c>
      <c r="AW13">
        <v>10</v>
      </c>
      <c r="AX13">
        <f>IF(Z13&gt;0, (R13*SUMPRODUCT(K13:$K$98, X13:$X$98)-K13*$AZ$3)/Z13, 0)</f>
        <v>10763.663754681804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1000000</v>
      </c>
      <c r="S14">
        <f t="shared" si="1"/>
        <v>12366.234580492986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9531.7987866299518</v>
      </c>
      <c r="AC14">
        <f t="shared" si="2"/>
        <v>10814.481148150418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-2180.9417423784062</v>
      </c>
      <c r="AI14">
        <f t="shared" si="6"/>
        <v>-2224.6675874517709</v>
      </c>
      <c r="AJ14">
        <f t="shared" si="7"/>
        <v>-1282.6823615204667</v>
      </c>
      <c r="AK14">
        <f t="shared" si="22"/>
        <v>667.22591506409674</v>
      </c>
      <c r="AL14">
        <f t="shared" si="8"/>
        <v>-2840.124033908141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-983.83497506277172</v>
      </c>
      <c r="AR14">
        <f t="shared" si="9"/>
        <v>-1003.5599474732858</v>
      </c>
      <c r="AS14">
        <f t="shared" si="9"/>
        <v>-578.62516207504916</v>
      </c>
      <c r="AT14">
        <f t="shared" si="9"/>
        <v>300.98932894578184</v>
      </c>
      <c r="AU14">
        <f t="shared" si="9"/>
        <v>-1281.1957806025532</v>
      </c>
      <c r="AW14">
        <v>11</v>
      </c>
      <c r="AX14">
        <f>IF(Z14&gt;0, (R14*SUMPRODUCT(K14:$K$98, X14:$X$98)-K14*$AZ$3)/Z14, 0)</f>
        <v>12366.234580492986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1000000</v>
      </c>
      <c r="S15">
        <f t="shared" si="1"/>
        <v>13823.003977914113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10814.481148150418</v>
      </c>
      <c r="AC15">
        <f t="shared" si="2"/>
        <v>11936.67158799772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-2235.0072176644685</v>
      </c>
      <c r="AI15">
        <f t="shared" si="6"/>
        <v>-2278.1840539262162</v>
      </c>
      <c r="AJ15">
        <f t="shared" si="7"/>
        <v>-1122.1904398473016</v>
      </c>
      <c r="AK15">
        <f t="shared" si="22"/>
        <v>757.01368037052941</v>
      </c>
      <c r="AL15">
        <f t="shared" si="8"/>
        <v>-2643.3608134029882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-900.2001895430825</v>
      </c>
      <c r="AR15">
        <f t="shared" si="9"/>
        <v>-917.59064621789889</v>
      </c>
      <c r="AS15">
        <f t="shared" si="9"/>
        <v>-451.9878229787588</v>
      </c>
      <c r="AT15">
        <f t="shared" si="9"/>
        <v>304.90454490271009</v>
      </c>
      <c r="AU15">
        <f t="shared" si="9"/>
        <v>-1064.6739242939475</v>
      </c>
      <c r="AW15">
        <v>12</v>
      </c>
      <c r="AX15">
        <f>IF(Z15&gt;0, (R15*SUMPRODUCT(K15:$K$98, X15:$X$98)-K15*$AZ$3)/Z15, 0)</f>
        <v>13823.003977914113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1000000</v>
      </c>
      <c r="S16">
        <f t="shared" si="1"/>
        <v>15149.95157326345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11936.67158799772</v>
      </c>
      <c r="AC16">
        <f t="shared" si="2"/>
        <v>12916.851233195774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-2301.1915245587456</v>
      </c>
      <c r="AI16">
        <f t="shared" si="6"/>
        <v>-2343.8215328816482</v>
      </c>
      <c r="AJ16">
        <f t="shared" si="7"/>
        <v>-980.17964519805355</v>
      </c>
      <c r="AK16">
        <f t="shared" si="22"/>
        <v>835.56701115984049</v>
      </c>
      <c r="AL16">
        <f t="shared" si="8"/>
        <v>-2488.4341669198611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-827.55127710002205</v>
      </c>
      <c r="AR16">
        <f t="shared" si="9"/>
        <v>-842.88182106122804</v>
      </c>
      <c r="AS16">
        <f t="shared" si="9"/>
        <v>-352.49083290737121</v>
      </c>
      <c r="AT16">
        <f t="shared" si="9"/>
        <v>300.48543974216352</v>
      </c>
      <c r="AU16">
        <f t="shared" si="9"/>
        <v>-894.88721422643573</v>
      </c>
      <c r="AW16">
        <v>13</v>
      </c>
      <c r="AX16">
        <f>IF(Z16&gt;0, (R16*SUMPRODUCT(K16:$K$98, X16:$X$98)-K16*$AZ$3)/Z16, 0)</f>
        <v>15149.95157326345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1000000</v>
      </c>
      <c r="S17">
        <f t="shared" si="1"/>
        <v>16357.714959670413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12916.851233195774</v>
      </c>
      <c r="AC17">
        <f t="shared" si="2"/>
        <v>13768.210522828911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-2378.9428890547392</v>
      </c>
      <c r="AI17">
        <f t="shared" si="6"/>
        <v>-2421.0276501499598</v>
      </c>
      <c r="AJ17">
        <f t="shared" si="7"/>
        <v>-851.35928963313745</v>
      </c>
      <c r="AK17">
        <f t="shared" si="22"/>
        <v>904.17958632370426</v>
      </c>
      <c r="AL17">
        <f t="shared" si="8"/>
        <v>-2368.2073534593928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-763.85010182107249</v>
      </c>
      <c r="AR17">
        <f t="shared" si="9"/>
        <v>-777.36301513883313</v>
      </c>
      <c r="AS17">
        <f t="shared" si="9"/>
        <v>-273.36128288938693</v>
      </c>
      <c r="AT17">
        <f t="shared" si="9"/>
        <v>290.321248255071</v>
      </c>
      <c r="AU17">
        <f t="shared" si="9"/>
        <v>-760.40304977314906</v>
      </c>
      <c r="AW17">
        <v>14</v>
      </c>
      <c r="AX17">
        <f>IF(Z17&gt;0, (R17*SUMPRODUCT(K17:$K$98, X17:$X$98)-K17*$AZ$3)/Z17, 0)</f>
        <v>16357.714959670413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1000000</v>
      </c>
      <c r="S18">
        <f t="shared" si="1"/>
        <v>17468.41262262579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13768.210522828911</v>
      </c>
      <c r="AC18">
        <f t="shared" si="2"/>
        <v>14503.387712733878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-3014.6374908486123</v>
      </c>
      <c r="AI18">
        <f t="shared" si="6"/>
        <v>-3056.1506724583382</v>
      </c>
      <c r="AJ18">
        <f t="shared" si="7"/>
        <v>-735.17718990496724</v>
      </c>
      <c r="AK18">
        <f t="shared" si="22"/>
        <v>963.77473659802388</v>
      </c>
      <c r="AL18">
        <f t="shared" si="8"/>
        <v>-2827.5531257652815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-864.25360133281765</v>
      </c>
      <c r="AR18">
        <f t="shared" si="9"/>
        <v>-876.15483881755733</v>
      </c>
      <c r="AS18">
        <f t="shared" si="9"/>
        <v>-210.76482194688393</v>
      </c>
      <c r="AT18">
        <f t="shared" si="9"/>
        <v>276.30048040832861</v>
      </c>
      <c r="AU18">
        <f t="shared" si="9"/>
        <v>-810.61918035611257</v>
      </c>
      <c r="AW18">
        <v>15</v>
      </c>
      <c r="AX18">
        <f>IF(Z18&gt;0, (R18*SUMPRODUCT(K18:$K$98, X18:$X$98)-K18*$AZ$3)/Z18, 0)</f>
        <v>17468.41262262579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1000000</v>
      </c>
      <c r="S19">
        <f t="shared" si="1"/>
        <v>18304.017409828291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14503.387712733878</v>
      </c>
      <c r="AC19">
        <f t="shared" si="2"/>
        <v>14977.551336156454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-3695.2020411993194</v>
      </c>
      <c r="AI19">
        <f t="shared" si="6"/>
        <v>-3736.1153308908883</v>
      </c>
      <c r="AJ19">
        <f t="shared" si="7"/>
        <v>-474.16362342257526</v>
      </c>
      <c r="AK19">
        <f t="shared" si="22"/>
        <v>1015.2371398913716</v>
      </c>
      <c r="AL19">
        <f t="shared" si="8"/>
        <v>-3195.0418144220926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-945.85871241730695</v>
      </c>
      <c r="AR19">
        <f t="shared" si="9"/>
        <v>-956.33126332980419</v>
      </c>
      <c r="AS19">
        <f t="shared" si="9"/>
        <v>-121.37138628015012</v>
      </c>
      <c r="AT19">
        <f t="shared" si="9"/>
        <v>259.86965887911646</v>
      </c>
      <c r="AU19">
        <f t="shared" si="9"/>
        <v>-817.83299073083799</v>
      </c>
      <c r="AW19">
        <v>16</v>
      </c>
      <c r="AX19">
        <f>IF(Z19&gt;0, (R19*SUMPRODUCT(K19:$K$98, X19:$X$98)-K19*$AZ$3)/Z19, 0)</f>
        <v>18304.017409828291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1000000</v>
      </c>
      <c r="S20">
        <f t="shared" si="1"/>
        <v>18899.251731614288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14977.551336156454</v>
      </c>
      <c r="AC20">
        <f t="shared" si="2"/>
        <v>15226.708002985029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-4405.3122830342618</v>
      </c>
      <c r="AI20">
        <f t="shared" si="6"/>
        <v>-4445.5961742147629</v>
      </c>
      <c r="AJ20">
        <f t="shared" si="7"/>
        <v>-249.15666682857591</v>
      </c>
      <c r="AK20">
        <f t="shared" si="22"/>
        <v>1048.428593530952</v>
      </c>
      <c r="AL20">
        <f t="shared" si="8"/>
        <v>-3646.324247512387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-1006.8082295272795</v>
      </c>
      <c r="AR20">
        <f t="shared" si="9"/>
        <v>-1016.0148760830998</v>
      </c>
      <c r="AS20">
        <f t="shared" si="9"/>
        <v>-56.943291754975412</v>
      </c>
      <c r="AT20">
        <f t="shared" si="9"/>
        <v>239.61219278457767</v>
      </c>
      <c r="AU20">
        <f t="shared" si="9"/>
        <v>-833.34597505349757</v>
      </c>
      <c r="AW20">
        <v>17</v>
      </c>
      <c r="AX20">
        <f>IF(Z20&gt;0, (R20*SUMPRODUCT(K20:$K$98, X20:$X$98)-K20*$AZ$3)/Z20, 0)</f>
        <v>18899.251731614288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1000000</v>
      </c>
      <c r="S21">
        <f t="shared" si="1"/>
        <v>19291.423963218411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15226.708002985029</v>
      </c>
      <c r="AC21">
        <f t="shared" si="2"/>
        <v>15286.877790641571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-5202.7241661206954</v>
      </c>
      <c r="AI21">
        <f t="shared" si="6"/>
        <v>-5242.3450821810857</v>
      </c>
      <c r="AJ21">
        <f t="shared" si="7"/>
        <v>-60.169787656541303</v>
      </c>
      <c r="AK21">
        <f t="shared" si="22"/>
        <v>1065.8695602089522</v>
      </c>
      <c r="AL21">
        <f t="shared" si="8"/>
        <v>-4236.645309628675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-1061.6535968938315</v>
      </c>
      <c r="AR21">
        <f t="shared" si="9"/>
        <v>-1069.7385321517208</v>
      </c>
      <c r="AS21">
        <f t="shared" si="9"/>
        <v>-12.27808153003344</v>
      </c>
      <c r="AT21">
        <f t="shared" si="9"/>
        <v>217.49841357805883</v>
      </c>
      <c r="AU21">
        <f t="shared" si="9"/>
        <v>-864.51820010369545</v>
      </c>
      <c r="AW21">
        <v>18</v>
      </c>
      <c r="AX21">
        <f>IF(Z21&gt;0, (R21*SUMPRODUCT(K21:$K$98, X21:$X$98)-K21*$AZ$3)/Z21, 0)</f>
        <v>19291.423963218411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1000000</v>
      </c>
      <c r="S22">
        <f t="shared" si="1"/>
        <v>19498.619043072831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15286.877790641571</v>
      </c>
      <c r="AC22">
        <f t="shared" si="2"/>
        <v>15177.883137661871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-6086.0310352486631</v>
      </c>
      <c r="AI22">
        <f t="shared" si="6"/>
        <v>-6124.9514405966875</v>
      </c>
      <c r="AJ22">
        <f t="shared" si="7"/>
        <v>108.99465297969982</v>
      </c>
      <c r="AK22">
        <f t="shared" si="22"/>
        <v>1070.08144534491</v>
      </c>
      <c r="AL22">
        <f t="shared" si="8"/>
        <v>-4945.8753422720774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-1108.8381869550699</v>
      </c>
      <c r="AR22">
        <f t="shared" si="9"/>
        <v>-1115.9292503183208</v>
      </c>
      <c r="AS22">
        <f t="shared" si="9"/>
        <v>19.858169092111666</v>
      </c>
      <c r="AT22">
        <f t="shared" si="9"/>
        <v>194.96239221889388</v>
      </c>
      <c r="AU22">
        <f t="shared" si="9"/>
        <v>-901.10868900731521</v>
      </c>
      <c r="AW22">
        <v>19</v>
      </c>
      <c r="AX22">
        <f>IF(Z22&gt;0, (R22*SUMPRODUCT(K22:$K$98, X22:$X$98)-K22*$AZ$3)/Z22, 0)</f>
        <v>19498.619043072831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1000000</v>
      </c>
      <c r="S23">
        <f t="shared" si="1"/>
        <v>19538.74256874335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15177.883137661871</v>
      </c>
      <c r="AC23">
        <f t="shared" si="2"/>
        <v>14919.633293487268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-7031.730174024814</v>
      </c>
      <c r="AI23">
        <f t="shared" si="6"/>
        <v>-7069.9097888106562</v>
      </c>
      <c r="AJ23">
        <f t="shared" si="7"/>
        <v>258.24984417460291</v>
      </c>
      <c r="AK23">
        <f t="shared" si="22"/>
        <v>1062.451819636331</v>
      </c>
      <c r="AL23">
        <f t="shared" si="8"/>
        <v>-5749.2081249997227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-1143.8739931311115</v>
      </c>
      <c r="AR23">
        <f t="shared" si="9"/>
        <v>-1150.0847929400427</v>
      </c>
      <c r="AS23">
        <f t="shared" si="9"/>
        <v>42.010326501536767</v>
      </c>
      <c r="AT23">
        <f t="shared" si="9"/>
        <v>172.83242891289828</v>
      </c>
      <c r="AU23">
        <f t="shared" si="9"/>
        <v>-935.24203752560777</v>
      </c>
      <c r="AW23">
        <v>20</v>
      </c>
      <c r="AX23">
        <f>IF(Z23&gt;0, (R23*SUMPRODUCT(K23:$K$98, X23:$X$98)-K23*$AZ$3)/Z23, 0)</f>
        <v>19538.74256874335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1000000</v>
      </c>
      <c r="S24">
        <f t="shared" si="1"/>
        <v>19435.100108025679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14919.633293487268</v>
      </c>
      <c r="AC24">
        <f t="shared" si="2"/>
        <v>14535.213177838725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-8071.7157706262415</v>
      </c>
      <c r="AI24">
        <f t="shared" si="6"/>
        <v>-8109.1100034756946</v>
      </c>
      <c r="AJ24">
        <f t="shared" si="7"/>
        <v>384.42011564854329</v>
      </c>
      <c r="AK24">
        <f t="shared" si="22"/>
        <v>1044.3743305441089</v>
      </c>
      <c r="AL24">
        <f t="shared" si="8"/>
        <v>-6680.3155572830419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-1172.367651633333</v>
      </c>
      <c r="AR24">
        <f t="shared" si="9"/>
        <v>-1177.7989366532888</v>
      </c>
      <c r="AS24">
        <f t="shared" si="9"/>
        <v>55.834685094285838</v>
      </c>
      <c r="AT24">
        <f t="shared" si="9"/>
        <v>151.68902326588454</v>
      </c>
      <c r="AU24">
        <f t="shared" si="9"/>
        <v>-970.27522829311829</v>
      </c>
      <c r="AW24">
        <v>21</v>
      </c>
      <c r="AX24">
        <f>IF(Z24&gt;0, (R24*SUMPRODUCT(K24:$K$98, X24:$X$98)-K24*$AZ$3)/Z24, 0)</f>
        <v>19435.100108025679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1000000</v>
      </c>
      <c r="S25">
        <f t="shared" si="1"/>
        <v>19202.647036746832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14535.213177838725</v>
      </c>
      <c r="AC25">
        <f t="shared" si="2"/>
        <v>14040.92934538625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-9208.2146649405604</v>
      </c>
      <c r="AI25">
        <f t="shared" si="6"/>
        <v>-9244.7745447282723</v>
      </c>
      <c r="AJ25">
        <f t="shared" si="7"/>
        <v>494.2838324524746</v>
      </c>
      <c r="AK25">
        <f t="shared" si="22"/>
        <v>1017.4649224487108</v>
      </c>
      <c r="AL25">
        <f t="shared" si="8"/>
        <v>-7733.0257898270866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-1194.1403641127174</v>
      </c>
      <c r="AR25">
        <f t="shared" si="9"/>
        <v>-1198.8815251032229</v>
      </c>
      <c r="AS25">
        <f t="shared" si="9"/>
        <v>64.09975192119802</v>
      </c>
      <c r="AT25">
        <f t="shared" si="9"/>
        <v>131.94696009757547</v>
      </c>
      <c r="AU25">
        <f t="shared" si="9"/>
        <v>-1002.8348130844493</v>
      </c>
      <c r="AW25">
        <v>22</v>
      </c>
      <c r="AX25">
        <f>IF(Z25&gt;0, (R25*SUMPRODUCT(K25:$K$98, X25:$X$98)-K25*$AZ$3)/Z25, 0)</f>
        <v>19202.647036746832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1000000</v>
      </c>
      <c r="S26">
        <f t="shared" si="1"/>
        <v>18852.396704261027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14040.92934538625</v>
      </c>
      <c r="AC26">
        <f t="shared" si="2"/>
        <v>13452.22096268502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-10330.671122991462</v>
      </c>
      <c r="AI26">
        <f t="shared" si="6"/>
        <v>-10366.348870425147</v>
      </c>
      <c r="AJ26">
        <f t="shared" si="7"/>
        <v>588.70838270123022</v>
      </c>
      <c r="AK26">
        <f t="shared" si="22"/>
        <v>982.86505417703756</v>
      </c>
      <c r="AL26">
        <f t="shared" si="8"/>
        <v>-8794.775433546878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-1196.1632537221465</v>
      </c>
      <c r="AR26">
        <f t="shared" si="9"/>
        <v>-1200.2942932207106</v>
      </c>
      <c r="AS26">
        <f t="shared" si="9"/>
        <v>68.165110103852854</v>
      </c>
      <c r="AT26">
        <f t="shared" si="9"/>
        <v>113.80355130633178</v>
      </c>
      <c r="AU26">
        <f t="shared" si="9"/>
        <v>-1018.3256318105259</v>
      </c>
      <c r="AW26">
        <v>23</v>
      </c>
      <c r="AX26">
        <f>IF(Z26&gt;0, (R26*SUMPRODUCT(K26:$K$98, X26:$X$98)-K26*$AZ$3)/Z26, 0)</f>
        <v>18852.396704261027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1000000</v>
      </c>
      <c r="S27">
        <f t="shared" si="1"/>
        <v>18413.703826160043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13452.22096268502</v>
      </c>
      <c r="AC27">
        <f t="shared" si="2"/>
        <v>12796.62197808026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-11468.394278298536</v>
      </c>
      <c r="AI27">
        <f t="shared" si="6"/>
        <v>-11503.141828543969</v>
      </c>
      <c r="AJ27">
        <f t="shared" si="7"/>
        <v>655.59898460475961</v>
      </c>
      <c r="AK27">
        <f t="shared" si="22"/>
        <v>941.65546738795149</v>
      </c>
      <c r="AL27">
        <f t="shared" si="8"/>
        <v>-9905.8873765512581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-1185.6227209575716</v>
      </c>
      <c r="AR27">
        <f t="shared" si="9"/>
        <v>-1189.2149836640044</v>
      </c>
      <c r="AS27">
        <f t="shared" si="9"/>
        <v>67.776973229371421</v>
      </c>
      <c r="AT27">
        <f t="shared" si="9"/>
        <v>97.349994284876857</v>
      </c>
      <c r="AU27">
        <f t="shared" si="9"/>
        <v>-1024.0880161497564</v>
      </c>
      <c r="AW27">
        <v>24</v>
      </c>
      <c r="AX27">
        <f>IF(Z27&gt;0, (R27*SUMPRODUCT(K27:$K$98, X27:$X$98)-K27*$AZ$3)/Z27, 0)</f>
        <v>18413.703826160043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1000000</v>
      </c>
      <c r="S28">
        <f t="shared" si="1"/>
        <v>17907.379570545581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12796.62197808026</v>
      </c>
      <c r="AC28">
        <f t="shared" si="2"/>
        <v>12093.645925977509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-12657.239250591008</v>
      </c>
      <c r="AI28">
        <f t="shared" si="6"/>
        <v>-12691.006463371457</v>
      </c>
      <c r="AJ28">
        <f t="shared" si="7"/>
        <v>702.97605210275105</v>
      </c>
      <c r="AK28">
        <f t="shared" si="22"/>
        <v>895.76353846561835</v>
      </c>
      <c r="AL28">
        <f t="shared" si="8"/>
        <v>-11092.266872803088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-1168.328214228178</v>
      </c>
      <c r="AR28">
        <f t="shared" si="9"/>
        <v>-1171.4451014597601</v>
      </c>
      <c r="AS28">
        <f t="shared" si="9"/>
        <v>64.888301416916988</v>
      </c>
      <c r="AT28">
        <f t="shared" si="9"/>
        <v>82.683576927518615</v>
      </c>
      <c r="AU28">
        <f t="shared" si="9"/>
        <v>-1023.8732231153243</v>
      </c>
      <c r="AW28">
        <v>25</v>
      </c>
      <c r="AX28">
        <f>IF(Z28&gt;0, (R28*SUMPRODUCT(K28:$K$98, X28:$X$98)-K28*$AZ$3)/Z28, 0)</f>
        <v>17907.379570545581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1000000</v>
      </c>
      <c r="S29">
        <f t="shared" si="1"/>
        <v>17349.422929063901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12093.645925977509</v>
      </c>
      <c r="AC29">
        <f t="shared" si="2"/>
        <v>11356.252237512552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-14030.008123262765</v>
      </c>
      <c r="AI29">
        <f t="shared" si="6"/>
        <v>-14062.736163509247</v>
      </c>
      <c r="AJ29">
        <f t="shared" si="7"/>
        <v>737.39368846495745</v>
      </c>
      <c r="AK29">
        <f t="shared" si="22"/>
        <v>846.55521481842572</v>
      </c>
      <c r="AL29">
        <f t="shared" si="8"/>
        <v>-12478.787260225865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-1156.2873520535065</v>
      </c>
      <c r="AR29">
        <f t="shared" si="9"/>
        <v>-1158.9846433638202</v>
      </c>
      <c r="AS29">
        <f t="shared" si="9"/>
        <v>60.772523291870165</v>
      </c>
      <c r="AT29">
        <f t="shared" si="9"/>
        <v>69.769103418155737</v>
      </c>
      <c r="AU29">
        <f t="shared" si="9"/>
        <v>-1028.4430166537943</v>
      </c>
      <c r="AW29">
        <v>26</v>
      </c>
      <c r="AX29">
        <f>IF(Z29&gt;0, (R29*SUMPRODUCT(K29:$K$98, X29:$X$98)-K29*$AZ$3)/Z29, 0)</f>
        <v>17349.422929063901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1000000</v>
      </c>
      <c r="S30">
        <f t="shared" si="1"/>
        <v>16731.335675436334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11356.252237512552</v>
      </c>
      <c r="AC30">
        <f t="shared" si="2"/>
        <v>10584.727854890503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-15386.214937769371</v>
      </c>
      <c r="AI30">
        <f t="shared" si="6"/>
        <v>-15417.846386866499</v>
      </c>
      <c r="AJ30">
        <f t="shared" si="7"/>
        <v>771.52438262204851</v>
      </c>
      <c r="AK30">
        <f t="shared" si="22"/>
        <v>794.93765662587873</v>
      </c>
      <c r="AL30">
        <f t="shared" si="8"/>
        <v>-13851.384347618572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-1132.1960230461868</v>
      </c>
      <c r="AR30">
        <f t="shared" si="9"/>
        <v>-1134.5236260996865</v>
      </c>
      <c r="AS30">
        <f t="shared" si="9"/>
        <v>56.772691738731595</v>
      </c>
      <c r="AT30">
        <f t="shared" si="9"/>
        <v>58.495559631897159</v>
      </c>
      <c r="AU30">
        <f t="shared" si="9"/>
        <v>-1019.2553747290578</v>
      </c>
      <c r="AW30">
        <v>27</v>
      </c>
      <c r="AX30">
        <f>IF(Z30&gt;0, (R30*SUMPRODUCT(K30:$K$98, X30:$X$98)-K30*$AZ$3)/Z30, 0)</f>
        <v>16731.335675436334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1000000</v>
      </c>
      <c r="S31">
        <f t="shared" si="1"/>
        <v>16066.741334984086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10584.727854890503</v>
      </c>
      <c r="AC31">
        <f t="shared" si="2"/>
        <v>9796.0701974081148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-16591.612996096406</v>
      </c>
      <c r="AI31">
        <f t="shared" si="6"/>
        <v>-16622.098550052757</v>
      </c>
      <c r="AJ31">
        <f t="shared" si="7"/>
        <v>788.65765748238846</v>
      </c>
      <c r="AK31">
        <f t="shared" si="22"/>
        <v>740.93094984233528</v>
      </c>
      <c r="AL31">
        <f t="shared" si="8"/>
        <v>-15092.509942728033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-1090.0851326796922</v>
      </c>
      <c r="AR31">
        <f t="shared" si="9"/>
        <v>-1092.088063264991</v>
      </c>
      <c r="AS31">
        <f t="shared" si="9"/>
        <v>51.815576182846819</v>
      </c>
      <c r="AT31">
        <f t="shared" si="9"/>
        <v>48.67988500909459</v>
      </c>
      <c r="AU31">
        <f t="shared" si="9"/>
        <v>-991.59260207304965</v>
      </c>
      <c r="AW31">
        <v>28</v>
      </c>
      <c r="AX31">
        <f>IF(Z31&gt;0, (R31*SUMPRODUCT(K31:$K$98, X31:$X$98)-K31*$AZ$3)/Z31, 0)</f>
        <v>16066.741334984086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1000000</v>
      </c>
      <c r="S32">
        <f t="shared" si="1"/>
        <v>15385.354348148207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9796.0701974081148</v>
      </c>
      <c r="AC32">
        <f t="shared" si="2"/>
        <v>9012.7157482675302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-17815.582135301225</v>
      </c>
      <c r="AI32">
        <f t="shared" si="6"/>
        <v>-17844.872054611249</v>
      </c>
      <c r="AJ32">
        <f t="shared" si="7"/>
        <v>783.35444914058462</v>
      </c>
      <c r="AK32">
        <f t="shared" si="22"/>
        <v>685.7249138185681</v>
      </c>
      <c r="AL32">
        <f t="shared" si="8"/>
        <v>-16375.792691652096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-1045.0902653290073</v>
      </c>
      <c r="AR32">
        <f t="shared" si="9"/>
        <v>-1046.8084583866746</v>
      </c>
      <c r="AS32">
        <f t="shared" si="9"/>
        <v>45.952812705277886</v>
      </c>
      <c r="AT32">
        <f t="shared" si="9"/>
        <v>40.225709532406533</v>
      </c>
      <c r="AU32">
        <f t="shared" si="9"/>
        <v>-960.62993614899017</v>
      </c>
      <c r="AW32">
        <v>29</v>
      </c>
      <c r="AX32">
        <f>IF(Z32&gt;0, (R32*SUMPRODUCT(K32:$K$98, X32:$X$98)-K32*$AZ$3)/Z32, 0)</f>
        <v>15385.354348148207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1000000</v>
      </c>
      <c r="S33">
        <f t="shared" si="1"/>
        <v>14691.795332443504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9012.7157482675302</v>
      </c>
      <c r="AC33">
        <f t="shared" si="2"/>
        <v>8241.4921646698676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-18981.582930569864</v>
      </c>
      <c r="AI33">
        <f t="shared" si="6"/>
        <v>-19009.630871540259</v>
      </c>
      <c r="AJ33">
        <f t="shared" si="7"/>
        <v>771.22358359766258</v>
      </c>
      <c r="AK33">
        <f t="shared" si="22"/>
        <v>630.89010237872719</v>
      </c>
      <c r="AL33">
        <f t="shared" si="8"/>
        <v>-17607.517185563869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-994.18724888742304</v>
      </c>
      <c r="AR33">
        <f t="shared" si="9"/>
        <v>-995.6562994598811</v>
      </c>
      <c r="AS33">
        <f t="shared" si="9"/>
        <v>40.39392582055013</v>
      </c>
      <c r="AT33">
        <f t="shared" si="9"/>
        <v>33.043761288425962</v>
      </c>
      <c r="AU33">
        <f t="shared" si="9"/>
        <v>-922.218612350905</v>
      </c>
      <c r="AW33">
        <v>30</v>
      </c>
      <c r="AX33">
        <f>IF(Z33&gt;0, (R33*SUMPRODUCT(K33:$K$98, X33:$X$98)-K33*$AZ$3)/Z33, 0)</f>
        <v>14691.795332443504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1000000</v>
      </c>
      <c r="S34">
        <f t="shared" si="1"/>
        <v>13998.593628733741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8241.4921646698676</v>
      </c>
      <c r="AC34">
        <f t="shared" si="2"/>
        <v>7491.8287387568562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-20164.845020972665</v>
      </c>
      <c r="AI34">
        <f t="shared" si="6"/>
        <v>-20191.604240282308</v>
      </c>
      <c r="AJ34">
        <f t="shared" si="7"/>
        <v>749.66342591301145</v>
      </c>
      <c r="AK34">
        <f t="shared" si="22"/>
        <v>576.90445152689074</v>
      </c>
      <c r="AL34">
        <f t="shared" si="8"/>
        <v>-18865.036362842406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-943.00203052515405</v>
      </c>
      <c r="AR34">
        <f t="shared" si="9"/>
        <v>-944.25341619749702</v>
      </c>
      <c r="AS34">
        <f t="shared" si="9"/>
        <v>35.057751850369229</v>
      </c>
      <c r="AT34">
        <f t="shared" si="9"/>
        <v>26.978737929453079</v>
      </c>
      <c r="AU34">
        <f t="shared" ref="AU34:AU89" si="23">AL34*$K34</f>
        <v>-882.2169264176747</v>
      </c>
      <c r="AW34">
        <v>31</v>
      </c>
      <c r="AX34">
        <f>IF(Z34&gt;0, (R34*SUMPRODUCT(K34:$K$98, X34:$X$98)-K34*$AZ$3)/Z34, 0)</f>
        <v>13998.593628733741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1000000</v>
      </c>
      <c r="S35">
        <f t="shared" si="1"/>
        <v>13310.508472921147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7491.8287387568562</v>
      </c>
      <c r="AC35">
        <f t="shared" si="2"/>
        <v>6767.1515501731456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-21425.852688646875</v>
      </c>
      <c r="AI35">
        <f t="shared" ref="AI35:AI66" si="25">SUM(AE35:AH35)</f>
        <v>-21451.27302312899</v>
      </c>
      <c r="AJ35">
        <f t="shared" si="7"/>
        <v>724.67718858371063</v>
      </c>
      <c r="AK35">
        <f t="shared" si="22"/>
        <v>524.42801171298004</v>
      </c>
      <c r="AL35">
        <f t="shared" si="8"/>
        <v>-20202.1678228323</v>
      </c>
      <c r="AN35">
        <f t="shared" ref="AN35:AT66" si="26">AE35*$K35</f>
        <v>0</v>
      </c>
      <c r="AO35">
        <f t="shared" si="26"/>
        <v>0</v>
      </c>
      <c r="AP35">
        <f t="shared" si="26"/>
        <v>-1.0614046291387662</v>
      </c>
      <c r="AQ35">
        <f t="shared" si="26"/>
        <v>-894.61841042953006</v>
      </c>
      <c r="AR35">
        <f t="shared" si="26"/>
        <v>-895.67981505866885</v>
      </c>
      <c r="AS35">
        <f t="shared" si="26"/>
        <v>30.258284883514861</v>
      </c>
      <c r="AT35">
        <f t="shared" si="26"/>
        <v>21.897049374935033</v>
      </c>
      <c r="AU35">
        <f t="shared" si="23"/>
        <v>-843.52448080021895</v>
      </c>
      <c r="AW35">
        <v>32</v>
      </c>
      <c r="AX35">
        <f>IF(Z35&gt;0, (R35*SUMPRODUCT(K35:$K$98, X35:$X$98)-K35*$AZ$3)/Z35, 0)</f>
        <v>13310.508472921147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1000000</v>
      </c>
      <c r="S36">
        <f t="shared" si="1"/>
        <v>12620.92758129371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6767.1515501731456</v>
      </c>
      <c r="AC36">
        <f t="shared" si="2"/>
        <v>6067.4660343341884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-22576.180358581962</v>
      </c>
      <c r="AI36">
        <f t="shared" si="25"/>
        <v>-22600.217680701324</v>
      </c>
      <c r="AJ36">
        <f t="shared" si="7"/>
        <v>699.68551583895714</v>
      </c>
      <c r="AK36">
        <f t="shared" si="22"/>
        <v>473.70060851212025</v>
      </c>
      <c r="AL36">
        <f t="shared" si="8"/>
        <v>-21426.831556350244</v>
      </c>
      <c r="AN36">
        <f t="shared" si="26"/>
        <v>0</v>
      </c>
      <c r="AO36">
        <f t="shared" si="26"/>
        <v>0</v>
      </c>
      <c r="AP36">
        <f t="shared" si="26"/>
        <v>-0.89612331628303565</v>
      </c>
      <c r="AQ36">
        <f t="shared" si="26"/>
        <v>-841.65122518533531</v>
      </c>
      <c r="AR36">
        <f t="shared" si="26"/>
        <v>-842.54734850161833</v>
      </c>
      <c r="AS36">
        <f t="shared" si="26"/>
        <v>26.084623806898069</v>
      </c>
      <c r="AT36">
        <f t="shared" si="26"/>
        <v>17.6597941366866</v>
      </c>
      <c r="AU36">
        <f t="shared" si="23"/>
        <v>-798.80293055803349</v>
      </c>
      <c r="AW36">
        <v>33</v>
      </c>
      <c r="AX36">
        <f>IF(Z36&gt;0, (R36*SUMPRODUCT(K36:$K$98, X36:$X$98)-K36*$AZ$3)/Z36, 0)</f>
        <v>12620.92758129371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1000000</v>
      </c>
      <c r="S37">
        <f t="shared" si="1"/>
        <v>11937.115369126916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6067.4660343341884</v>
      </c>
      <c r="AC37">
        <f t="shared" si="2"/>
        <v>5399.8620364618646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-23579.93899258284</v>
      </c>
      <c r="AI37">
        <f t="shared" si="25"/>
        <v>-23602.556944531381</v>
      </c>
      <c r="AJ37">
        <f t="shared" si="7"/>
        <v>667.60399787232382</v>
      </c>
      <c r="AK37">
        <f t="shared" si="22"/>
        <v>424.72262240339325</v>
      </c>
      <c r="AL37">
        <f t="shared" si="8"/>
        <v>-22510.230324255663</v>
      </c>
      <c r="AN37">
        <f t="shared" si="26"/>
        <v>0</v>
      </c>
      <c r="AO37">
        <f t="shared" si="26"/>
        <v>0</v>
      </c>
      <c r="AP37">
        <f t="shared" si="26"/>
        <v>-0.75286472394768922</v>
      </c>
      <c r="AQ37">
        <f t="shared" si="26"/>
        <v>-784.88557676416906</v>
      </c>
      <c r="AR37">
        <f t="shared" si="26"/>
        <v>-785.63844148811677</v>
      </c>
      <c r="AS37">
        <f t="shared" si="26"/>
        <v>22.221972206327926</v>
      </c>
      <c r="AT37">
        <f t="shared" si="26"/>
        <v>14.137384348396191</v>
      </c>
      <c r="AU37">
        <f t="shared" si="23"/>
        <v>-749.2790849333926</v>
      </c>
      <c r="AW37">
        <v>34</v>
      </c>
      <c r="AX37">
        <f>IF(Z37&gt;0, (R37*SUMPRODUCT(K37:$K$98, X37:$X$98)-K37*$AZ$3)/Z37, 0)</f>
        <v>11937.115369126916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1000000</v>
      </c>
      <c r="S38">
        <f t="shared" si="1"/>
        <v>11269.962736041003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5399.8620364618646</v>
      </c>
      <c r="AC38">
        <f t="shared" si="2"/>
        <v>4770.3757697985984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-24553.146631411524</v>
      </c>
      <c r="AI38">
        <f t="shared" si="25"/>
        <v>-24574.310746509007</v>
      </c>
      <c r="AJ38">
        <f t="shared" si="7"/>
        <v>629.48626666326618</v>
      </c>
      <c r="AK38">
        <f t="shared" si="22"/>
        <v>377.99034255233056</v>
      </c>
      <c r="AL38">
        <f t="shared" si="8"/>
        <v>-23566.834137293412</v>
      </c>
      <c r="AN38">
        <f t="shared" si="26"/>
        <v>0</v>
      </c>
      <c r="AO38">
        <f t="shared" si="26"/>
        <v>0</v>
      </c>
      <c r="AP38">
        <f t="shared" si="26"/>
        <v>-0.62899292920052785</v>
      </c>
      <c r="AQ38">
        <f t="shared" si="26"/>
        <v>-729.71421435037519</v>
      </c>
      <c r="AR38">
        <f t="shared" si="26"/>
        <v>-730.34320727957561</v>
      </c>
      <c r="AS38">
        <f t="shared" si="26"/>
        <v>18.708195874775704</v>
      </c>
      <c r="AT38">
        <f t="shared" si="26"/>
        <v>11.233791333886817</v>
      </c>
      <c r="AU38">
        <f t="shared" si="23"/>
        <v>-700.40122007091315</v>
      </c>
      <c r="AW38">
        <v>35</v>
      </c>
      <c r="AX38">
        <f>IF(Z38&gt;0, (R38*SUMPRODUCT(K38:$K$98, X38:$X$98)-K38*$AZ$3)/Z38, 0)</f>
        <v>11269.962736041003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1000000</v>
      </c>
      <c r="S39">
        <f t="shared" si="1"/>
        <v>10619.000080043346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4770.3757697985984</v>
      </c>
      <c r="AC39">
        <f t="shared" si="2"/>
        <v>4179.4109394668876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-25470.902043141443</v>
      </c>
      <c r="AI39">
        <f t="shared" si="25"/>
        <v>-25490.580971985793</v>
      </c>
      <c r="AJ39">
        <f t="shared" si="7"/>
        <v>590.9648303317108</v>
      </c>
      <c r="AK39">
        <f t="shared" si="22"/>
        <v>333.92630388590192</v>
      </c>
      <c r="AL39">
        <f t="shared" si="8"/>
        <v>-24565.689837768179</v>
      </c>
      <c r="AN39">
        <f t="shared" si="26"/>
        <v>0</v>
      </c>
      <c r="AO39">
        <f t="shared" si="26"/>
        <v>0</v>
      </c>
      <c r="AP39">
        <f t="shared" si="26"/>
        <v>-0.52219063800092425</v>
      </c>
      <c r="AQ39">
        <f t="shared" si="26"/>
        <v>-675.88366691941496</v>
      </c>
      <c r="AR39">
        <f t="shared" si="26"/>
        <v>-676.40585755741586</v>
      </c>
      <c r="AS39">
        <f t="shared" si="26"/>
        <v>15.68155991760643</v>
      </c>
      <c r="AT39">
        <f t="shared" si="26"/>
        <v>8.8609085916540327</v>
      </c>
      <c r="AU39">
        <f t="shared" si="23"/>
        <v>-651.86338904815534</v>
      </c>
      <c r="AW39">
        <v>36</v>
      </c>
      <c r="AX39">
        <f>IF(Z39&gt;0, (R39*SUMPRODUCT(K39:$K$98, X39:$X$98)-K39*$AZ$3)/Z39, 0)</f>
        <v>10619.000080043346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1000000</v>
      </c>
      <c r="S40">
        <f t="shared" si="1"/>
        <v>9984.5320204655873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4179.4109394668876</v>
      </c>
      <c r="AC40">
        <f t="shared" si="2"/>
        <v>3627.4106511355662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-26339.769634508946</v>
      </c>
      <c r="AI40">
        <f t="shared" si="25"/>
        <v>-26357.934785583129</v>
      </c>
      <c r="AJ40">
        <f t="shared" si="7"/>
        <v>552.00028833132137</v>
      </c>
      <c r="AK40">
        <f t="shared" si="22"/>
        <v>292.55876576268219</v>
      </c>
      <c r="AL40">
        <f t="shared" si="8"/>
        <v>-25513.375731489126</v>
      </c>
      <c r="AN40">
        <f t="shared" si="26"/>
        <v>0</v>
      </c>
      <c r="AO40">
        <f t="shared" si="26"/>
        <v>0</v>
      </c>
      <c r="AP40">
        <f t="shared" si="26"/>
        <v>-0.43037656745139802</v>
      </c>
      <c r="AQ40">
        <f t="shared" si="26"/>
        <v>-624.05314420266495</v>
      </c>
      <c r="AR40">
        <f t="shared" si="26"/>
        <v>-624.48352077011634</v>
      </c>
      <c r="AS40">
        <f t="shared" si="26"/>
        <v>13.078228105785058</v>
      </c>
      <c r="AT40">
        <f t="shared" si="26"/>
        <v>6.9314280334121268</v>
      </c>
      <c r="AU40">
        <f t="shared" si="23"/>
        <v>-604.47386463091925</v>
      </c>
      <c r="AW40">
        <v>37</v>
      </c>
      <c r="AX40">
        <f>IF(Z40&gt;0, (R40*SUMPRODUCT(K40:$K$98, X40:$X$98)-K40*$AZ$3)/Z40, 0)</f>
        <v>9984.5320204655873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1000000</v>
      </c>
      <c r="S41">
        <f t="shared" si="1"/>
        <v>9364.5490709500209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3627.4106511355662</v>
      </c>
      <c r="AC41">
        <f t="shared" si="2"/>
        <v>3113.9676663865566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-27142.750203217289</v>
      </c>
      <c r="AI41">
        <f t="shared" si="25"/>
        <v>-27159.37656527057</v>
      </c>
      <c r="AJ41">
        <f t="shared" si="7"/>
        <v>513.44298474900961</v>
      </c>
      <c r="AK41">
        <f t="shared" si="22"/>
        <v>253.91874557948967</v>
      </c>
      <c r="AL41">
        <f t="shared" si="8"/>
        <v>-26392.014834942071</v>
      </c>
      <c r="AN41">
        <f t="shared" si="26"/>
        <v>0</v>
      </c>
      <c r="AO41">
        <f t="shared" si="26"/>
        <v>0</v>
      </c>
      <c r="AP41">
        <f t="shared" si="26"/>
        <v>-0.35171331832785202</v>
      </c>
      <c r="AQ41">
        <f t="shared" si="26"/>
        <v>-574.17652231588875</v>
      </c>
      <c r="AR41">
        <f t="shared" si="26"/>
        <v>-574.52823563421657</v>
      </c>
      <c r="AS41">
        <f t="shared" si="26"/>
        <v>10.861349906824554</v>
      </c>
      <c r="AT41">
        <f t="shared" si="26"/>
        <v>5.3713857732206893</v>
      </c>
      <c r="AU41">
        <f t="shared" si="23"/>
        <v>-558.29549995417131</v>
      </c>
      <c r="AW41">
        <v>38</v>
      </c>
      <c r="AX41">
        <f>IF(Z41&gt;0, (R41*SUMPRODUCT(K41:$K$98, X41:$X$98)-K41*$AZ$3)/Z41, 0)</f>
        <v>9364.5490709500209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1000000</v>
      </c>
      <c r="S42">
        <f t="shared" si="1"/>
        <v>8755.0956781902914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3113.9676663865566</v>
      </c>
      <c r="AC42">
        <f t="shared" si="2"/>
        <v>2638.5502150114339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-27828.881255775566</v>
      </c>
      <c r="AI42">
        <f t="shared" si="25"/>
        <v>-27843.949910145526</v>
      </c>
      <c r="AJ42">
        <f t="shared" si="7"/>
        <v>475.41745137512271</v>
      </c>
      <c r="AK42">
        <f t="shared" si="22"/>
        <v>217.97773664705898</v>
      </c>
      <c r="AL42">
        <f t="shared" si="8"/>
        <v>-27150.554722123343</v>
      </c>
      <c r="AN42">
        <f t="shared" si="26"/>
        <v>0</v>
      </c>
      <c r="AO42">
        <f t="shared" si="26"/>
        <v>0</v>
      </c>
      <c r="AP42">
        <f t="shared" si="26"/>
        <v>-0.28460860692033413</v>
      </c>
      <c r="AQ42">
        <f t="shared" si="26"/>
        <v>-525.6168820321285</v>
      </c>
      <c r="AR42">
        <f t="shared" si="26"/>
        <v>-525.90149063904892</v>
      </c>
      <c r="AS42">
        <f t="shared" si="26"/>
        <v>8.9794281041603785</v>
      </c>
      <c r="AT42">
        <f t="shared" si="26"/>
        <v>4.1170457854847946</v>
      </c>
      <c r="AU42">
        <f t="shared" si="23"/>
        <v>-512.80501674940365</v>
      </c>
      <c r="AW42">
        <v>39</v>
      </c>
      <c r="AX42">
        <f>IF(Z42&gt;0, (R42*SUMPRODUCT(K42:$K$98, X42:$X$98)-K42*$AZ$3)/Z42, 0)</f>
        <v>8755.0956781902914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1000000</v>
      </c>
      <c r="S43">
        <f t="shared" si="1"/>
        <v>8154.8504073607583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2638.5502150114339</v>
      </c>
      <c r="AC43">
        <f t="shared" si="2"/>
        <v>2201.1110748907004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-28445.015373826485</v>
      </c>
      <c r="AI43">
        <f t="shared" si="25"/>
        <v>-28458.511090884054</v>
      </c>
      <c r="AJ43">
        <f t="shared" si="7"/>
        <v>437.43914012073355</v>
      </c>
      <c r="AK43">
        <f t="shared" si="22"/>
        <v>184.69851505080038</v>
      </c>
      <c r="AL43">
        <f t="shared" si="8"/>
        <v>-27836.373435712521</v>
      </c>
      <c r="AN43">
        <f t="shared" si="26"/>
        <v>0</v>
      </c>
      <c r="AO43">
        <f t="shared" si="26"/>
        <v>0</v>
      </c>
      <c r="AP43">
        <f t="shared" si="26"/>
        <v>-0.22758912171744566</v>
      </c>
      <c r="AQ43">
        <f t="shared" si="26"/>
        <v>-479.69115227842178</v>
      </c>
      <c r="AR43">
        <f t="shared" si="26"/>
        <v>-479.91874140013925</v>
      </c>
      <c r="AS43">
        <f t="shared" si="26"/>
        <v>7.3768877400318003</v>
      </c>
      <c r="AT43">
        <f t="shared" si="26"/>
        <v>3.1147194805299709</v>
      </c>
      <c r="AU43">
        <f t="shared" si="23"/>
        <v>-469.42713417957748</v>
      </c>
      <c r="AW43">
        <v>40</v>
      </c>
      <c r="AX43">
        <f>IF(Z43&gt;0, (R43*SUMPRODUCT(K43:$K$98, X43:$X$98)-K43*$AZ$3)/Z43, 0)</f>
        <v>8154.8504073607583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1000000</v>
      </c>
      <c r="S44">
        <f t="shared" si="1"/>
        <v>7550.6431472922186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2201.1110748907004</v>
      </c>
      <c r="AC44">
        <f t="shared" si="2"/>
        <v>1800.1500493188812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-28805.036618084996</v>
      </c>
      <c r="AI44">
        <f t="shared" si="25"/>
        <v>-28816.957126141086</v>
      </c>
      <c r="AJ44">
        <f t="shared" si="7"/>
        <v>400.96102557181916</v>
      </c>
      <c r="AK44">
        <f t="shared" si="22"/>
        <v>154.07777524234905</v>
      </c>
      <c r="AL44">
        <f t="shared" si="8"/>
        <v>-28261.918325326918</v>
      </c>
      <c r="AN44">
        <f t="shared" si="26"/>
        <v>0</v>
      </c>
      <c r="AO44">
        <f t="shared" si="26"/>
        <v>0</v>
      </c>
      <c r="AP44">
        <f t="shared" si="26"/>
        <v>-0.17948670224003876</v>
      </c>
      <c r="AQ44">
        <f t="shared" si="26"/>
        <v>-433.71649984692408</v>
      </c>
      <c r="AR44">
        <f t="shared" si="26"/>
        <v>-433.89598654916415</v>
      </c>
      <c r="AS44">
        <f t="shared" si="26"/>
        <v>6.03725712595896</v>
      </c>
      <c r="AT44">
        <f t="shared" si="26"/>
        <v>2.3199440524354862</v>
      </c>
      <c r="AU44">
        <f t="shared" si="23"/>
        <v>-425.53878537076969</v>
      </c>
      <c r="AW44">
        <v>41</v>
      </c>
      <c r="AX44">
        <f>IF(Z44&gt;0, (R44*SUMPRODUCT(K44:$K$98, X44:$X$98)-K44*$AZ$3)/Z44, 0)</f>
        <v>7550.6431472922186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1000000</v>
      </c>
      <c r="S45">
        <f t="shared" si="1"/>
        <v>6933.8180705771674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1800.1500493188812</v>
      </c>
      <c r="AC45">
        <f t="shared" si="2"/>
        <v>1436.7283054599955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-28820.117439960319</v>
      </c>
      <c r="AI45">
        <f t="shared" si="25"/>
        <v>-28830.477737063848</v>
      </c>
      <c r="AJ45">
        <f t="shared" si="7"/>
        <v>363.42174385888575</v>
      </c>
      <c r="AK45">
        <f t="shared" si="22"/>
        <v>126.0105034523217</v>
      </c>
      <c r="AL45">
        <f t="shared" si="8"/>
        <v>-28341.04548975264</v>
      </c>
      <c r="AN45">
        <f t="shared" si="26"/>
        <v>0</v>
      </c>
      <c r="AO45">
        <f t="shared" si="26"/>
        <v>0</v>
      </c>
      <c r="AP45">
        <f t="shared" si="26"/>
        <v>-0.13928094344023106</v>
      </c>
      <c r="AQ45">
        <f t="shared" si="26"/>
        <v>-387.44961722463563</v>
      </c>
      <c r="AR45">
        <f t="shared" si="26"/>
        <v>-387.58889816807584</v>
      </c>
      <c r="AS45">
        <f t="shared" si="26"/>
        <v>4.8857405193637105</v>
      </c>
      <c r="AT45">
        <f t="shared" si="26"/>
        <v>1.6940500478735347</v>
      </c>
      <c r="AU45">
        <f t="shared" si="23"/>
        <v>-381.0091076008386</v>
      </c>
      <c r="AW45">
        <v>42</v>
      </c>
      <c r="AX45">
        <f>IF(Z45&gt;0, (R45*SUMPRODUCT(K45:$K$98, X45:$X$98)-K45*$AZ$3)/Z45, 0)</f>
        <v>6933.8180705771674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1000000</v>
      </c>
      <c r="S46">
        <f t="shared" si="1"/>
        <v>6293.5525620518229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1436.7283054599955</v>
      </c>
      <c r="AC46">
        <f t="shared" si="2"/>
        <v>1112.0418632246804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-28438.470597560292</v>
      </c>
      <c r="AI46">
        <f t="shared" si="25"/>
        <v>-28447.305368162906</v>
      </c>
      <c r="AJ46">
        <f t="shared" si="7"/>
        <v>324.6864422353151</v>
      </c>
      <c r="AK46">
        <f t="shared" si="22"/>
        <v>100.57098138219969</v>
      </c>
      <c r="AL46">
        <f t="shared" si="8"/>
        <v>-28022.047944545393</v>
      </c>
      <c r="AN46">
        <f t="shared" si="26"/>
        <v>0</v>
      </c>
      <c r="AO46">
        <f t="shared" si="26"/>
        <v>0</v>
      </c>
      <c r="AP46">
        <f t="shared" si="26"/>
        <v>-0.10604659895315915</v>
      </c>
      <c r="AQ46">
        <f t="shared" si="26"/>
        <v>-341.35612818375824</v>
      </c>
      <c r="AR46">
        <f t="shared" si="26"/>
        <v>-341.46217478271137</v>
      </c>
      <c r="AS46">
        <f t="shared" si="26"/>
        <v>3.8973160112455187</v>
      </c>
      <c r="AT46">
        <f t="shared" si="26"/>
        <v>1.2071859031411381</v>
      </c>
      <c r="AU46">
        <f t="shared" si="23"/>
        <v>-336.35767286832476</v>
      </c>
      <c r="AW46">
        <v>43</v>
      </c>
      <c r="AX46">
        <f>IF(Z46&gt;0, (R46*SUMPRODUCT(K46:$K$98, X46:$X$98)-K46*$AZ$3)/Z46, 0)</f>
        <v>6293.5525620518229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1000000</v>
      </c>
      <c r="S47">
        <f t="shared" si="1"/>
        <v>5607.0121876444464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1112.0418632246804</v>
      </c>
      <c r="AC47">
        <f t="shared" si="2"/>
        <v>826.72428413852913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-27483.748259096134</v>
      </c>
      <c r="AI47">
        <f t="shared" si="25"/>
        <v>-27491.120494579769</v>
      </c>
      <c r="AJ47">
        <f t="shared" si="7"/>
        <v>285.31757908615123</v>
      </c>
      <c r="AK47">
        <f t="shared" si="22"/>
        <v>77.84293042572763</v>
      </c>
      <c r="AL47">
        <f t="shared" si="8"/>
        <v>-27127.959985067893</v>
      </c>
      <c r="AN47">
        <f t="shared" si="26"/>
        <v>0</v>
      </c>
      <c r="AO47">
        <f t="shared" si="26"/>
        <v>0</v>
      </c>
      <c r="AP47">
        <f t="shared" si="26"/>
        <v>-7.9010105849126447E-2</v>
      </c>
      <c r="AQ47">
        <f t="shared" si="26"/>
        <v>-294.55025736796347</v>
      </c>
      <c r="AR47">
        <f t="shared" si="26"/>
        <v>-294.6292674738126</v>
      </c>
      <c r="AS47">
        <f t="shared" si="26"/>
        <v>3.0578204093255645</v>
      </c>
      <c r="AT47">
        <f t="shared" si="26"/>
        <v>0.83426230567317117</v>
      </c>
      <c r="AU47">
        <f t="shared" si="23"/>
        <v>-290.7371847588139</v>
      </c>
      <c r="AW47">
        <v>44</v>
      </c>
      <c r="AX47">
        <f>IF(Z47&gt;0, (R47*SUMPRODUCT(K47:$K$98, X47:$X$98)-K47*$AZ$3)/Z47, 0)</f>
        <v>5607.0121876444464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1000000</v>
      </c>
      <c r="S48">
        <f t="shared" si="1"/>
        <v>4850.3644261707968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826.72428413852913</v>
      </c>
      <c r="AC48">
        <f t="shared" si="2"/>
        <v>582.20844560771468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-25936.303381829228</v>
      </c>
      <c r="AI48">
        <f t="shared" si="25"/>
        <v>-25942.305079788934</v>
      </c>
      <c r="AJ48">
        <f t="shared" si="7"/>
        <v>244.51583853081445</v>
      </c>
      <c r="AK48">
        <f t="shared" si="22"/>
        <v>57.870699889697043</v>
      </c>
      <c r="AL48">
        <f t="shared" si="8"/>
        <v>-25639.918541368424</v>
      </c>
      <c r="AN48">
        <f t="shared" si="26"/>
        <v>0</v>
      </c>
      <c r="AO48">
        <f t="shared" si="26"/>
        <v>0</v>
      </c>
      <c r="AP48">
        <f t="shared" si="26"/>
        <v>-5.7430098001236281E-2</v>
      </c>
      <c r="AQ48">
        <f t="shared" si="26"/>
        <v>-248.18383980804535</v>
      </c>
      <c r="AR48">
        <f t="shared" si="26"/>
        <v>-248.24126990604657</v>
      </c>
      <c r="AS48">
        <f t="shared" si="26"/>
        <v>2.3397659568933364</v>
      </c>
      <c r="AT48">
        <f t="shared" si="26"/>
        <v>0.5537632830539122</v>
      </c>
      <c r="AU48">
        <f t="shared" si="23"/>
        <v>-245.34774066609936</v>
      </c>
      <c r="AW48">
        <v>45</v>
      </c>
      <c r="AX48">
        <f>IF(Z48&gt;0, (R48*SUMPRODUCT(K48:$K$98, X48:$X$98)-K48*$AZ$3)/Z48, 0)</f>
        <v>4850.3644261707968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1000000</v>
      </c>
      <c r="S49">
        <f t="shared" si="1"/>
        <v>3984.1459183217926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582.20844560771468</v>
      </c>
      <c r="AC49">
        <f t="shared" si="2"/>
        <v>378.69819404712314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-23782.333376562103</v>
      </c>
      <c r="AI49">
        <f t="shared" si="25"/>
        <v>-23787.085940873385</v>
      </c>
      <c r="AJ49">
        <f t="shared" si="7"/>
        <v>203.51025156059154</v>
      </c>
      <c r="AK49">
        <f t="shared" si="22"/>
        <v>40.754591192540033</v>
      </c>
      <c r="AL49">
        <f t="shared" si="8"/>
        <v>-23542.821098120254</v>
      </c>
      <c r="AN49">
        <f t="shared" si="26"/>
        <v>0</v>
      </c>
      <c r="AO49">
        <f t="shared" si="26"/>
        <v>0</v>
      </c>
      <c r="AP49">
        <f t="shared" si="26"/>
        <v>-4.0604615439441834E-2</v>
      </c>
      <c r="AQ49">
        <f t="shared" si="26"/>
        <v>-203.18978087587607</v>
      </c>
      <c r="AR49">
        <f t="shared" si="26"/>
        <v>-203.23038549131553</v>
      </c>
      <c r="AS49">
        <f t="shared" si="26"/>
        <v>1.7387361772223466</v>
      </c>
      <c r="AT49">
        <f t="shared" si="26"/>
        <v>0.34819613042087383</v>
      </c>
      <c r="AU49">
        <f t="shared" si="23"/>
        <v>-201.14345318367231</v>
      </c>
      <c r="AW49">
        <v>46</v>
      </c>
      <c r="AX49">
        <f>IF(Z49&gt;0, (R49*SUMPRODUCT(K49:$K$98, X49:$X$98)-K49*$AZ$3)/Z49, 0)</f>
        <v>3984.1459183217926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1000000</v>
      </c>
      <c r="S50">
        <f t="shared" si="1"/>
        <v>2952.7992892906291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378.69819404712314</v>
      </c>
      <c r="AC50">
        <f t="shared" si="2"/>
        <v>215.39554553504593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-21154.553714709287</v>
      </c>
      <c r="AI50">
        <f t="shared" si="25"/>
        <v>-21158.20102569172</v>
      </c>
      <c r="AJ50">
        <f t="shared" si="7"/>
        <v>163.30264851207721</v>
      </c>
      <c r="AK50">
        <f t="shared" si="22"/>
        <v>26.508873583298623</v>
      </c>
      <c r="AL50">
        <f t="shared" si="8"/>
        <v>-20968.389503596343</v>
      </c>
      <c r="AN50">
        <f t="shared" si="26"/>
        <v>0</v>
      </c>
      <c r="AO50">
        <f t="shared" si="26"/>
        <v>0</v>
      </c>
      <c r="AP50">
        <f t="shared" si="26"/>
        <v>-2.7822885658915424E-2</v>
      </c>
      <c r="AQ50">
        <f t="shared" si="26"/>
        <v>-161.3738811975382</v>
      </c>
      <c r="AR50">
        <f t="shared" si="26"/>
        <v>-161.4017040831971</v>
      </c>
      <c r="AS50">
        <f t="shared" si="26"/>
        <v>1.2457262183653415</v>
      </c>
      <c r="AT50">
        <f t="shared" si="26"/>
        <v>0.20221839108509779</v>
      </c>
      <c r="AU50">
        <f t="shared" si="23"/>
        <v>-159.95375947374666</v>
      </c>
      <c r="AW50">
        <v>47</v>
      </c>
      <c r="AX50">
        <f>IF(Z50&gt;0, (R50*SUMPRODUCT(K50:$K$98, X50:$X$98)-K50*$AZ$3)/Z50, 0)</f>
        <v>2952.7992892906291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1000000</v>
      </c>
      <c r="S51">
        <f t="shared" si="1"/>
        <v>1660.6125720663922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215.39554553504593</v>
      </c>
      <c r="AC51">
        <f t="shared" si="2"/>
        <v>89.635175376613574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-18239.582472069073</v>
      </c>
      <c r="AI51">
        <f t="shared" si="25"/>
        <v>-18242.281330818078</v>
      </c>
      <c r="AJ51">
        <f t="shared" si="7"/>
        <v>125.76037015843235</v>
      </c>
      <c r="AK51">
        <f t="shared" si="22"/>
        <v>15.077688187453216</v>
      </c>
      <c r="AL51">
        <f t="shared" si="8"/>
        <v>-18101.443272472192</v>
      </c>
      <c r="AN51">
        <f t="shared" si="26"/>
        <v>0</v>
      </c>
      <c r="AO51">
        <f t="shared" si="26"/>
        <v>0</v>
      </c>
      <c r="AP51">
        <f t="shared" si="26"/>
        <v>-1.8381946987991987E-2</v>
      </c>
      <c r="AQ51">
        <f t="shared" si="26"/>
        <v>-124.2299317102722</v>
      </c>
      <c r="AR51">
        <f t="shared" si="26"/>
        <v>-124.24831365726018</v>
      </c>
      <c r="AS51">
        <f t="shared" si="26"/>
        <v>0.8565548153618634</v>
      </c>
      <c r="AT51">
        <f t="shared" si="26"/>
        <v>0.10269424624957486</v>
      </c>
      <c r="AU51">
        <f t="shared" si="23"/>
        <v>-123.28906459564875</v>
      </c>
      <c r="AW51">
        <v>48</v>
      </c>
      <c r="AX51">
        <f>IF(Z51&gt;0, (R51*SUMPRODUCT(K51:$K$98, X51:$X$98)-K51*$AZ$3)/Z51, 0)</f>
        <v>1660.6125720663922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1000000</v>
      </c>
      <c r="S52">
        <f t="shared" si="1"/>
        <v>-73.078146333851734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89.635175376613574</v>
      </c>
      <c r="AC52">
        <f t="shared" si="2"/>
        <v>-2.7969786201710463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-15163.599631178184</v>
      </c>
      <c r="AI52">
        <f t="shared" si="25"/>
        <v>-15165.513321358141</v>
      </c>
      <c r="AJ52">
        <f t="shared" si="7"/>
        <v>92.432153996784621</v>
      </c>
      <c r="AK52">
        <f t="shared" si="22"/>
        <v>6.274462276362951</v>
      </c>
      <c r="AL52">
        <f t="shared" si="8"/>
        <v>-15066.806705084995</v>
      </c>
      <c r="AN52">
        <f t="shared" si="26"/>
        <v>0</v>
      </c>
      <c r="AO52">
        <f t="shared" si="26"/>
        <v>0</v>
      </c>
      <c r="AP52">
        <f t="shared" si="26"/>
        <v>-1.1637641099609877E-2</v>
      </c>
      <c r="AQ52">
        <f t="shared" si="26"/>
        <v>-92.213740831232187</v>
      </c>
      <c r="AR52">
        <f t="shared" si="26"/>
        <v>-92.225378472331812</v>
      </c>
      <c r="AS52">
        <f t="shared" si="26"/>
        <v>0.56210364955868852</v>
      </c>
      <c r="AT52">
        <f t="shared" si="26"/>
        <v>3.8156615334146805E-2</v>
      </c>
      <c r="AU52">
        <f t="shared" si="23"/>
        <v>-91.625118207438973</v>
      </c>
      <c r="AW52">
        <v>49</v>
      </c>
      <c r="AX52">
        <f>IF(Z52&gt;0, (R52*SUMPRODUCT(K52:$K$98, X52:$X$98)-K52*$AZ$3)/Z52, 0)</f>
        <v>-73.078146333851734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1000000</v>
      </c>
      <c r="S53">
        <f t="shared" si="1"/>
        <v>-2581.5831959387006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-2.7969786201710463</v>
      </c>
      <c r="AC53">
        <f t="shared" si="2"/>
        <v>-66.619846492932538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-12085.255160548388</v>
      </c>
      <c r="AI53">
        <f t="shared" si="25"/>
        <v>-12086.545451068518</v>
      </c>
      <c r="AJ53">
        <f t="shared" si="7"/>
        <v>63.822867872761492</v>
      </c>
      <c r="AK53">
        <f t="shared" si="22"/>
        <v>-0.19578850341197326</v>
      </c>
      <c r="AL53">
        <f t="shared" si="8"/>
        <v>-12022.918371699168</v>
      </c>
      <c r="AN53">
        <f t="shared" si="26"/>
        <v>0</v>
      </c>
      <c r="AO53">
        <f t="shared" si="26"/>
        <v>0</v>
      </c>
      <c r="AP53">
        <f t="shared" si="26"/>
        <v>-7.0058819495757256E-3</v>
      </c>
      <c r="AQ53">
        <f t="shared" si="26"/>
        <v>-65.619230448017234</v>
      </c>
      <c r="AR53">
        <f t="shared" si="26"/>
        <v>-65.626236329966815</v>
      </c>
      <c r="AS53">
        <f t="shared" si="26"/>
        <v>0.3465386058597752</v>
      </c>
      <c r="AT53">
        <f t="shared" si="26"/>
        <v>-1.0630715490726724E-3</v>
      </c>
      <c r="AU53">
        <f t="shared" si="23"/>
        <v>-65.280760795656107</v>
      </c>
      <c r="AW53">
        <v>50</v>
      </c>
      <c r="AX53">
        <f>IF(Z53&gt;0, (R53*SUMPRODUCT(K53:$K$98, X53:$X$98)-K53*$AZ$3)/Z53, 0)</f>
        <v>-2581.5831959387006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1000000</v>
      </c>
      <c r="S54">
        <f t="shared" si="1"/>
        <v>-6506.4276322493915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-66.619846492932538</v>
      </c>
      <c r="AC54">
        <f t="shared" si="2"/>
        <v>-106.89008322802916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-9119.3695869576986</v>
      </c>
      <c r="AI54">
        <f t="shared" si="25"/>
        <v>-9120.1910060932787</v>
      </c>
      <c r="AJ54">
        <f t="shared" si="7"/>
        <v>40.270236735096617</v>
      </c>
      <c r="AK54">
        <f t="shared" si="22"/>
        <v>-4.6633892545052777</v>
      </c>
      <c r="AL54">
        <f t="shared" si="8"/>
        <v>-9084.584158612688</v>
      </c>
      <c r="AN54">
        <f t="shared" si="26"/>
        <v>0</v>
      </c>
      <c r="AO54">
        <f t="shared" si="26"/>
        <v>0</v>
      </c>
      <c r="AP54">
        <f t="shared" si="26"/>
        <v>-3.9821911403041541E-3</v>
      </c>
      <c r="AQ54">
        <f t="shared" si="26"/>
        <v>-44.210161659630622</v>
      </c>
      <c r="AR54">
        <f t="shared" si="26"/>
        <v>-44.214143850770917</v>
      </c>
      <c r="AS54">
        <f t="shared" si="26"/>
        <v>0.19522771384070622</v>
      </c>
      <c r="AT54">
        <f t="shared" si="26"/>
        <v>-2.2607833892193691E-2</v>
      </c>
      <c r="AU54">
        <f t="shared" si="23"/>
        <v>-44.041523970822411</v>
      </c>
      <c r="AW54">
        <v>51</v>
      </c>
      <c r="AX54">
        <f>IF(Z54&gt;0, (R54*SUMPRODUCT(K54:$K$98, X54:$X$98)-K54*$AZ$3)/Z54, 0)</f>
        <v>-6506.4276322493915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1000000</v>
      </c>
      <c r="S55">
        <f t="shared" si="1"/>
        <v>-13091.952172700134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-106.89008322802916</v>
      </c>
      <c r="AC55">
        <f t="shared" si="2"/>
        <v>-128.4672147868379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-6451.4129617145672</v>
      </c>
      <c r="AI55">
        <f t="shared" si="25"/>
        <v>-6451.9035960107067</v>
      </c>
      <c r="AJ55">
        <f t="shared" si="7"/>
        <v>21.577131558808745</v>
      </c>
      <c r="AK55">
        <f t="shared" si="22"/>
        <v>-7.4823058259620412</v>
      </c>
      <c r="AL55">
        <f t="shared" si="8"/>
        <v>-6437.8087702778594</v>
      </c>
      <c r="AN55">
        <f t="shared" si="26"/>
        <v>0</v>
      </c>
      <c r="AO55">
        <f t="shared" si="26"/>
        <v>0</v>
      </c>
      <c r="AP55">
        <f t="shared" si="26"/>
        <v>-2.1237195554358024E-3</v>
      </c>
      <c r="AQ55">
        <f t="shared" si="26"/>
        <v>-27.925059407375244</v>
      </c>
      <c r="AR55">
        <f t="shared" si="26"/>
        <v>-27.927183126930679</v>
      </c>
      <c r="AS55">
        <f t="shared" si="26"/>
        <v>9.3397009956769209E-2</v>
      </c>
      <c r="AT55">
        <f t="shared" si="26"/>
        <v>-3.2387298090217079E-2</v>
      </c>
      <c r="AU55">
        <f t="shared" si="23"/>
        <v>-27.866173415064125</v>
      </c>
      <c r="AW55">
        <v>52</v>
      </c>
      <c r="AX55">
        <f>IF(Z55&gt;0, (R55*SUMPRODUCT(K55:$K$98, X55:$X$98)-K55*$AZ$3)/Z55, 0)</f>
        <v>-13091.952172700134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1000000</v>
      </c>
      <c r="S56">
        <f t="shared" si="1"/>
        <v>-23509.829342670142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-128.4672147868379</v>
      </c>
      <c r="AC56">
        <f t="shared" si="2"/>
        <v>-136.18421160419359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-3921.9091204542137</v>
      </c>
      <c r="AI56">
        <f t="shared" si="25"/>
        <v>-3922.198752951369</v>
      </c>
      <c r="AJ56">
        <f t="shared" si="7"/>
        <v>7.7169968173556924</v>
      </c>
      <c r="AK56">
        <f t="shared" si="22"/>
        <v>-8.9927050350786537</v>
      </c>
      <c r="AL56">
        <f t="shared" si="8"/>
        <v>-3923.4744611690921</v>
      </c>
      <c r="AN56">
        <f t="shared" si="26"/>
        <v>0</v>
      </c>
      <c r="AO56">
        <f t="shared" si="26"/>
        <v>0</v>
      </c>
      <c r="AP56">
        <f t="shared" si="26"/>
        <v>-1.1193567674580014E-3</v>
      </c>
      <c r="AQ56">
        <f t="shared" si="26"/>
        <v>-15.15719250586576</v>
      </c>
      <c r="AR56">
        <f t="shared" si="26"/>
        <v>-15.158311862633219</v>
      </c>
      <c r="AS56">
        <f t="shared" si="26"/>
        <v>2.9824252101554826E-2</v>
      </c>
      <c r="AT56">
        <f t="shared" si="26"/>
        <v>-3.4754543559991892E-2</v>
      </c>
      <c r="AU56">
        <f t="shared" si="23"/>
        <v>-15.163242154091657</v>
      </c>
      <c r="AW56">
        <v>53</v>
      </c>
      <c r="AX56">
        <f>IF(Z56&gt;0, (R56*SUMPRODUCT(K56:$K$98, X56:$X$98)-K56*$AZ$3)/Z56, 0)</f>
        <v>-23509.829342670142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1000000</v>
      </c>
      <c r="S57">
        <f t="shared" si="1"/>
        <v>-39485.689978832866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-136.18421160419359</v>
      </c>
      <c r="AC57">
        <f t="shared" si="2"/>
        <v>-133.29849108325624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-2358.8550935256217</v>
      </c>
      <c r="AI57">
        <f t="shared" si="25"/>
        <v>-2359.0238869431291</v>
      </c>
      <c r="AJ57">
        <f t="shared" si="7"/>
        <v>-2.8857205209373546</v>
      </c>
      <c r="AK57">
        <f t="shared" si="22"/>
        <v>-9.5328948122935522</v>
      </c>
      <c r="AL57">
        <f t="shared" si="8"/>
        <v>-2371.4425022763603</v>
      </c>
      <c r="AN57">
        <f t="shared" si="26"/>
        <v>0</v>
      </c>
      <c r="AO57">
        <f t="shared" si="26"/>
        <v>0</v>
      </c>
      <c r="AP57">
        <f t="shared" si="26"/>
        <v>-5.8245010008068873E-4</v>
      </c>
      <c r="AQ57">
        <f t="shared" si="26"/>
        <v>-8.139626565947319</v>
      </c>
      <c r="AR57">
        <f t="shared" si="26"/>
        <v>-8.1402090160474003</v>
      </c>
      <c r="AS57">
        <f t="shared" si="26"/>
        <v>-9.9576644104127955E-3</v>
      </c>
      <c r="AT57">
        <f t="shared" si="26"/>
        <v>-3.2894858220625649E-2</v>
      </c>
      <c r="AU57">
        <f t="shared" si="23"/>
        <v>-8.1830615386784391</v>
      </c>
      <c r="AW57">
        <v>54</v>
      </c>
      <c r="AX57">
        <f>IF(Z57&gt;0, (R57*SUMPRODUCT(K57:$K$98, X57:$X$98)-K57*$AZ$3)/Z57, 0)</f>
        <v>-39485.689978832866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1000000</v>
      </c>
      <c r="S58">
        <f t="shared" si="1"/>
        <v>-64623.396239353024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-133.29849108325624</v>
      </c>
      <c r="AC58">
        <f t="shared" si="2"/>
        <v>-125.32837387527215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-1402.7443412596158</v>
      </c>
      <c r="AI58">
        <f t="shared" si="25"/>
        <v>-1402.841309525885</v>
      </c>
      <c r="AJ58">
        <f t="shared" si="7"/>
        <v>-7.9701172079840887</v>
      </c>
      <c r="AK58">
        <f t="shared" si="22"/>
        <v>-9.3308943758279383</v>
      </c>
      <c r="AL58">
        <f t="shared" si="8"/>
        <v>-1420.1423211096969</v>
      </c>
      <c r="AN58">
        <f t="shared" si="26"/>
        <v>0</v>
      </c>
      <c r="AO58">
        <f t="shared" si="26"/>
        <v>0</v>
      </c>
      <c r="AP58">
        <f t="shared" si="26"/>
        <v>-2.9875475483611563E-4</v>
      </c>
      <c r="AQ58">
        <f t="shared" si="26"/>
        <v>-4.3217906011327187</v>
      </c>
      <c r="AR58">
        <f t="shared" si="26"/>
        <v>-4.3220893558875542</v>
      </c>
      <c r="AS58">
        <f t="shared" si="26"/>
        <v>-2.455556342395308E-2</v>
      </c>
      <c r="AT58">
        <f t="shared" si="26"/>
        <v>-2.8748055099907816E-2</v>
      </c>
      <c r="AU58">
        <f t="shared" si="23"/>
        <v>-4.3753929744114153</v>
      </c>
      <c r="AW58">
        <v>55</v>
      </c>
      <c r="AX58">
        <f>IF(Z58&gt;0, (R58*SUMPRODUCT(K58:$K$98, X58:$X$98)-K58*$AZ$3)/Z58, 0)</f>
        <v>-64623.396239353024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1000000</v>
      </c>
      <c r="S59">
        <f t="shared" si="1"/>
        <v>-105140.31994995184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-125.32837387527215</v>
      </c>
      <c r="AC59">
        <f t="shared" si="2"/>
        <v>-115.26646467825185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-823.66090635612841</v>
      </c>
      <c r="AI59">
        <f t="shared" si="25"/>
        <v>-823.71572189441724</v>
      </c>
      <c r="AJ59">
        <f t="shared" si="7"/>
        <v>-10.061909197020299</v>
      </c>
      <c r="AK59">
        <f t="shared" si="22"/>
        <v>-8.7729861712690518</v>
      </c>
      <c r="AL59">
        <f t="shared" si="8"/>
        <v>-842.55061726270662</v>
      </c>
      <c r="AN59">
        <f t="shared" si="26"/>
        <v>0</v>
      </c>
      <c r="AO59">
        <f t="shared" si="26"/>
        <v>0</v>
      </c>
      <c r="AP59">
        <f t="shared" si="26"/>
        <v>-1.507894148255137E-4</v>
      </c>
      <c r="AQ59">
        <f t="shared" si="26"/>
        <v>-2.2657689764853406</v>
      </c>
      <c r="AR59">
        <f t="shared" si="26"/>
        <v>-2.2659197659001662</v>
      </c>
      <c r="AS59">
        <f t="shared" si="26"/>
        <v>-2.767881967796576E-2</v>
      </c>
      <c r="AT59">
        <f t="shared" si="26"/>
        <v>-2.4133183625206337E-2</v>
      </c>
      <c r="AU59">
        <f t="shared" si="23"/>
        <v>-2.3177317692033386</v>
      </c>
      <c r="AW59">
        <v>56</v>
      </c>
      <c r="AX59">
        <f>IF(Z59&gt;0, (R59*SUMPRODUCT(K59:$K$98, X59:$X$98)-K59*$AZ$3)/Z59, 0)</f>
        <v>-105140.31994995184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1000000</v>
      </c>
      <c r="S60">
        <f t="shared" si="1"/>
        <v>-171696.65966145339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-115.26646467825185</v>
      </c>
      <c r="AC60">
        <f t="shared" si="2"/>
        <v>-104.68964454924344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-475.61159944540765</v>
      </c>
      <c r="AI60">
        <f t="shared" si="25"/>
        <v>-475.64208624834129</v>
      </c>
      <c r="AJ60">
        <f t="shared" si="7"/>
        <v>-10.576820129008411</v>
      </c>
      <c r="AK60">
        <f t="shared" si="22"/>
        <v>-8.0686525274776297</v>
      </c>
      <c r="AL60">
        <f t="shared" si="8"/>
        <v>-494.28755890482734</v>
      </c>
      <c r="AN60">
        <f t="shared" si="26"/>
        <v>0</v>
      </c>
      <c r="AO60">
        <f t="shared" si="26"/>
        <v>0</v>
      </c>
      <c r="AP60">
        <f t="shared" si="26"/>
        <v>-7.4879172001442426E-5</v>
      </c>
      <c r="AQ60">
        <f t="shared" si="26"/>
        <v>-1.1681580006364827</v>
      </c>
      <c r="AR60">
        <f t="shared" si="26"/>
        <v>-1.168232879808484</v>
      </c>
      <c r="AS60">
        <f t="shared" si="26"/>
        <v>-2.5977913636676064E-2</v>
      </c>
      <c r="AT60">
        <f t="shared" si="26"/>
        <v>-1.9817559149775649E-2</v>
      </c>
      <c r="AU60">
        <f t="shared" si="23"/>
        <v>-1.2140283525949358</v>
      </c>
      <c r="AW60">
        <v>57</v>
      </c>
      <c r="AX60">
        <f>IF(Z60&gt;0, (R60*SUMPRODUCT(K60:$K$98, X60:$X$98)-K60*$AZ$3)/Z60, 0)</f>
        <v>-171696.65966145339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1000000</v>
      </c>
      <c r="S61">
        <f t="shared" si="1"/>
        <v>-283363.40776672988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-104.68964454924344</v>
      </c>
      <c r="AC61">
        <f t="shared" si="2"/>
        <v>-94.391205134260488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-270.52862618860348</v>
      </c>
      <c r="AI61">
        <f t="shared" si="25"/>
        <v>-270.54528169219833</v>
      </c>
      <c r="AJ61">
        <f t="shared" si="7"/>
        <v>-10.298439414982951</v>
      </c>
      <c r="AK61">
        <f t="shared" si="22"/>
        <v>-7.3282751184470412</v>
      </c>
      <c r="AL61">
        <f t="shared" si="8"/>
        <v>-288.17199622562833</v>
      </c>
      <c r="AN61">
        <f t="shared" si="26"/>
        <v>0</v>
      </c>
      <c r="AO61">
        <f t="shared" si="26"/>
        <v>0</v>
      </c>
      <c r="AP61">
        <f t="shared" si="26"/>
        <v>-3.6524888243261791E-5</v>
      </c>
      <c r="AQ61">
        <f t="shared" si="26"/>
        <v>-0.59325902587454982</v>
      </c>
      <c r="AR61">
        <f t="shared" si="26"/>
        <v>-0.59329555076279306</v>
      </c>
      <c r="AS61">
        <f t="shared" si="26"/>
        <v>-2.2584087390076855E-2</v>
      </c>
      <c r="AT61">
        <f t="shared" si="26"/>
        <v>-1.6070629638578863E-2</v>
      </c>
      <c r="AU61">
        <f t="shared" si="23"/>
        <v>-0.63195026779144881</v>
      </c>
      <c r="AW61">
        <v>58</v>
      </c>
      <c r="AX61">
        <f>IF(Z61&gt;0, (R61*SUMPRODUCT(K61:$K$98, X61:$X$98)-K61*$AZ$3)/Z61, 0)</f>
        <v>-283363.40776672988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1000000</v>
      </c>
      <c r="S62">
        <f t="shared" si="1"/>
        <v>-474649.33184371318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-94.391205134260488</v>
      </c>
      <c r="AC62">
        <f t="shared" si="2"/>
        <v>-84.746430753331978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-151.23362186937408</v>
      </c>
      <c r="AI62">
        <f t="shared" si="25"/>
        <v>-151.24254913683953</v>
      </c>
      <c r="AJ62">
        <f t="shared" si="7"/>
        <v>-9.64477438092851</v>
      </c>
      <c r="AK62">
        <f t="shared" si="22"/>
        <v>-6.6073843593982344</v>
      </c>
      <c r="AL62">
        <f t="shared" si="8"/>
        <v>-167.49470787716626</v>
      </c>
      <c r="AN62">
        <f t="shared" si="26"/>
        <v>0</v>
      </c>
      <c r="AO62">
        <f t="shared" si="26"/>
        <v>0</v>
      </c>
      <c r="AP62">
        <f t="shared" si="26"/>
        <v>-1.7479606485416633E-5</v>
      </c>
      <c r="AQ62">
        <f t="shared" si="26"/>
        <v>-0.29611571602075981</v>
      </c>
      <c r="AR62">
        <f t="shared" si="26"/>
        <v>-0.29613319562724522</v>
      </c>
      <c r="AS62">
        <f t="shared" si="26"/>
        <v>-1.8884486375219722E-2</v>
      </c>
      <c r="AT62">
        <f t="shared" si="26"/>
        <v>-1.2937271001137039E-2</v>
      </c>
      <c r="AU62">
        <f t="shared" si="23"/>
        <v>-0.32795495300360195</v>
      </c>
      <c r="AW62">
        <v>59</v>
      </c>
      <c r="AX62">
        <f>IF(Z62&gt;0, (R62*SUMPRODUCT(K62:$K$98, X62:$X$98)-K62*$AZ$3)/Z62, 0)</f>
        <v>-474649.33184371318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1000000</v>
      </c>
      <c r="S63">
        <f t="shared" si="1"/>
        <v>-809227.08068066812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-84.746430753331978</v>
      </c>
      <c r="AC63">
        <f t="shared" si="2"/>
        <v>-75.901445213278578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-82.964906714193589</v>
      </c>
      <c r="AI63">
        <f t="shared" si="25"/>
        <v>-82.969596463648671</v>
      </c>
      <c r="AJ63">
        <f t="shared" si="7"/>
        <v>-8.8449855400534005</v>
      </c>
      <c r="AK63">
        <f t="shared" si="22"/>
        <v>-5.9322501527332392</v>
      </c>
      <c r="AL63">
        <f t="shared" si="8"/>
        <v>-97.746832156435318</v>
      </c>
      <c r="AN63">
        <f t="shared" si="26"/>
        <v>0</v>
      </c>
      <c r="AO63">
        <f t="shared" si="26"/>
        <v>0</v>
      </c>
      <c r="AP63">
        <f t="shared" si="26"/>
        <v>-8.1986948681350251E-6</v>
      </c>
      <c r="AQ63">
        <f t="shared" si="26"/>
        <v>-0.14504057443305782</v>
      </c>
      <c r="AR63">
        <f t="shared" si="26"/>
        <v>-0.14504877312792594</v>
      </c>
      <c r="AS63">
        <f t="shared" si="26"/>
        <v>-1.5462944929243928E-2</v>
      </c>
      <c r="AT63">
        <f t="shared" si="26"/>
        <v>-1.0370854423992552E-2</v>
      </c>
      <c r="AU63">
        <f t="shared" si="23"/>
        <v>-0.17088257248116243</v>
      </c>
      <c r="AW63">
        <v>60</v>
      </c>
      <c r="AX63">
        <f>IF(Z63&gt;0, (R63*SUMPRODUCT(K63:$K$98, X63:$X$98)-K63*$AZ$3)/Z63, 0)</f>
        <v>-809227.08068066812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1000000</v>
      </c>
      <c r="S64">
        <f t="shared" si="1"/>
        <v>-1408405.9824045012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-75.901445213278578</v>
      </c>
      <c r="AC64">
        <f t="shared" si="2"/>
        <v>-67.884788237645424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-44.65730910041384</v>
      </c>
      <c r="AI64">
        <f t="shared" si="25"/>
        <v>-44.659719086919353</v>
      </c>
      <c r="AJ64">
        <f t="shared" si="7"/>
        <v>-8.016656975633154</v>
      </c>
      <c r="AK64">
        <f t="shared" si="22"/>
        <v>-5.3131011649295008</v>
      </c>
      <c r="AL64">
        <f t="shared" si="8"/>
        <v>-57.989477227482006</v>
      </c>
      <c r="AN64">
        <f t="shared" si="26"/>
        <v>0</v>
      </c>
      <c r="AO64">
        <f t="shared" si="26"/>
        <v>0</v>
      </c>
      <c r="AP64">
        <f t="shared" si="26"/>
        <v>-3.7617650748325617E-6</v>
      </c>
      <c r="AQ64">
        <f t="shared" si="26"/>
        <v>-6.9705911350735825E-2</v>
      </c>
      <c r="AR64">
        <f t="shared" si="26"/>
        <v>-6.9709673115810653E-2</v>
      </c>
      <c r="AS64">
        <f t="shared" si="26"/>
        <v>-1.2513256882904396E-2</v>
      </c>
      <c r="AT64">
        <f t="shared" si="26"/>
        <v>-8.2932573919156042E-3</v>
      </c>
      <c r="AU64">
        <f t="shared" si="23"/>
        <v>-9.0516187390630651E-2</v>
      </c>
      <c r="AW64">
        <v>61</v>
      </c>
      <c r="AX64">
        <f>IF(Z64&gt;0, (R64*SUMPRODUCT(K64:$K$98, X64:$X$98)-K64*$AZ$3)/Z64, 0)</f>
        <v>-1408405.9824045012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1000000</v>
      </c>
      <c r="S65">
        <f t="shared" si="1"/>
        <v>-2506730.0891514774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-67.884788237645424</v>
      </c>
      <c r="AC65">
        <f t="shared" si="2"/>
        <v>-60.667264193579889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-23.515979115768243</v>
      </c>
      <c r="AI65">
        <f t="shared" si="25"/>
        <v>-23.517189203452915</v>
      </c>
      <c r="AJ65">
        <f t="shared" si="7"/>
        <v>-7.2175240440655344</v>
      </c>
      <c r="AK65">
        <f t="shared" si="22"/>
        <v>-4.7519351766351798</v>
      </c>
      <c r="AL65">
        <f t="shared" si="8"/>
        <v>-35.486648424153628</v>
      </c>
      <c r="AN65">
        <f t="shared" si="26"/>
        <v>0</v>
      </c>
      <c r="AO65">
        <f t="shared" si="26"/>
        <v>0</v>
      </c>
      <c r="AP65">
        <f t="shared" si="26"/>
        <v>-1.6864593503747574E-6</v>
      </c>
      <c r="AQ65">
        <f t="shared" si="26"/>
        <v>-3.2773445565437639E-2</v>
      </c>
      <c r="AR65">
        <f t="shared" si="26"/>
        <v>-3.277513202478801E-2</v>
      </c>
      <c r="AS65">
        <f t="shared" si="26"/>
        <v>-1.0058825542025128E-2</v>
      </c>
      <c r="AT65">
        <f t="shared" si="26"/>
        <v>-6.6226155447431205E-3</v>
      </c>
      <c r="AU65">
        <f t="shared" si="23"/>
        <v>-4.9456573111556261E-2</v>
      </c>
      <c r="AW65">
        <v>62</v>
      </c>
      <c r="AX65">
        <f>IF(Z65&gt;0, (R65*SUMPRODUCT(K65:$K$98, X65:$X$98)-K65*$AZ$3)/Z65, 0)</f>
        <v>-2506730.0891514774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1000000</v>
      </c>
      <c r="S66">
        <f t="shared" si="1"/>
        <v>-4573170.066385854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-60.667264193579889</v>
      </c>
      <c r="AC66">
        <f t="shared" si="2"/>
        <v>-54.193582321809373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-12.109404431441085</v>
      </c>
      <c r="AI66">
        <f t="shared" si="25"/>
        <v>-12.109996948027339</v>
      </c>
      <c r="AJ66">
        <f t="shared" si="7"/>
        <v>-6.4736818717705162</v>
      </c>
      <c r="AK66">
        <f t="shared" si="22"/>
        <v>-4.2467084935505923</v>
      </c>
      <c r="AL66">
        <f t="shared" si="8"/>
        <v>-22.830387313348446</v>
      </c>
      <c r="AN66">
        <f t="shared" si="26"/>
        <v>0</v>
      </c>
      <c r="AO66">
        <f t="shared" si="26"/>
        <v>0</v>
      </c>
      <c r="AP66">
        <f t="shared" si="26"/>
        <v>-7.372954026657938E-7</v>
      </c>
      <c r="AQ66">
        <f t="shared" si="26"/>
        <v>-1.5068284033666437E-2</v>
      </c>
      <c r="AR66">
        <f t="shared" si="26"/>
        <v>-1.5069021329069104E-2</v>
      </c>
      <c r="AS66">
        <f t="shared" si="26"/>
        <v>-8.0554975052416246E-3</v>
      </c>
      <c r="AT66">
        <f t="shared" si="26"/>
        <v>-5.284372997144072E-3</v>
      </c>
      <c r="AU66">
        <f t="shared" si="23"/>
        <v>-2.8408891831454796E-2</v>
      </c>
      <c r="AW66">
        <v>63</v>
      </c>
      <c r="AX66">
        <f>IF(Z66&gt;0, (R66*SUMPRODUCT(K66:$K$98, X66:$X$98)-K66*$AZ$3)/Z66, 0)</f>
        <v>-4573170.066385854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-8572169.912953902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-54.193582321809373</v>
      </c>
      <c r="AC67">
        <f t="shared" ref="AC67:AC89" si="29">S67*Z67</f>
        <v>-48.399315501078817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-6.0857299295351481</v>
      </c>
      <c r="AI67">
        <f t="shared" ref="AI67:AI89" si="33">SUM(AE67:AH67)</f>
        <v>-6.0860122344590621</v>
      </c>
      <c r="AJ67">
        <f t="shared" ref="AJ67:AJ89" si="34">AB67-AC67</f>
        <v>-5.7942668207305559</v>
      </c>
      <c r="AK67">
        <f t="shared" si="22"/>
        <v>-3.7935507625266567</v>
      </c>
      <c r="AL67">
        <f t="shared" ref="AL67:AL89" si="35">SUM(AI67:AK67)</f>
        <v>-15.673829817716275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-6.7613850140784649E-3</v>
      </c>
      <c r="AR67">
        <f t="shared" si="36"/>
        <v>-6.7616986612997606E-3</v>
      </c>
      <c r="AS67">
        <f t="shared" si="36"/>
        <v>-6.4375628400999661E-3</v>
      </c>
      <c r="AT67">
        <f t="shared" si="36"/>
        <v>-4.2147215819438918E-3</v>
      </c>
      <c r="AU67">
        <f t="shared" si="23"/>
        <v>-1.7413983083343618E-2</v>
      </c>
      <c r="AW67">
        <v>64</v>
      </c>
      <c r="AX67">
        <f>IF(Z67&gt;0, (R67*SUMPRODUCT(K67:$K$98, X67:$X$98)-K67*$AZ$3)/Z67, 0)</f>
        <v>-8572169.912953902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1000000</v>
      </c>
      <c r="S68">
        <f t="shared" si="28"/>
        <v>-16532460.850410311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-48.399315501078817</v>
      </c>
      <c r="AC68">
        <f t="shared" si="29"/>
        <v>-43.219170542553378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-2.9754368047052675</v>
      </c>
      <c r="AI68">
        <f t="shared" si="33"/>
        <v>-2.9755675147397072</v>
      </c>
      <c r="AJ68">
        <f t="shared" si="34"/>
        <v>-5.1801449585254389</v>
      </c>
      <c r="AK68">
        <f t="shared" si="22"/>
        <v>-3.3879520850755176</v>
      </c>
      <c r="AL68">
        <f t="shared" si="35"/>
        <v>-11.543664558340662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-2.9515877503915014E-3</v>
      </c>
      <c r="AR68">
        <f t="shared" si="36"/>
        <v>-2.9517174127442342E-3</v>
      </c>
      <c r="AS68">
        <f t="shared" si="36"/>
        <v>-5.1386244804989224E-3</v>
      </c>
      <c r="AT68">
        <f t="shared" si="36"/>
        <v>-3.3607965920865123E-3</v>
      </c>
      <c r="AU68">
        <f t="shared" si="23"/>
        <v>-1.1451138485329667E-2</v>
      </c>
      <c r="AW68">
        <v>65</v>
      </c>
      <c r="AX68">
        <f>IF(Z68&gt;0, (R68*SUMPRODUCT(K68:$K$98, X68:$X$98)-K68*$AZ$3)/Z68, 0)</f>
        <v>-16532460.850410311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1000000</v>
      </c>
      <c r="S69">
        <f t="shared" si="28"/>
        <v>-32880244.688784204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-43.219170542553378</v>
      </c>
      <c r="AC69">
        <f t="shared" si="29"/>
        <v>-38.590955752143508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-1.414376547922308</v>
      </c>
      <c r="AI69">
        <f t="shared" si="33"/>
        <v>-1.414435232029007</v>
      </c>
      <c r="AJ69">
        <f t="shared" si="34"/>
        <v>-4.6282147904098707</v>
      </c>
      <c r="AK69">
        <f t="shared" si="22"/>
        <v>-3.025341937978737</v>
      </c>
      <c r="AL69">
        <f t="shared" si="35"/>
        <v>-9.0679919604176149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-1.2527141773312868E-3</v>
      </c>
      <c r="AR69">
        <f t="shared" si="36"/>
        <v>-1.2527661538806391E-3</v>
      </c>
      <c r="AS69">
        <f t="shared" si="36"/>
        <v>-4.0992126829292354E-3</v>
      </c>
      <c r="AT69">
        <f t="shared" si="36"/>
        <v>-2.6795472129032033E-3</v>
      </c>
      <c r="AU69">
        <f t="shared" si="23"/>
        <v>-8.031526049713078E-3</v>
      </c>
      <c r="AW69">
        <v>66</v>
      </c>
      <c r="AX69">
        <f>IF(Z69&gt;0, (R69*SUMPRODUCT(K69:$K$98, X69:$X$98)-K69*$AZ$3)/Z69, 0)</f>
        <v>-32880244.688784204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1000000</v>
      </c>
      <c r="S70">
        <f t="shared" si="28"/>
        <v>-67517641.800439775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-38.590955752143508</v>
      </c>
      <c r="AC70">
        <f t="shared" si="29"/>
        <v>-34.457238485820589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-0.65160108901327418</v>
      </c>
      <c r="AI70">
        <f t="shared" si="33"/>
        <v>-0.65162660622445556</v>
      </c>
      <c r="AJ70">
        <f t="shared" si="34"/>
        <v>-4.1337172663229182</v>
      </c>
      <c r="AK70">
        <f t="shared" si="22"/>
        <v>-2.701366902650046</v>
      </c>
      <c r="AL70">
        <f t="shared" si="35"/>
        <v>-7.4867107751974196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-5.1528882572382908E-4</v>
      </c>
      <c r="AR70">
        <f t="shared" si="36"/>
        <v>-5.1530900483955967E-4</v>
      </c>
      <c r="AS70">
        <f t="shared" si="36"/>
        <v>-3.2689606447150374E-3</v>
      </c>
      <c r="AT70">
        <f t="shared" si="36"/>
        <v>-2.1362520759804966E-3</v>
      </c>
      <c r="AU70">
        <f t="shared" si="23"/>
        <v>-5.9205217255350936E-3</v>
      </c>
      <c r="AW70">
        <v>67</v>
      </c>
      <c r="AX70">
        <f>IF(Z70&gt;0, (R70*SUMPRODUCT(K70:$K$98, X70:$X$98)-K70*$AZ$3)/Z70, 0)</f>
        <v>-67517641.800439775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1000000</v>
      </c>
      <c r="S71">
        <f t="shared" si="28"/>
        <v>-143222748.61233249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-34.457238485820589</v>
      </c>
      <c r="AC71">
        <f t="shared" si="29"/>
        <v>-30.765816292056819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-0.29042982021284774</v>
      </c>
      <c r="AI71">
        <f t="shared" si="33"/>
        <v>-0.29044056076090669</v>
      </c>
      <c r="AJ71">
        <f t="shared" si="34"/>
        <v>-3.6914221937637706</v>
      </c>
      <c r="AK71">
        <f t="shared" si="22"/>
        <v>-2.4120066940074416</v>
      </c>
      <c r="AL71">
        <f t="shared" si="35"/>
        <v>-6.3938694485321186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-2.0506526639865641E-4</v>
      </c>
      <c r="AR71">
        <f t="shared" si="36"/>
        <v>-2.0507285003227695E-4</v>
      </c>
      <c r="AS71">
        <f t="shared" si="36"/>
        <v>-2.6064213206457563E-3</v>
      </c>
      <c r="AT71">
        <f t="shared" si="36"/>
        <v>-1.7030578846878963E-3</v>
      </c>
      <c r="AU71">
        <f t="shared" si="23"/>
        <v>-4.5145520553659295E-3</v>
      </c>
      <c r="AW71">
        <v>68</v>
      </c>
      <c r="AX71">
        <f>IF(Z71&gt;0, (R71*SUMPRODUCT(K71:$K$98, X71:$X$98)-K71*$AZ$3)/Z71, 0)</f>
        <v>-143222748.61233249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1000000</v>
      </c>
      <c r="S72">
        <f t="shared" si="28"/>
        <v>-314450645.12586844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-30.765816292056819</v>
      </c>
      <c r="AC72">
        <f t="shared" si="29"/>
        <v>-27.469648605011169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-0.12530526769537961</v>
      </c>
      <c r="AI72">
        <f t="shared" si="33"/>
        <v>-0.1253096355745732</v>
      </c>
      <c r="AJ72">
        <f t="shared" si="34"/>
        <v>-3.2961676870456493</v>
      </c>
      <c r="AK72">
        <f t="shared" ref="AK72:AK89" si="49">G72*SUM(AB72:AB72, AE72:AF72)</f>
        <v>-2.1536071404439774</v>
      </c>
      <c r="AL72">
        <f t="shared" si="35"/>
        <v>-5.5750844630641998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-7.8995473484401641E-5</v>
      </c>
      <c r="AR72">
        <f t="shared" si="36"/>
        <v>-7.8998227101159863E-5</v>
      </c>
      <c r="AS72">
        <f t="shared" si="36"/>
        <v>-2.0779838861615324E-3</v>
      </c>
      <c r="AT72">
        <f t="shared" si="36"/>
        <v>-1.3576860645024046E-3</v>
      </c>
      <c r="AU72">
        <f t="shared" si="23"/>
        <v>-3.5146681777650968E-3</v>
      </c>
      <c r="AW72">
        <v>69</v>
      </c>
      <c r="AX72">
        <f>IF(Z72&gt;0, (R72*SUMPRODUCT(K72:$K$98, X72:$X$98)-K72*$AZ$3)/Z72, 0)</f>
        <v>-314450645.12586844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1000000</v>
      </c>
      <c r="S73">
        <f t="shared" si="28"/>
        <v>-715895271.29740584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-27.469648605011169</v>
      </c>
      <c r="AC73">
        <f t="shared" si="29"/>
        <v>-24.526537643063175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-5.22240560168186E-2</v>
      </c>
      <c r="AI73">
        <f t="shared" si="33"/>
        <v>-5.2225769014419395E-2</v>
      </c>
      <c r="AJ73">
        <f t="shared" si="34"/>
        <v>-2.943110961947994</v>
      </c>
      <c r="AK73">
        <f t="shared" si="49"/>
        <v>-1.9228754023507821</v>
      </c>
      <c r="AL73">
        <f t="shared" si="35"/>
        <v>-4.9182121333131956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-2.9395811497851178E-5</v>
      </c>
      <c r="AR73">
        <f t="shared" si="36"/>
        <v>-2.9396775707803639E-5</v>
      </c>
      <c r="AS73">
        <f t="shared" si="36"/>
        <v>-1.656614626539554E-3</v>
      </c>
      <c r="AT73">
        <f t="shared" si="36"/>
        <v>-1.0823457075634798E-3</v>
      </c>
      <c r="AU73">
        <f t="shared" si="23"/>
        <v>-2.7683571098108374E-3</v>
      </c>
      <c r="AW73">
        <v>70</v>
      </c>
      <c r="AX73">
        <f>IF(Z73&gt;0, (R73*SUMPRODUCT(K73:$K$98, X73:$X$98)-K73*$AZ$3)/Z73, 0)</f>
        <v>-715895271.29740584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7"/>
        <v>1000000</v>
      </c>
      <c r="S74">
        <f t="shared" si="28"/>
        <v>-1693075321.4383118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-24.526537643063175</v>
      </c>
      <c r="AC74">
        <f t="shared" si="29"/>
        <v>-21.898718862605502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-2.0983067419757608E-2</v>
      </c>
      <c r="AI74">
        <f t="shared" si="33"/>
        <v>-2.0983714134011407E-2</v>
      </c>
      <c r="AJ74">
        <f t="shared" si="34"/>
        <v>-2.6278187804576731</v>
      </c>
      <c r="AK74">
        <f t="shared" si="49"/>
        <v>-1.7168576350144225</v>
      </c>
      <c r="AL74">
        <f t="shared" si="35"/>
        <v>-4.3656601296061073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-1.0545466795978732E-5</v>
      </c>
      <c r="AR74">
        <f t="shared" si="36"/>
        <v>-1.0545791815364767E-5</v>
      </c>
      <c r="AS74">
        <f t="shared" si="36"/>
        <v>-1.3206637114015353E-3</v>
      </c>
      <c r="AT74">
        <f t="shared" si="36"/>
        <v>-8.6284168188009908E-4</v>
      </c>
      <c r="AU74">
        <f t="shared" si="23"/>
        <v>-2.1940511850969992E-3</v>
      </c>
      <c r="AW74">
        <v>71</v>
      </c>
      <c r="AX74">
        <f>IF(Z74&gt;0, (R74*SUMPRODUCT(K74:$K$98, X74:$X$98)-K74*$AZ$3)/Z74, 0)</f>
        <v>-1693075321.4383118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1000000</v>
      </c>
      <c r="S75">
        <f t="shared" si="28"/>
        <v>-4166419973.9388561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-21.898718862605502</v>
      </c>
      <c r="AC75">
        <f t="shared" si="29"/>
        <v>-19.552436393546245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-8.1120796439612623E-3</v>
      </c>
      <c r="AI75">
        <f t="shared" si="33"/>
        <v>-8.1123142870903261E-3</v>
      </c>
      <c r="AJ75">
        <f t="shared" si="34"/>
        <v>-2.3462824690592576</v>
      </c>
      <c r="AK75">
        <f t="shared" si="49"/>
        <v>-1.5329103203823853</v>
      </c>
      <c r="AL75">
        <f t="shared" si="35"/>
        <v>-3.8873051037287332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-3.6400807315430771E-6</v>
      </c>
      <c r="AR75">
        <f t="shared" si="36"/>
        <v>-3.6401860214280861E-6</v>
      </c>
      <c r="AS75">
        <f t="shared" si="36"/>
        <v>-1.0528320703480391E-3</v>
      </c>
      <c r="AT75">
        <f t="shared" si="36"/>
        <v>-6.8785287685892095E-4</v>
      </c>
      <c r="AU75">
        <f t="shared" si="23"/>
        <v>-1.7443251332283881E-3</v>
      </c>
      <c r="AW75">
        <v>72</v>
      </c>
      <c r="AX75">
        <f>IF(Z75&gt;0, (R75*SUMPRODUCT(K75:$K$98, X75:$X$98)-K75*$AZ$3)/Z75, 0)</f>
        <v>-4166419973.9388561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1000000</v>
      </c>
      <c r="S76">
        <f t="shared" si="28"/>
        <v>-10688626807.885599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-19.552436393546245</v>
      </c>
      <c r="AC76">
        <f t="shared" si="29"/>
        <v>-17.457535556371582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-3.0126525367898597E-3</v>
      </c>
      <c r="AI76">
        <f t="shared" si="33"/>
        <v>-3.0127342008607928E-3</v>
      </c>
      <c r="AJ76">
        <f t="shared" si="34"/>
        <v>-2.0949008371746629</v>
      </c>
      <c r="AK76">
        <f t="shared" si="49"/>
        <v>-1.3686705475482372</v>
      </c>
      <c r="AL76">
        <f t="shared" si="35"/>
        <v>-3.4665841189237612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-1.2070071216666761E-6</v>
      </c>
      <c r="AR76">
        <f t="shared" si="36"/>
        <v>-1.207039840048234E-6</v>
      </c>
      <c r="AS76">
        <f t="shared" si="36"/>
        <v>-8.3931359450752129E-4</v>
      </c>
      <c r="AT76">
        <f t="shared" si="36"/>
        <v>-5.4835234994156986E-4</v>
      </c>
      <c r="AU76">
        <f t="shared" si="23"/>
        <v>-1.3888729842891395E-3</v>
      </c>
      <c r="AW76">
        <v>73</v>
      </c>
      <c r="AX76">
        <f>IF(Z76&gt;0, (R76*SUMPRODUCT(K76:$K$98, X76:$X$98)-K76*$AZ$3)/Z76, 0)</f>
        <v>-10688626807.885599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1000000</v>
      </c>
      <c r="S77">
        <f t="shared" si="28"/>
        <v>-28646713425.07901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-17.457535556371582</v>
      </c>
      <c r="AC77">
        <f t="shared" si="29"/>
        <v>-15.587086337257807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-1.0728343074577283E-3</v>
      </c>
      <c r="AI77">
        <f t="shared" si="33"/>
        <v>-1.0728615131725793E-3</v>
      </c>
      <c r="AJ77">
        <f t="shared" si="34"/>
        <v>-1.8704492191137749</v>
      </c>
      <c r="AK77">
        <f t="shared" si="49"/>
        <v>-1.2220274889460108</v>
      </c>
      <c r="AL77">
        <f t="shared" si="35"/>
        <v>-3.093549569572958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-3.8377388413667391E-7</v>
      </c>
      <c r="AR77">
        <f t="shared" si="36"/>
        <v>-3.8378361615473725E-7</v>
      </c>
      <c r="AS77">
        <f t="shared" si="36"/>
        <v>-6.6909638973116638E-4</v>
      </c>
      <c r="AT77">
        <f t="shared" si="36"/>
        <v>-4.3714321279111006E-4</v>
      </c>
      <c r="AU77">
        <f t="shared" si="23"/>
        <v>-1.1066233861384311E-3</v>
      </c>
      <c r="AW77">
        <v>74</v>
      </c>
      <c r="AX77">
        <f>IF(Z77&gt;0, (R77*SUMPRODUCT(K77:$K$98, X77:$X$98)-K77*$AZ$3)/Z77, 0)</f>
        <v>-28646713425.07901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1000000</v>
      </c>
      <c r="S78">
        <f t="shared" si="28"/>
        <v>-80374600018.478867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-15.587086337257807</v>
      </c>
      <c r="AC78">
        <f t="shared" si="29"/>
        <v>-13.917041697709468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-3.6552091821403197E-4</v>
      </c>
      <c r="AI78">
        <f t="shared" si="33"/>
        <v>-3.6552957582582383E-4</v>
      </c>
      <c r="AJ78">
        <f t="shared" si="34"/>
        <v>-1.6700446395483386</v>
      </c>
      <c r="AK78">
        <f t="shared" si="49"/>
        <v>-1.0910960436080466</v>
      </c>
      <c r="AL78">
        <f t="shared" si="35"/>
        <v>-2.7615062127322112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-1.1674464741688935E-7</v>
      </c>
      <c r="AR78">
        <f t="shared" si="36"/>
        <v>-1.1674741259334232E-7</v>
      </c>
      <c r="AS78">
        <f t="shared" si="36"/>
        <v>-5.3339976701517321E-4</v>
      </c>
      <c r="AT78">
        <f t="shared" si="36"/>
        <v>-3.4848791563386465E-4</v>
      </c>
      <c r="AU78">
        <f t="shared" si="23"/>
        <v>-8.8200443006163131E-4</v>
      </c>
      <c r="AW78">
        <v>75</v>
      </c>
      <c r="AX78">
        <f>IF(Z78&gt;0, (R78*SUMPRODUCT(K78:$K$98, X78:$X$98)-K78*$AZ$3)/Z78, 0)</f>
        <v>-80374600018.478867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1000000</v>
      </c>
      <c r="S79">
        <f t="shared" si="28"/>
        <v>-236545316595.1723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-13.917041697709468</v>
      </c>
      <c r="AC79">
        <f t="shared" si="29"/>
        <v>-12.425930186487843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-1.1888984808111957E-4</v>
      </c>
      <c r="AI79">
        <f t="shared" si="33"/>
        <v>-1.1889247462438945E-4</v>
      </c>
      <c r="AJ79">
        <f t="shared" si="34"/>
        <v>-1.4911115112216251</v>
      </c>
      <c r="AK79">
        <f t="shared" si="49"/>
        <v>-0.97419291883966286</v>
      </c>
      <c r="AL79">
        <f t="shared" si="35"/>
        <v>-2.4654233225359126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-3.3904043087268939E-8</v>
      </c>
      <c r="AR79">
        <f t="shared" si="36"/>
        <v>-3.390479210358639E-8</v>
      </c>
      <c r="AS79">
        <f t="shared" si="36"/>
        <v>-4.2522309297499285E-4</v>
      </c>
      <c r="AT79">
        <f t="shared" si="36"/>
        <v>-2.7781243923464513E-4</v>
      </c>
      <c r="AU79">
        <f t="shared" si="23"/>
        <v>-7.0306943700174161E-4</v>
      </c>
      <c r="AW79">
        <v>76</v>
      </c>
      <c r="AX79">
        <f>IF(Z79&gt;0, (R79*SUMPRODUCT(K79:$K$98, X79:$X$98)-K79*$AZ$3)/Z79, 0)</f>
        <v>-236545316595.1723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1000000</v>
      </c>
      <c r="S80">
        <f t="shared" si="28"/>
        <v>-738101237667.06201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-12.425930186487843</v>
      </c>
      <c r="AC80">
        <f t="shared" si="29"/>
        <v>-11.094580552564857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-3.6974311724106314E-5</v>
      </c>
      <c r="AI80">
        <f t="shared" si="33"/>
        <v>-3.6975063286357292E-5</v>
      </c>
      <c r="AJ80">
        <f t="shared" si="34"/>
        <v>-1.3313496339229864</v>
      </c>
      <c r="AK80">
        <f t="shared" si="49"/>
        <v>-0.86981511305414905</v>
      </c>
      <c r="AL80">
        <f t="shared" si="35"/>
        <v>-2.2012017220404219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-9.4143165024552052E-9</v>
      </c>
      <c r="AR80">
        <f t="shared" si="36"/>
        <v>-9.4145078635535476E-9</v>
      </c>
      <c r="AS80">
        <f t="shared" si="36"/>
        <v>-3.3898526422081258E-4</v>
      </c>
      <c r="AT80">
        <f t="shared" si="36"/>
        <v>-2.2147037743428178E-4</v>
      </c>
      <c r="AU80">
        <f t="shared" si="23"/>
        <v>-5.6046505616295786E-4</v>
      </c>
      <c r="AW80">
        <v>77</v>
      </c>
      <c r="AX80">
        <f>IF(Z80&gt;0, (R80*SUMPRODUCT(K80:$K$98, X80:$X$98)-K80*$AZ$3)/Z80, 0)</f>
        <v>-738101237667.06201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1000000</v>
      </c>
      <c r="S81">
        <f t="shared" si="28"/>
        <v>-2449917470598.9717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-11.094580552564857</v>
      </c>
      <c r="AC81">
        <f t="shared" si="29"/>
        <v>-9.9058755014193256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-1.0837581876755444E-5</v>
      </c>
      <c r="AI81">
        <f t="shared" si="33"/>
        <v>-1.0837784044290071E-5</v>
      </c>
      <c r="AJ81">
        <f t="shared" si="34"/>
        <v>-1.188705051145531</v>
      </c>
      <c r="AK81">
        <f t="shared" si="49"/>
        <v>-0.77662063867954001</v>
      </c>
      <c r="AL81">
        <f t="shared" si="35"/>
        <v>-1.9653365276091153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-2.4637864668613066E-9</v>
      </c>
      <c r="AR81">
        <f t="shared" si="36"/>
        <v>-2.4638324270802481E-9</v>
      </c>
      <c r="AS81">
        <f t="shared" si="36"/>
        <v>-2.7023698195845469E-4</v>
      </c>
      <c r="AT81">
        <f t="shared" si="36"/>
        <v>-1.7655482940966507E-4</v>
      </c>
      <c r="AU81">
        <f t="shared" si="23"/>
        <v>-4.4679427520054685E-4</v>
      </c>
      <c r="AW81">
        <v>78</v>
      </c>
      <c r="AX81">
        <f>IF(Z81&gt;0, (R81*SUMPRODUCT(K81:$K$98, X81:$X$98)-K81*$AZ$3)/Z81, 0)</f>
        <v>-2449917470598.9717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1000000</v>
      </c>
      <c r="S82">
        <f t="shared" si="28"/>
        <v>-8681417949877.8574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-9.9058755014193256</v>
      </c>
      <c r="AC82">
        <f t="shared" si="29"/>
        <v>-8.8445316998118191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-2.9841283482552316E-6</v>
      </c>
      <c r="AI82">
        <f t="shared" si="33"/>
        <v>-2.9841792876970997E-6</v>
      </c>
      <c r="AJ82">
        <f t="shared" si="34"/>
        <v>-1.0613438016075065</v>
      </c>
      <c r="AK82">
        <f t="shared" si="49"/>
        <v>-0.6934112850993529</v>
      </c>
      <c r="AL82">
        <f t="shared" si="35"/>
        <v>-1.754758070886147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-6.0571753948913765E-10</v>
      </c>
      <c r="AR82">
        <f t="shared" si="36"/>
        <v>-6.057278791628347E-10</v>
      </c>
      <c r="AS82">
        <f t="shared" si="36"/>
        <v>-2.1543126871122146E-4</v>
      </c>
      <c r="AT82">
        <f t="shared" si="36"/>
        <v>-1.4074842917194039E-4</v>
      </c>
      <c r="AU82">
        <f t="shared" si="23"/>
        <v>-3.5618030361104098E-4</v>
      </c>
      <c r="AW82">
        <v>79</v>
      </c>
      <c r="AX82">
        <f>IF(Z82&gt;0, (R82*SUMPRODUCT(K82:$K$98, X82:$X$98)-K82*$AZ$3)/Z82, 0)</f>
        <v>-8681417949877.8574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1000000</v>
      </c>
      <c r="S83">
        <f t="shared" si="28"/>
        <v>-32973907644768.672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-8.8445316998118191</v>
      </c>
      <c r="AC83">
        <f t="shared" si="29"/>
        <v>-7.8969033039253107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-7.6911148995940006E-7</v>
      </c>
      <c r="AI83">
        <f t="shared" si="33"/>
        <v>-7.6912346443235152E-7</v>
      </c>
      <c r="AJ83">
        <f t="shared" si="34"/>
        <v>-0.94762839588650838</v>
      </c>
      <c r="AK83">
        <f t="shared" si="49"/>
        <v>-0.61911721898682737</v>
      </c>
      <c r="AL83">
        <f t="shared" si="35"/>
        <v>-1.5667463839968003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-1.39387531814601E-10</v>
      </c>
      <c r="AR83">
        <f t="shared" si="36"/>
        <v>-1.3938970197101041E-10</v>
      </c>
      <c r="AS83">
        <f t="shared" si="36"/>
        <v>-1.7174048873853473E-4</v>
      </c>
      <c r="AT83">
        <f t="shared" si="36"/>
        <v>-1.1220378603763828E-4</v>
      </c>
      <c r="AU83">
        <f t="shared" si="23"/>
        <v>-2.8394441416587499E-4</v>
      </c>
      <c r="AW83">
        <v>80</v>
      </c>
      <c r="AX83">
        <f>IF(Z83&gt;0, (R83*SUMPRODUCT(K83:$K$98, X83:$X$98)-K83*$AZ$3)/Z83, 0)</f>
        <v>-32973907644768.672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1000000</v>
      </c>
      <c r="S84">
        <f t="shared" si="28"/>
        <v>-134842708900701.16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-7.8969033039253107</v>
      </c>
      <c r="AC84">
        <f t="shared" si="29"/>
        <v>-7.0508065214823556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-1.8480544492358346E-7</v>
      </c>
      <c r="AI84">
        <f t="shared" si="33"/>
        <v>-1.8480805937955922E-7</v>
      </c>
      <c r="AJ84">
        <f t="shared" si="34"/>
        <v>-0.84609678244295505</v>
      </c>
      <c r="AK84">
        <f t="shared" si="49"/>
        <v>-0.5527832312747718</v>
      </c>
      <c r="AL84">
        <f t="shared" si="35"/>
        <v>-1.3988801985257862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-2.990414353130167E-11</v>
      </c>
      <c r="AR84">
        <f t="shared" si="36"/>
        <v>-2.9904566587379849E-11</v>
      </c>
      <c r="AS84">
        <f t="shared" si="36"/>
        <v>-1.3691046621493687E-4</v>
      </c>
      <c r="AT84">
        <f t="shared" si="36"/>
        <v>-8.9448171273161467E-5</v>
      </c>
      <c r="AU84">
        <f t="shared" si="23"/>
        <v>-2.2635866739266491E-4</v>
      </c>
      <c r="AW84">
        <v>81</v>
      </c>
      <c r="AX84">
        <f>IF(Z84&gt;0, (R84*SUMPRODUCT(K84:$K$98, X84:$X$98)-K84*$AZ$3)/Z84, 0)</f>
        <v>-134842708900701.16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1000000</v>
      </c>
      <c r="S85">
        <f t="shared" si="28"/>
        <v>-596950411742092.25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-7.0508065214823556</v>
      </c>
      <c r="AC85">
        <f t="shared" si="29"/>
        <v>-6.2953629656351673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-4.1220355762268129E-8</v>
      </c>
      <c r="AI85">
        <f t="shared" si="33"/>
        <v>-4.1220883055896023E-8</v>
      </c>
      <c r="AJ85">
        <f t="shared" si="34"/>
        <v>-0.75544355584718836</v>
      </c>
      <c r="AK85">
        <f t="shared" si="49"/>
        <v>-0.49355645650376495</v>
      </c>
      <c r="AL85">
        <f t="shared" si="35"/>
        <v>-1.2490000535718364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-5.9553915298207507E-12</v>
      </c>
      <c r="AR85">
        <f t="shared" si="36"/>
        <v>-5.9554677115990793E-12</v>
      </c>
      <c r="AS85">
        <f t="shared" si="36"/>
        <v>-1.0914418545286378E-4</v>
      </c>
      <c r="AT85">
        <f t="shared" si="36"/>
        <v>-7.1307534498317758E-5</v>
      </c>
      <c r="AU85">
        <f t="shared" si="23"/>
        <v>-1.8045172590664925E-4</v>
      </c>
      <c r="AW85">
        <v>82</v>
      </c>
      <c r="AX85">
        <f>IF(Z85&gt;0, (R85*SUMPRODUCT(K85:$K$98, X85:$X$98)-K85*$AZ$3)/Z85, 0)</f>
        <v>-596950411742092.25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1000000</v>
      </c>
      <c r="S86">
        <f t="shared" si="28"/>
        <v>-2880527988485974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-6.2953629656351673</v>
      </c>
      <c r="AC86">
        <f t="shared" si="29"/>
        <v>-5.6208597907508615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-8.4890841409808415E-9</v>
      </c>
      <c r="AI86">
        <f t="shared" si="33"/>
        <v>-8.48918170746541E-9</v>
      </c>
      <c r="AJ86">
        <f t="shared" si="34"/>
        <v>-0.67450317488430578</v>
      </c>
      <c r="AK86">
        <f t="shared" si="49"/>
        <v>-0.44067540759446178</v>
      </c>
      <c r="AL86">
        <f t="shared" si="35"/>
        <v>-1.1151785909679492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-1.0950687828134871E-12</v>
      </c>
      <c r="AR86">
        <f t="shared" si="36"/>
        <v>-1.0950813686248332E-12</v>
      </c>
      <c r="AS86">
        <f t="shared" si="36"/>
        <v>-8.7009076415992179E-5</v>
      </c>
      <c r="AT86">
        <f t="shared" si="36"/>
        <v>-5.6845929925551157E-5</v>
      </c>
      <c r="AU86">
        <f t="shared" si="23"/>
        <v>-1.4385500743662469E-4</v>
      </c>
      <c r="AW86">
        <v>83</v>
      </c>
      <c r="AX86">
        <f>IF(Z86&gt;0, (R86*SUMPRODUCT(K86:$K$98, X86:$X$98)-K86*$AZ$3)/Z86, 0)</f>
        <v>-2880527988485974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1000000</v>
      </c>
      <c r="S87">
        <f t="shared" si="28"/>
        <v>-1.5274320899497862E+16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-5.6208597907508615</v>
      </c>
      <c r="AC87">
        <f t="shared" si="29"/>
        <v>-5.0186248131713658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-1.6032502443659228E-9</v>
      </c>
      <c r="AI87">
        <f t="shared" si="33"/>
        <v>-1.6032666726734273E-9</v>
      </c>
      <c r="AJ87">
        <f t="shared" si="34"/>
        <v>-0.60223497757949573</v>
      </c>
      <c r="AK87">
        <f t="shared" si="49"/>
        <v>-0.39346018535256033</v>
      </c>
      <c r="AL87">
        <f t="shared" si="35"/>
        <v>-0.9956951645353227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-1.8465618237389529E-13</v>
      </c>
      <c r="AR87">
        <f t="shared" si="36"/>
        <v>-1.8465807452302005E-13</v>
      </c>
      <c r="AS87">
        <f t="shared" si="36"/>
        <v>-6.9363103010684191E-5</v>
      </c>
      <c r="AT87">
        <f t="shared" si="36"/>
        <v>-4.5317227300385443E-5</v>
      </c>
      <c r="AU87">
        <f t="shared" si="23"/>
        <v>-1.146803304957277E-4</v>
      </c>
      <c r="AW87">
        <v>84</v>
      </c>
      <c r="AX87">
        <f>IF(Z87&gt;0, (R87*SUMPRODUCT(K87:$K$98, X87:$X$98)-K87*$AZ$3)/Z87, 0)</f>
        <v>-1.5274320899497862E+16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1000000</v>
      </c>
      <c r="S88">
        <f t="shared" si="28"/>
        <v>-8.988268601699768E+16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-5.0186248131713658</v>
      </c>
      <c r="AC88">
        <f t="shared" si="29"/>
        <v>-4.4809150117603096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-2.7542756128555462E-10</v>
      </c>
      <c r="AI88">
        <f t="shared" si="33"/>
        <v>-2.7543005393191977E-10</v>
      </c>
      <c r="AJ88">
        <f t="shared" si="34"/>
        <v>-0.53770980141105618</v>
      </c>
      <c r="AK88">
        <f t="shared" si="49"/>
        <v>-0.35130373692199562</v>
      </c>
      <c r="AL88">
        <f t="shared" si="35"/>
        <v>-0.88901353860848187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-2.8323825619611658E-14</v>
      </c>
      <c r="AR88">
        <f t="shared" si="36"/>
        <v>-2.832408195300345E-14</v>
      </c>
      <c r="AS88">
        <f t="shared" si="36"/>
        <v>-5.5295841048139646E-5</v>
      </c>
      <c r="AT88">
        <f t="shared" si="36"/>
        <v>-3.6126616151462093E-5</v>
      </c>
      <c r="AU88">
        <f t="shared" si="23"/>
        <v>-9.1422457227925829E-5</v>
      </c>
      <c r="AW88">
        <v>85</v>
      </c>
      <c r="AX88">
        <f>IF(Z88&gt;0, (R88*SUMPRODUCT(K88:$K$98, X88:$X$98)-K88*$AZ$3)/Z88, 0)</f>
        <v>-8.988268601699768E+16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-4.4809150117603096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-4.4809150117603096</v>
      </c>
      <c r="AK89">
        <f t="shared" si="49"/>
        <v>-0.31366405082322169</v>
      </c>
      <c r="AL89">
        <f t="shared" si="35"/>
        <v>-4.7945790626333835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-4.5773819962764865E-15</v>
      </c>
      <c r="AR89">
        <f t="shared" si="36"/>
        <v>-4.5773819962764865E-15</v>
      </c>
      <c r="AS89">
        <f t="shared" si="36"/>
        <v>-4.1142738875117748E-4</v>
      </c>
      <c r="AT89">
        <f t="shared" si="36"/>
        <v>-2.8799917212582425E-5</v>
      </c>
      <c r="AU89">
        <f t="shared" si="23"/>
        <v>-4.4022730596833727E-4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71204.550111343429</v>
      </c>
      <c r="AO91" s="8">
        <f t="shared" si="50"/>
        <v>-7120.4550111343433</v>
      </c>
      <c r="AP91" s="8">
        <f t="shared" si="50"/>
        <v>-2947.8996417719027</v>
      </c>
      <c r="AQ91" s="8">
        <f t="shared" si="50"/>
        <v>-43573.474522538876</v>
      </c>
      <c r="AR91" s="8">
        <f t="shared" si="50"/>
        <v>17562.720935898298</v>
      </c>
      <c r="AS91" s="8">
        <f t="shared" si="50"/>
        <v>-8865.8643638654794</v>
      </c>
      <c r="AT91" s="8">
        <f t="shared" si="50"/>
        <v>4254.5601442476036</v>
      </c>
      <c r="AU91" s="8">
        <f t="shared" si="50"/>
        <v>12951.416716280441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181628.17968554798</v>
      </c>
      <c r="K3">
        <v>1</v>
      </c>
      <c r="L3" s="2">
        <v>0</v>
      </c>
      <c r="O3">
        <f>$C$3</f>
        <v>181628.17968554798</v>
      </c>
      <c r="P3">
        <f>O3*C5</f>
        <v>18162.817968554798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181628.17968554798</v>
      </c>
      <c r="AF3">
        <f t="shared" ref="AF3:AG34" si="4">-$Z3*P3</f>
        <v>-18162.817968554798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160945.45351299318</v>
      </c>
      <c r="AJ3">
        <f t="shared" ref="AJ3:AJ66" si="7">AB3-AC3</f>
        <v>0</v>
      </c>
      <c r="AL3">
        <f t="shared" ref="AL3:AL66" si="8">SUM(AI3:AK3)</f>
        <v>160945.45351299318</v>
      </c>
      <c r="AN3">
        <f t="shared" ref="AN3:AU34" si="9">AE3*$K3</f>
        <v>181628.17968554798</v>
      </c>
      <c r="AO3">
        <f t="shared" si="9"/>
        <v>-18162.817968554798</v>
      </c>
      <c r="AP3">
        <f t="shared" si="9"/>
        <v>-2519.9082039999998</v>
      </c>
      <c r="AQ3">
        <f t="shared" si="9"/>
        <v>0</v>
      </c>
      <c r="AR3">
        <f t="shared" si="9"/>
        <v>160945.45351299318</v>
      </c>
      <c r="AS3">
        <f t="shared" si="9"/>
        <v>0</v>
      </c>
      <c r="AT3">
        <f t="shared" si="9"/>
        <v>0</v>
      </c>
      <c r="AU3">
        <f t="shared" si="9"/>
        <v>160945.45351299318</v>
      </c>
      <c r="AW3">
        <v>0</v>
      </c>
      <c r="AX3">
        <f>IF(Z3&gt;0, (R3*SUMPRODUCT(K3:$K$98, X3:$X$98)-K3*$AZ$3)/Z3, 0)</f>
        <v>0</v>
      </c>
      <c r="AZ3">
        <f>C6*ABS(SUMPRODUCT(X4:X79, K4:K79))/1</f>
        <v>100218.99594647359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6807.2422014085205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6722.4048964935646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-6722.4048964935646</v>
      </c>
      <c r="AK4">
        <f>G4*SUM(AB4, AE4:AF4)</f>
        <v>0</v>
      </c>
      <c r="AL4">
        <f t="shared" si="8"/>
        <v>-9185.2058964935641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-6271.4851166093522</v>
      </c>
      <c r="AT4">
        <f t="shared" si="9"/>
        <v>0</v>
      </c>
      <c r="AU4">
        <f t="shared" si="9"/>
        <v>-8569.0884378146875</v>
      </c>
      <c r="AW4">
        <v>1</v>
      </c>
      <c r="AX4">
        <f>IF(Z4&gt;0, (R4*SUMPRODUCT(K4:$K$98, X4:$X$98)-K4*$AZ$3)/Z4, 0)</f>
        <v>6807.2422014085205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1000000</v>
      </c>
      <c r="S5">
        <f t="shared" si="1"/>
        <v>12534.970438687955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6722.4048964935646</v>
      </c>
      <c r="AC5">
        <f t="shared" si="2"/>
        <v>12223.325668366306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-2523.853757170295</v>
      </c>
      <c r="AI5">
        <f t="shared" si="6"/>
        <v>-2572.6106558329366</v>
      </c>
      <c r="AJ5">
        <f t="shared" si="7"/>
        <v>-5500.9207718727412</v>
      </c>
      <c r="AK5">
        <f>G5*SUM(AB5, AE5:AF5)</f>
        <v>275.61860075623616</v>
      </c>
      <c r="AL5">
        <f t="shared" si="8"/>
        <v>-7797.9128269494413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-2158.1675831887947</v>
      </c>
      <c r="AR5">
        <f t="shared" si="9"/>
        <v>-2199.8599981520574</v>
      </c>
      <c r="AS5">
        <f t="shared" si="9"/>
        <v>-4703.881456608734</v>
      </c>
      <c r="AT5">
        <f t="shared" si="9"/>
        <v>235.683675326291</v>
      </c>
      <c r="AU5">
        <f t="shared" si="9"/>
        <v>-6668.0577794344999</v>
      </c>
      <c r="AW5">
        <v>2</v>
      </c>
      <c r="AX5">
        <f>IF(Z5&gt;0, (R5*SUMPRODUCT(K5:$K$98, X5:$X$98)-K5*$AZ$3)/Z5, 0)</f>
        <v>12534.970438687955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1000000</v>
      </c>
      <c r="S6">
        <f t="shared" si="1"/>
        <v>19166.510579066991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12223.325668366306</v>
      </c>
      <c r="AC6">
        <f t="shared" si="2"/>
        <v>18453.28642511784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-2598.5915523329368</v>
      </c>
      <c r="AI6">
        <f t="shared" si="6"/>
        <v>-2646.730952431335</v>
      </c>
      <c r="AJ6">
        <f t="shared" si="7"/>
        <v>-6229.9607567515341</v>
      </c>
      <c r="AK6">
        <f>G6*SUM(AB6, AE6:AF6)</f>
        <v>715.06455159942891</v>
      </c>
      <c r="AL6">
        <f t="shared" si="8"/>
        <v>-8161.6271575834398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-2004.5795859770167</v>
      </c>
      <c r="AR6">
        <f t="shared" si="9"/>
        <v>-2041.7148020258007</v>
      </c>
      <c r="AS6">
        <f t="shared" si="9"/>
        <v>-4805.8542109899099</v>
      </c>
      <c r="AT6">
        <f t="shared" si="9"/>
        <v>551.60796682539728</v>
      </c>
      <c r="AU6">
        <f t="shared" si="9"/>
        <v>-6295.961046190313</v>
      </c>
      <c r="AW6">
        <v>3</v>
      </c>
      <c r="AX6">
        <f>IF(Z6&gt;0, (R6*SUMPRODUCT(K6:$K$98, X6:$X$98)-K6*$AZ$3)/Z6, 0)</f>
        <v>19166.510579066991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1000000</v>
      </c>
      <c r="S7">
        <f t="shared" si="1"/>
        <v>24639.64229115257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18453.28642511784</v>
      </c>
      <c r="AC7">
        <f t="shared" si="2"/>
        <v>23419.332730270748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-2686.391301639067</v>
      </c>
      <c r="AI7">
        <f t="shared" si="6"/>
        <v>-2733.9149881713997</v>
      </c>
      <c r="AJ7">
        <f t="shared" si="7"/>
        <v>-4966.0463051529077</v>
      </c>
      <c r="AK7">
        <f>G7*SUM(AB7, AE7:AF7)</f>
        <v>906.05636347328584</v>
      </c>
      <c r="AL7">
        <f t="shared" si="8"/>
        <v>-6793.9049298510217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-1885.4600975135127</v>
      </c>
      <c r="AR7">
        <f t="shared" si="9"/>
        <v>-1918.8148863667905</v>
      </c>
      <c r="AS7">
        <f t="shared" si="9"/>
        <v>-3485.4498468102297</v>
      </c>
      <c r="AT7">
        <f t="shared" si="9"/>
        <v>635.92117737455544</v>
      </c>
      <c r="AU7">
        <f t="shared" si="9"/>
        <v>-4768.3435558024648</v>
      </c>
      <c r="AW7">
        <v>4</v>
      </c>
      <c r="AX7">
        <f>IF(Z7&gt;0, (R7*SUMPRODUCT(K7:$K$98, X7:$X$98)-K7*$AZ$3)/Z7, 0)</f>
        <v>24639.64229115257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1000000</v>
      </c>
      <c r="S8">
        <f t="shared" si="1"/>
        <v>27961.035380000212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23419.332730270748</v>
      </c>
      <c r="AC8">
        <f t="shared" si="2"/>
        <v>26215.281199313569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-3404.2414260010373</v>
      </c>
      <c r="AI8">
        <f t="shared" si="6"/>
        <v>-3451.1196635967462</v>
      </c>
      <c r="AJ8">
        <f t="shared" si="7"/>
        <v>-2795.9484690428217</v>
      </c>
      <c r="AK8">
        <f t="shared" ref="AK8:AK71" si="22">G8*SUM(AB8:AB8, AE8:AF8)</f>
        <v>498.83178715476691</v>
      </c>
      <c r="AL8">
        <f t="shared" si="8"/>
        <v>-5748.2363454848009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-2230.2693733111169</v>
      </c>
      <c r="AR8">
        <f t="shared" si="9"/>
        <v>-2260.9813835657269</v>
      </c>
      <c r="AS8">
        <f t="shared" si="9"/>
        <v>-1831.7497085356281</v>
      </c>
      <c r="AT8">
        <f t="shared" si="9"/>
        <v>326.80680307454418</v>
      </c>
      <c r="AU8">
        <f t="shared" si="9"/>
        <v>-3765.9242890268106</v>
      </c>
      <c r="AW8">
        <v>5</v>
      </c>
      <c r="AX8">
        <f>IF(Z8&gt;0, (R8*SUMPRODUCT(K8:$K$98, X8:$X$98)-K8*$AZ$3)/Z8, 0)</f>
        <v>27961.035380000212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1000000</v>
      </c>
      <c r="S9">
        <f t="shared" si="1"/>
        <v>29719.151741083057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26215.281199313569</v>
      </c>
      <c r="AC9">
        <f t="shared" si="2"/>
        <v>27460.981939179364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-4172.7603747650801</v>
      </c>
      <c r="AI9">
        <f t="shared" si="6"/>
        <v>-4218.9611919660938</v>
      </c>
      <c r="AJ9">
        <f t="shared" si="7"/>
        <v>-1245.7007398657952</v>
      </c>
      <c r="AK9">
        <f t="shared" si="22"/>
        <v>154.67015907595007</v>
      </c>
      <c r="AL9">
        <f t="shared" si="8"/>
        <v>-5309.9917727559387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-2589.0332263196588</v>
      </c>
      <c r="AR9">
        <f t="shared" si="9"/>
        <v>-2617.6990110936717</v>
      </c>
      <c r="AS9">
        <f t="shared" si="9"/>
        <v>-772.90817490211066</v>
      </c>
      <c r="AT9">
        <f t="shared" si="9"/>
        <v>95.966733050259649</v>
      </c>
      <c r="AU9">
        <f t="shared" si="9"/>
        <v>-3294.6404529455226</v>
      </c>
      <c r="AW9">
        <v>6</v>
      </c>
      <c r="AX9">
        <f>IF(Z9&gt;0, (R9*SUMPRODUCT(K9:$K$98, X9:$X$98)-K9*$AZ$3)/Z9, 0)</f>
        <v>29719.151741083057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1000000</v>
      </c>
      <c r="S10">
        <f t="shared" si="1"/>
        <v>30845.559256684617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27460.981939179364</v>
      </c>
      <c r="AC10">
        <f t="shared" si="2"/>
        <v>28063.337226182848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-4974.6434235961488</v>
      </c>
      <c r="AI10">
        <f t="shared" si="6"/>
        <v>-5020.1335004539724</v>
      </c>
      <c r="AJ10">
        <f t="shared" si="7"/>
        <v>-602.35528700348368</v>
      </c>
      <c r="AK10">
        <f t="shared" si="22"/>
        <v>112.59002595063541</v>
      </c>
      <c r="AL10">
        <f t="shared" si="8"/>
        <v>-5509.8987615068208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-2928.156749302334</v>
      </c>
      <c r="AR10">
        <f t="shared" si="9"/>
        <v>-2954.9329549989479</v>
      </c>
      <c r="AS10">
        <f t="shared" si="9"/>
        <v>-354.55620612947541</v>
      </c>
      <c r="AT10">
        <f t="shared" si="9"/>
        <v>66.27233679256409</v>
      </c>
      <c r="AU10">
        <f t="shared" si="9"/>
        <v>-3243.2168243358592</v>
      </c>
      <c r="AW10">
        <v>7</v>
      </c>
      <c r="AX10">
        <f>IF(Z10&gt;0, (R10*SUMPRODUCT(K10:$K$98, X10:$X$98)-K10*$AZ$3)/Z10, 0)</f>
        <v>30845.559256684617</v>
      </c>
    </row>
    <row r="11" spans="1:52" x14ac:dyDescent="0.25">
      <c r="A11" t="s">
        <v>33</v>
      </c>
      <c r="C11" s="12">
        <f>AU81</f>
        <v>49736.997845013626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1000000</v>
      </c>
      <c r="S11">
        <f t="shared" si="1"/>
        <v>31371.79784457319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28063.337226182848</v>
      </c>
      <c r="AC11">
        <f t="shared" si="2"/>
        <v>28072.376016520786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-5875.1107515016965</v>
      </c>
      <c r="AI11">
        <f t="shared" si="6"/>
        <v>-5919.8521720533672</v>
      </c>
      <c r="AJ11">
        <f t="shared" si="7"/>
        <v>-9.0387903379378258</v>
      </c>
      <c r="AK11">
        <f t="shared" si="22"/>
        <v>67.352009342838826</v>
      </c>
      <c r="AL11">
        <f t="shared" si="8"/>
        <v>-5861.5389530484663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-3286.0001848176871</v>
      </c>
      <c r="AR11">
        <f t="shared" si="9"/>
        <v>-3311.0244477499591</v>
      </c>
      <c r="AS11">
        <f t="shared" si="9"/>
        <v>-5.0554735012272296</v>
      </c>
      <c r="AT11">
        <f t="shared" si="9"/>
        <v>37.670560523789483</v>
      </c>
      <c r="AU11">
        <f t="shared" si="9"/>
        <v>-3278.4093607273967</v>
      </c>
      <c r="AW11">
        <v>8</v>
      </c>
      <c r="AX11">
        <f>IF(Z11&gt;0, (R11*SUMPRODUCT(K11:$K$98, X11:$X$98)-K11*$AZ$3)/Z11, 0)</f>
        <v>31371.79784457319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1000000</v>
      </c>
      <c r="S12">
        <f t="shared" si="1"/>
        <v>31367.493927012256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28072.376016520786</v>
      </c>
      <c r="AC12">
        <f t="shared" si="2"/>
        <v>27572.264080910514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-6872.5739107985864</v>
      </c>
      <c r="AI12">
        <f t="shared" si="6"/>
        <v>-6916.5242884492</v>
      </c>
      <c r="AJ12">
        <f t="shared" si="7"/>
        <v>500.11193561027176</v>
      </c>
      <c r="AK12">
        <f t="shared" si="22"/>
        <v>64.566464837997813</v>
      </c>
      <c r="AL12">
        <f t="shared" si="8"/>
        <v>-6351.8458880009302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-3652.8460938812691</v>
      </c>
      <c r="AR12">
        <f t="shared" si="9"/>
        <v>-3676.2061868259798</v>
      </c>
      <c r="AS12">
        <f t="shared" si="9"/>
        <v>265.81481031829395</v>
      </c>
      <c r="AT12">
        <f t="shared" si="9"/>
        <v>34.317762448304741</v>
      </c>
      <c r="AU12">
        <f t="shared" si="9"/>
        <v>-3376.0736140593808</v>
      </c>
      <c r="AW12">
        <v>9</v>
      </c>
      <c r="AX12">
        <f>IF(Z12&gt;0, (R12*SUMPRODUCT(K12:$K$98, X12:$X$98)-K12*$AZ$3)/Z12, 0)</f>
        <v>31367.493927012256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1000000</v>
      </c>
      <c r="S13">
        <f t="shared" si="1"/>
        <v>30793.365546017485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27572.264080910514</v>
      </c>
      <c r="AC13">
        <f t="shared" si="2"/>
        <v>26552.410392622623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-7940.4927549475824</v>
      </c>
      <c r="AI13">
        <f t="shared" si="6"/>
        <v>-7983.6066041839431</v>
      </c>
      <c r="AJ13">
        <f t="shared" si="7"/>
        <v>1019.8536882878907</v>
      </c>
      <c r="AK13">
        <f t="shared" si="22"/>
        <v>55.144528161821029</v>
      </c>
      <c r="AL13">
        <f t="shared" si="8"/>
        <v>-6908.6083877342317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-4011.8406010213666</v>
      </c>
      <c r="AR13">
        <f t="shared" si="9"/>
        <v>-4033.6233664202741</v>
      </c>
      <c r="AS13">
        <f t="shared" si="9"/>
        <v>515.26908468311524</v>
      </c>
      <c r="AT13">
        <f t="shared" si="9"/>
        <v>27.861124470633708</v>
      </c>
      <c r="AU13">
        <f t="shared" si="9"/>
        <v>-3490.4931572665255</v>
      </c>
      <c r="AW13">
        <v>10</v>
      </c>
      <c r="AX13">
        <f>IF(Z13&gt;0, (R13*SUMPRODUCT(K13:$K$98, X13:$X$98)-K13*$AZ$3)/Z13, 0)</f>
        <v>30793.365546017485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1000000</v>
      </c>
      <c r="S14">
        <f t="shared" si="1"/>
        <v>33113.545413248277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26552.410392622623</v>
      </c>
      <c r="AC14">
        <f t="shared" si="2"/>
        <v>27965.691506422801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-9114.883394333674</v>
      </c>
      <c r="AI14">
        <f t="shared" si="6"/>
        <v>-9157.1103609079546</v>
      </c>
      <c r="AJ14">
        <f t="shared" si="7"/>
        <v>-1413.281113800178</v>
      </c>
      <c r="AK14">
        <f t="shared" si="22"/>
        <v>1858.6687274835838</v>
      </c>
      <c r="AL14">
        <f t="shared" si="8"/>
        <v>-8711.7227472245486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-4111.7746993025467</v>
      </c>
      <c r="AR14">
        <f t="shared" si="9"/>
        <v>-4130.8235192684006</v>
      </c>
      <c r="AS14">
        <f t="shared" si="9"/>
        <v>-637.53898709644477</v>
      </c>
      <c r="AT14">
        <f t="shared" si="9"/>
        <v>838.45582191460869</v>
      </c>
      <c r="AU14">
        <f t="shared" si="9"/>
        <v>-3929.9066844502368</v>
      </c>
      <c r="AW14">
        <v>11</v>
      </c>
      <c r="AX14">
        <f>IF(Z14&gt;0, (R14*SUMPRODUCT(K14:$K$98, X14:$X$98)-K14*$AZ$3)/Z14, 0)</f>
        <v>33113.545413248277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1000000</v>
      </c>
      <c r="S15">
        <f t="shared" si="1"/>
        <v>34755.874659085297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27965.691506422801</v>
      </c>
      <c r="AC15">
        <f t="shared" si="2"/>
        <v>28697.775481068042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-10398.260459859417</v>
      </c>
      <c r="AI15">
        <f t="shared" si="6"/>
        <v>-10439.545243744962</v>
      </c>
      <c r="AJ15">
        <f t="shared" si="7"/>
        <v>-732.08397464524023</v>
      </c>
      <c r="AK15">
        <f t="shared" si="22"/>
        <v>1957.5984054495964</v>
      </c>
      <c r="AL15">
        <f t="shared" si="8"/>
        <v>-9214.0308129406058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-4188.1368269876612</v>
      </c>
      <c r="AR15">
        <f t="shared" si="9"/>
        <v>-4204.7652163661296</v>
      </c>
      <c r="AS15">
        <f t="shared" si="9"/>
        <v>-294.86353669397164</v>
      </c>
      <c r="AT15">
        <f t="shared" si="9"/>
        <v>788.46745626014274</v>
      </c>
      <c r="AU15">
        <f t="shared" si="9"/>
        <v>-3711.1612967999581</v>
      </c>
      <c r="AW15">
        <v>12</v>
      </c>
      <c r="AX15">
        <f>IF(Z15&gt;0, (R15*SUMPRODUCT(K15:$K$98, X15:$X$98)-K15*$AZ$3)/Z15, 0)</f>
        <v>34755.874659085297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1000000</v>
      </c>
      <c r="S16">
        <f t="shared" si="1"/>
        <v>35784.910382753376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28697.775481068042</v>
      </c>
      <c r="AC16">
        <f t="shared" si="2"/>
        <v>28834.512470105205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-11665.780281058102</v>
      </c>
      <c r="AI16">
        <f t="shared" si="6"/>
        <v>-11706.068928090737</v>
      </c>
      <c r="AJ16">
        <f t="shared" si="7"/>
        <v>-136.73698903716286</v>
      </c>
      <c r="AK16">
        <f t="shared" si="22"/>
        <v>2008.8442836747631</v>
      </c>
      <c r="AL16">
        <f t="shared" si="8"/>
        <v>-9833.9616334531365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-4195.2315863013837</v>
      </c>
      <c r="AR16">
        <f t="shared" si="9"/>
        <v>-4209.7201331905362</v>
      </c>
      <c r="AS16">
        <f t="shared" si="9"/>
        <v>-49.173164726570818</v>
      </c>
      <c r="AT16">
        <f t="shared" si="9"/>
        <v>722.41777127564342</v>
      </c>
      <c r="AU16">
        <f t="shared" si="9"/>
        <v>-3536.4755266414631</v>
      </c>
      <c r="AW16">
        <v>13</v>
      </c>
      <c r="AX16">
        <f>IF(Z16&gt;0, (R16*SUMPRODUCT(K16:$K$98, X16:$X$98)-K16*$AZ$3)/Z16, 0)</f>
        <v>35784.910382753376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1000000</v>
      </c>
      <c r="S17">
        <f t="shared" si="1"/>
        <v>36317.607558566786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28834.512470105205</v>
      </c>
      <c r="AC17">
        <f t="shared" si="2"/>
        <v>28500.775362397355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-12950.539827893928</v>
      </c>
      <c r="AI17">
        <f t="shared" si="6"/>
        <v>-12989.778061464844</v>
      </c>
      <c r="AJ17">
        <f t="shared" si="7"/>
        <v>333.73710770784965</v>
      </c>
      <c r="AK17">
        <f t="shared" si="22"/>
        <v>2018.4158729073645</v>
      </c>
      <c r="AL17">
        <f t="shared" si="8"/>
        <v>-10637.62508084963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-4158.2634083768507</v>
      </c>
      <c r="AR17">
        <f t="shared" si="9"/>
        <v>-4170.8623357602364</v>
      </c>
      <c r="AS17">
        <f t="shared" si="9"/>
        <v>107.15899270932242</v>
      </c>
      <c r="AT17">
        <f t="shared" si="9"/>
        <v>648.08919000580659</v>
      </c>
      <c r="AU17">
        <f t="shared" si="9"/>
        <v>-3415.6141530451077</v>
      </c>
      <c r="AW17">
        <v>14</v>
      </c>
      <c r="AX17">
        <f>IF(Z17&gt;0, (R17*SUMPRODUCT(K17:$K$98, X17:$X$98)-K17*$AZ$3)/Z17, 0)</f>
        <v>36317.607558566786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1000000</v>
      </c>
      <c r="S18">
        <f t="shared" si="1"/>
        <v>36440.33626400448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28500.775362397355</v>
      </c>
      <c r="AC18">
        <f t="shared" si="2"/>
        <v>27790.27488133622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-14293.028042830785</v>
      </c>
      <c r="AI18">
        <f t="shared" si="6"/>
        <v>-14331.159242663849</v>
      </c>
      <c r="AJ18">
        <f t="shared" si="7"/>
        <v>710.50048106113536</v>
      </c>
      <c r="AK18">
        <f t="shared" si="22"/>
        <v>1995.0542753678151</v>
      </c>
      <c r="AL18">
        <f t="shared" si="8"/>
        <v>-11625.604486234899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-4097.6074229376682</v>
      </c>
      <c r="AR18">
        <f t="shared" si="9"/>
        <v>-4108.5390944500496</v>
      </c>
      <c r="AS18">
        <f t="shared" si="9"/>
        <v>203.69036123574895</v>
      </c>
      <c r="AT18">
        <f t="shared" si="9"/>
        <v>571.95362546085175</v>
      </c>
      <c r="AU18">
        <f t="shared" si="9"/>
        <v>-3332.8951077534489</v>
      </c>
      <c r="AW18">
        <v>15</v>
      </c>
      <c r="AX18">
        <f>IF(Z18&gt;0, (R18*SUMPRODUCT(K18:$K$98, X18:$X$98)-K18*$AZ$3)/Z18, 0)</f>
        <v>36440.33626400448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1000000</v>
      </c>
      <c r="S19">
        <f t="shared" si="1"/>
        <v>36218.44353778517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27790.27488133622</v>
      </c>
      <c r="AC19">
        <f t="shared" si="2"/>
        <v>26771.027214930415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-15843.210006287505</v>
      </c>
      <c r="AI19">
        <f t="shared" si="6"/>
        <v>-15880.167733621924</v>
      </c>
      <c r="AJ19">
        <f t="shared" si="7"/>
        <v>1019.2476664058049</v>
      </c>
      <c r="AK19">
        <f t="shared" si="22"/>
        <v>1945.3192416935356</v>
      </c>
      <c r="AL19">
        <f t="shared" si="8"/>
        <v>-12915.600825522582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-4055.3772297225728</v>
      </c>
      <c r="AR19">
        <f t="shared" si="9"/>
        <v>-4064.8372776443525</v>
      </c>
      <c r="AS19">
        <f t="shared" si="9"/>
        <v>260.89623101313333</v>
      </c>
      <c r="AT19">
        <f t="shared" si="9"/>
        <v>497.94223229852611</v>
      </c>
      <c r="AU19">
        <f t="shared" si="9"/>
        <v>-3305.9988143326927</v>
      </c>
      <c r="AW19">
        <v>16</v>
      </c>
      <c r="AX19">
        <f>IF(Z19&gt;0, (R19*SUMPRODUCT(K19:$K$98, X19:$X$98)-K19*$AZ$3)/Z19, 0)</f>
        <v>36218.44353778517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1000000</v>
      </c>
      <c r="S20">
        <f t="shared" si="1"/>
        <v>35644.739791201398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26771.027214930415</v>
      </c>
      <c r="AC20">
        <f t="shared" si="2"/>
        <v>25464.185482111308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-17374.689474111896</v>
      </c>
      <c r="AI20">
        <f t="shared" si="6"/>
        <v>-17410.408889699265</v>
      </c>
      <c r="AJ20">
        <f t="shared" si="7"/>
        <v>1306.8417328191063</v>
      </c>
      <c r="AK20">
        <f t="shared" si="22"/>
        <v>1873.9719050451292</v>
      </c>
      <c r="AL20">
        <f t="shared" si="8"/>
        <v>-14229.59525183503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-3970.8831574519295</v>
      </c>
      <c r="AR20">
        <f t="shared" si="9"/>
        <v>-3979.0466199392017</v>
      </c>
      <c r="AS20">
        <f t="shared" si="9"/>
        <v>298.67099691414398</v>
      </c>
      <c r="AT20">
        <f t="shared" si="9"/>
        <v>428.2852643996489</v>
      </c>
      <c r="AU20">
        <f t="shared" si="9"/>
        <v>-3252.0903586254085</v>
      </c>
      <c r="AW20">
        <v>17</v>
      </c>
      <c r="AX20">
        <f>IF(Z20&gt;0, (R20*SUMPRODUCT(K20:$K$98, X20:$X$98)-K20*$AZ$3)/Z20, 0)</f>
        <v>35644.739791201398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1000000</v>
      </c>
      <c r="S21">
        <f t="shared" si="1"/>
        <v>34781.487575061707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25464.185482111308</v>
      </c>
      <c r="AC21">
        <f t="shared" si="2"/>
        <v>23947.35187546604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-18735.870053015595</v>
      </c>
      <c r="AI21">
        <f t="shared" si="6"/>
        <v>-18770.295480944438</v>
      </c>
      <c r="AJ21">
        <f t="shared" si="7"/>
        <v>1516.8336066452684</v>
      </c>
      <c r="AK21">
        <f t="shared" si="22"/>
        <v>1782.4929837477919</v>
      </c>
      <c r="AL21">
        <f t="shared" si="8"/>
        <v>-15470.968890551378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-3823.1901591567071</v>
      </c>
      <c r="AR21">
        <f t="shared" si="9"/>
        <v>-3830.2149173830339</v>
      </c>
      <c r="AS21">
        <f t="shared" si="9"/>
        <v>309.52089770023656</v>
      </c>
      <c r="AT21">
        <f t="shared" si="9"/>
        <v>363.73062019255252</v>
      </c>
      <c r="AU21">
        <f t="shared" si="9"/>
        <v>-3156.9633994902447</v>
      </c>
      <c r="AW21">
        <v>18</v>
      </c>
      <c r="AX21">
        <f>IF(Z21&gt;0, (R21*SUMPRODUCT(K21:$K$98, X21:$X$98)-K21*$AZ$3)/Z21, 0)</f>
        <v>34781.487575061707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1000000</v>
      </c>
      <c r="S22">
        <f t="shared" si="1"/>
        <v>33734.079358215837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23947.35187546604</v>
      </c>
      <c r="AC22">
        <f t="shared" si="2"/>
        <v>22315.277386672413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-20118.021791152103</v>
      </c>
      <c r="AI22">
        <f t="shared" si="6"/>
        <v>-20151.097063712103</v>
      </c>
      <c r="AJ22">
        <f t="shared" si="7"/>
        <v>1632.0744887936271</v>
      </c>
      <c r="AK22">
        <f t="shared" si="22"/>
        <v>1676.3146312826229</v>
      </c>
      <c r="AL22">
        <f t="shared" si="8"/>
        <v>-16842.707943635854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-3665.3823614805542</v>
      </c>
      <c r="AR22">
        <f t="shared" si="9"/>
        <v>-3671.4084768661087</v>
      </c>
      <c r="AS22">
        <f t="shared" si="9"/>
        <v>297.35413878900914</v>
      </c>
      <c r="AT22">
        <f t="shared" si="9"/>
        <v>305.41442620851421</v>
      </c>
      <c r="AU22">
        <f t="shared" si="9"/>
        <v>-3068.6399118685858</v>
      </c>
      <c r="AW22">
        <v>19</v>
      </c>
      <c r="AX22">
        <f>IF(Z22&gt;0, (R22*SUMPRODUCT(K22:$K$98, X22:$X$98)-K22*$AZ$3)/Z22, 0)</f>
        <v>33734.079358215837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1000000</v>
      </c>
      <c r="S23">
        <f t="shared" si="1"/>
        <v>32529.89727524378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22315.277386672413</v>
      </c>
      <c r="AC23">
        <f t="shared" si="2"/>
        <v>20606.24830230177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-21434.713506840384</v>
      </c>
      <c r="AI23">
        <f t="shared" si="6"/>
        <v>-21466.386290999442</v>
      </c>
      <c r="AJ23">
        <f t="shared" si="7"/>
        <v>1709.0290843706425</v>
      </c>
      <c r="AK23">
        <f t="shared" si="22"/>
        <v>1562.069417067069</v>
      </c>
      <c r="AL23">
        <f t="shared" si="8"/>
        <v>-18195.287789561731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-3486.8532671038124</v>
      </c>
      <c r="AR23">
        <f t="shared" si="9"/>
        <v>-3492.0055800044743</v>
      </c>
      <c r="AS23">
        <f t="shared" si="9"/>
        <v>278.01321648229612</v>
      </c>
      <c r="AT23">
        <f t="shared" si="9"/>
        <v>254.10681829757459</v>
      </c>
      <c r="AU23">
        <f t="shared" si="9"/>
        <v>-2959.8855452246039</v>
      </c>
      <c r="AW23">
        <v>20</v>
      </c>
      <c r="AX23">
        <f>IF(Z23&gt;0, (R23*SUMPRODUCT(K23:$K$98, X23:$X$98)-K23*$AZ$3)/Z23, 0)</f>
        <v>32529.89727524378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1000000</v>
      </c>
      <c r="S24">
        <f t="shared" si="1"/>
        <v>31217.228233707552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20606.24830230177</v>
      </c>
      <c r="AC24">
        <f t="shared" si="2"/>
        <v>18866.13903261751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-22770.897322703397</v>
      </c>
      <c r="AI24">
        <f t="shared" si="6"/>
        <v>-22801.114834154727</v>
      </c>
      <c r="AJ24">
        <f t="shared" si="7"/>
        <v>1740.1092696842607</v>
      </c>
      <c r="AK24">
        <f t="shared" si="22"/>
        <v>1442.437381161124</v>
      </c>
      <c r="AL24">
        <f t="shared" si="8"/>
        <v>-19618.56818330934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-3307.3344228683536</v>
      </c>
      <c r="AR24">
        <f t="shared" si="9"/>
        <v>-3311.7233327290451</v>
      </c>
      <c r="AS24">
        <f t="shared" si="9"/>
        <v>252.74029414031935</v>
      </c>
      <c r="AT24">
        <f t="shared" si="9"/>
        <v>209.50526173554806</v>
      </c>
      <c r="AU24">
        <f t="shared" si="9"/>
        <v>-2849.4777768531771</v>
      </c>
      <c r="AW24">
        <v>21</v>
      </c>
      <c r="AX24">
        <f>IF(Z24&gt;0, (R24*SUMPRODUCT(K24:$K$98, X24:$X$98)-K24*$AZ$3)/Z24, 0)</f>
        <v>31217.228233707552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1000000</v>
      </c>
      <c r="S25">
        <f t="shared" si="1"/>
        <v>29817.181780022143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18866.13903261751</v>
      </c>
      <c r="AC25">
        <f t="shared" si="2"/>
        <v>17118.397464588066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-24194.874352722047</v>
      </c>
      <c r="AI25">
        <f t="shared" si="6"/>
        <v>-24223.579945341229</v>
      </c>
      <c r="AJ25">
        <f t="shared" si="7"/>
        <v>1747.7415680294434</v>
      </c>
      <c r="AK25">
        <f t="shared" si="22"/>
        <v>1320.6297322832258</v>
      </c>
      <c r="AL25">
        <f t="shared" si="8"/>
        <v>-21155.208645028561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-3137.6414560821336</v>
      </c>
      <c r="AR25">
        <f t="shared" si="9"/>
        <v>-3141.3640568326191</v>
      </c>
      <c r="AS25">
        <f t="shared" si="9"/>
        <v>226.65074918027918</v>
      </c>
      <c r="AT25">
        <f t="shared" si="9"/>
        <v>171.26200102296937</v>
      </c>
      <c r="AU25">
        <f t="shared" si="9"/>
        <v>-2743.4513066293707</v>
      </c>
      <c r="AW25">
        <v>22</v>
      </c>
      <c r="AX25">
        <f>IF(Z25&gt;0, (R25*SUMPRODUCT(K25:$K$98, X25:$X$98)-K25*$AZ$3)/Z25, 0)</f>
        <v>29817.181780022143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1000000</v>
      </c>
      <c r="S26">
        <f t="shared" si="1"/>
        <v>28318.115171931535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17118.397464588066</v>
      </c>
      <c r="AC26">
        <f t="shared" si="2"/>
        <v>15373.249628897793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-25493.867388984574</v>
      </c>
      <c r="AI26">
        <f t="shared" si="6"/>
        <v>-25521.011232308116</v>
      </c>
      <c r="AJ26">
        <f t="shared" si="7"/>
        <v>1745.1478356902735</v>
      </c>
      <c r="AK26">
        <f t="shared" si="22"/>
        <v>1198.2878225211648</v>
      </c>
      <c r="AL26">
        <f t="shared" si="8"/>
        <v>-22577.575574096678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-2951.8728263549924</v>
      </c>
      <c r="AR26">
        <f t="shared" si="9"/>
        <v>-2955.0157458770504</v>
      </c>
      <c r="AS26">
        <f t="shared" si="9"/>
        <v>202.06641838782738</v>
      </c>
      <c r="AT26">
        <f t="shared" si="9"/>
        <v>138.74682908959807</v>
      </c>
      <c r="AU26">
        <f t="shared" si="9"/>
        <v>-2614.2024983996253</v>
      </c>
      <c r="AW26">
        <v>23</v>
      </c>
      <c r="AX26">
        <f>IF(Z26&gt;0, (R26*SUMPRODUCT(K26:$K$98, X26:$X$98)-K26*$AZ$3)/Z26, 0)</f>
        <v>28318.115171931535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1000000</v>
      </c>
      <c r="S27">
        <f t="shared" si="1"/>
        <v>26750.429998845808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15373.249628897793</v>
      </c>
      <c r="AC27">
        <f t="shared" si="2"/>
        <v>13664.674677892679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-26627.349187026608</v>
      </c>
      <c r="AI27">
        <f t="shared" si="6"/>
        <v>-26652.890224457562</v>
      </c>
      <c r="AJ27">
        <f t="shared" si="7"/>
        <v>1708.5749510051137</v>
      </c>
      <c r="AK27">
        <f t="shared" si="22"/>
        <v>1076.1274740228455</v>
      </c>
      <c r="AL27">
        <f t="shared" si="8"/>
        <v>-23868.187799429601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-2752.782074710256</v>
      </c>
      <c r="AR27">
        <f t="shared" si="9"/>
        <v>-2755.4225519697679</v>
      </c>
      <c r="AS27">
        <f t="shared" si="9"/>
        <v>176.63547600590269</v>
      </c>
      <c r="AT27">
        <f t="shared" si="9"/>
        <v>111.25194625218761</v>
      </c>
      <c r="AU27">
        <f t="shared" si="9"/>
        <v>-2467.5351297116777</v>
      </c>
      <c r="AW27">
        <v>24</v>
      </c>
      <c r="AX27">
        <f>IF(Z27&gt;0, (R27*SUMPRODUCT(K27:$K$98, X27:$X$98)-K27*$AZ$3)/Z27, 0)</f>
        <v>26750.429998845808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1000000</v>
      </c>
      <c r="S28">
        <f t="shared" si="1"/>
        <v>25151.311384290286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13664.674677892679</v>
      </c>
      <c r="AC28">
        <f t="shared" si="2"/>
        <v>12021.979991887671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-27726.331658470848</v>
      </c>
      <c r="AI28">
        <f t="shared" si="6"/>
        <v>-27750.230968944568</v>
      </c>
      <c r="AJ28">
        <f t="shared" si="7"/>
        <v>1642.6946860050084</v>
      </c>
      <c r="AK28">
        <f t="shared" si="22"/>
        <v>956.52722745248764</v>
      </c>
      <c r="AL28">
        <f t="shared" si="8"/>
        <v>-25151.009055487073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-2559.2828666904502</v>
      </c>
      <c r="AR28">
        <f t="shared" si="9"/>
        <v>-2561.4888958390061</v>
      </c>
      <c r="AS28">
        <f t="shared" si="9"/>
        <v>151.6291594893203</v>
      </c>
      <c r="AT28">
        <f t="shared" si="9"/>
        <v>88.292377617655731</v>
      </c>
      <c r="AU28">
        <f t="shared" si="9"/>
        <v>-2321.5673587320302</v>
      </c>
      <c r="AW28">
        <v>25</v>
      </c>
      <c r="AX28">
        <f>IF(Z28&gt;0, (R28*SUMPRODUCT(K28:$K$98, X28:$X$98)-K28*$AZ$3)/Z28, 0)</f>
        <v>25151.311384290286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1000000</v>
      </c>
      <c r="S29">
        <f t="shared" si="1"/>
        <v>23521.196743054039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12021.979991887671</v>
      </c>
      <c r="AC29">
        <f t="shared" si="2"/>
        <v>10453.846579398336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-28762.695400722379</v>
      </c>
      <c r="AI29">
        <f t="shared" si="6"/>
        <v>-28784.917583321327</v>
      </c>
      <c r="AJ29">
        <f t="shared" si="7"/>
        <v>1568.1334124893347</v>
      </c>
      <c r="AK29">
        <f t="shared" si="22"/>
        <v>841.53859943213706</v>
      </c>
      <c r="AL29">
        <f t="shared" si="8"/>
        <v>-26375.245571399853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-2370.4862185844918</v>
      </c>
      <c r="AR29">
        <f t="shared" si="9"/>
        <v>-2372.3176664673751</v>
      </c>
      <c r="AS29">
        <f t="shared" si="9"/>
        <v>129.23818826501494</v>
      </c>
      <c r="AT29">
        <f t="shared" si="9"/>
        <v>69.355657547681531</v>
      </c>
      <c r="AU29">
        <f t="shared" si="9"/>
        <v>-2173.7238206546785</v>
      </c>
      <c r="AW29">
        <v>26</v>
      </c>
      <c r="AX29">
        <f>IF(Z29&gt;0, (R29*SUMPRODUCT(K29:$K$98, X29:$X$98)-K29*$AZ$3)/Z29, 0)</f>
        <v>23521.196743054039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1000000</v>
      </c>
      <c r="S30">
        <f t="shared" si="1"/>
        <v>21860.324216057681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10453.846579398336</v>
      </c>
      <c r="AC30">
        <f t="shared" si="2"/>
        <v>8968.3152306362681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-29743.853187428718</v>
      </c>
      <c r="AI30">
        <f t="shared" si="6"/>
        <v>-29764.365955542304</v>
      </c>
      <c r="AJ30">
        <f t="shared" si="7"/>
        <v>1485.5313487620679</v>
      </c>
      <c r="AK30">
        <f t="shared" si="22"/>
        <v>731.76926055788363</v>
      </c>
      <c r="AL30">
        <f t="shared" si="8"/>
        <v>-27547.065346222349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-2188.7041371176001</v>
      </c>
      <c r="AR30">
        <f t="shared" si="9"/>
        <v>-2190.2135710215071</v>
      </c>
      <c r="AS30">
        <f t="shared" si="9"/>
        <v>109.31295916386618</v>
      </c>
      <c r="AT30">
        <f t="shared" si="9"/>
        <v>53.847307472437926</v>
      </c>
      <c r="AU30">
        <f t="shared" si="9"/>
        <v>-2027.0533043852029</v>
      </c>
      <c r="AW30">
        <v>27</v>
      </c>
      <c r="AX30">
        <f>IF(Z30&gt;0, (R30*SUMPRODUCT(K30:$K$98, X30:$X$98)-K30*$AZ$3)/Z30, 0)</f>
        <v>21860.324216057681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1000000</v>
      </c>
      <c r="S31">
        <f t="shared" si="1"/>
        <v>20159.001398318964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8968.3152306362681</v>
      </c>
      <c r="AC31">
        <f t="shared" si="2"/>
        <v>7569.7493701458425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-30650.608883451514</v>
      </c>
      <c r="AI31">
        <f t="shared" si="6"/>
        <v>-30669.383993439791</v>
      </c>
      <c r="AJ31">
        <f t="shared" si="7"/>
        <v>1398.5658604904256</v>
      </c>
      <c r="AK31">
        <f t="shared" si="22"/>
        <v>627.78206614453882</v>
      </c>
      <c r="AL31">
        <f t="shared" si="8"/>
        <v>-28643.036066804827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-2013.774854758941</v>
      </c>
      <c r="AR31">
        <f t="shared" si="9"/>
        <v>-2015.0083977705494</v>
      </c>
      <c r="AS31">
        <f t="shared" si="9"/>
        <v>91.887139119788031</v>
      </c>
      <c r="AT31">
        <f t="shared" si="9"/>
        <v>41.245893152649366</v>
      </c>
      <c r="AU31">
        <f t="shared" si="9"/>
        <v>-1881.8753654981122</v>
      </c>
      <c r="AW31">
        <v>28</v>
      </c>
      <c r="AX31">
        <f>IF(Z31&gt;0, (R31*SUMPRODUCT(K31:$K$98, X31:$X$98)-K31*$AZ$3)/Z31, 0)</f>
        <v>20159.001398318964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1000000</v>
      </c>
      <c r="S32">
        <f t="shared" si="1"/>
        <v>18398.632650799387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7569.7493701458425</v>
      </c>
      <c r="AC32">
        <f t="shared" si="2"/>
        <v>6261.4551195182939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-31425.413734739643</v>
      </c>
      <c r="AI32">
        <f t="shared" si="6"/>
        <v>-31442.4298229413</v>
      </c>
      <c r="AJ32">
        <f t="shared" si="7"/>
        <v>1308.2942506275485</v>
      </c>
      <c r="AK32">
        <f t="shared" si="22"/>
        <v>529.88245591020905</v>
      </c>
      <c r="AL32">
        <f t="shared" si="8"/>
        <v>-29604.253116403543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-1843.4645429315681</v>
      </c>
      <c r="AR32">
        <f t="shared" si="9"/>
        <v>-1844.4627336164683</v>
      </c>
      <c r="AS32">
        <f t="shared" si="9"/>
        <v>76.746612888248535</v>
      </c>
      <c r="AT32">
        <f t="shared" si="9"/>
        <v>31.083744119878752</v>
      </c>
      <c r="AU32">
        <f t="shared" si="9"/>
        <v>-1736.632376608341</v>
      </c>
      <c r="AW32">
        <v>29</v>
      </c>
      <c r="AX32">
        <f>IF(Z32&gt;0, (R32*SUMPRODUCT(K32:$K$98, X32:$X$98)-K32*$AZ$3)/Z32, 0)</f>
        <v>18398.632650799387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1000000</v>
      </c>
      <c r="S33">
        <f t="shared" si="1"/>
        <v>16561.441974294088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6261.4551195182939</v>
      </c>
      <c r="AC33">
        <f t="shared" si="2"/>
        <v>5047.8839731326188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-32121.175429141953</v>
      </c>
      <c r="AI33">
        <f t="shared" si="6"/>
        <v>-32136.415297690139</v>
      </c>
      <c r="AJ33">
        <f t="shared" si="7"/>
        <v>1213.5711463856751</v>
      </c>
      <c r="AK33">
        <f t="shared" si="22"/>
        <v>438.30185836628061</v>
      </c>
      <c r="AL33">
        <f t="shared" si="8"/>
        <v>-30484.542292938182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-1682.3919874194705</v>
      </c>
      <c r="AR33">
        <f t="shared" si="9"/>
        <v>-1683.1901970862166</v>
      </c>
      <c r="AS33">
        <f t="shared" si="9"/>
        <v>63.562504969553061</v>
      </c>
      <c r="AT33">
        <f t="shared" si="9"/>
        <v>22.956679658661919</v>
      </c>
      <c r="AU33">
        <f t="shared" si="9"/>
        <v>-1596.6710124580018</v>
      </c>
      <c r="AW33">
        <v>30</v>
      </c>
      <c r="AX33">
        <f>IF(Z33&gt;0, (R33*SUMPRODUCT(K33:$K$98, X33:$X$98)-K33*$AZ$3)/Z33, 0)</f>
        <v>16561.441974294088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1000000</v>
      </c>
      <c r="S34">
        <f t="shared" si="1"/>
        <v>14589.82395252702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5047.8839731326188</v>
      </c>
      <c r="AC34">
        <f t="shared" si="2"/>
        <v>3927.896804057692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-32527.724885806561</v>
      </c>
      <c r="AI34">
        <f t="shared" si="6"/>
        <v>-32541.185969424972</v>
      </c>
      <c r="AJ34">
        <f t="shared" si="7"/>
        <v>1119.9871690749269</v>
      </c>
      <c r="AK34">
        <f t="shared" si="22"/>
        <v>353.35187811928336</v>
      </c>
      <c r="AL34">
        <f t="shared" si="8"/>
        <v>-31067.846922230761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-1521.147848335886</v>
      </c>
      <c r="AR34">
        <f t="shared" si="9"/>
        <v>-1521.7773512738966</v>
      </c>
      <c r="AS34">
        <f t="shared" si="9"/>
        <v>52.375814121125885</v>
      </c>
      <c r="AT34">
        <f t="shared" si="9"/>
        <v>16.524378848922503</v>
      </c>
      <c r="AU34">
        <f t="shared" ref="AU34:AU79" si="23">AL34*$K34</f>
        <v>-1452.8771583038481</v>
      </c>
      <c r="AW34">
        <v>31</v>
      </c>
      <c r="AX34">
        <f>IF(Z34&gt;0, (R34*SUMPRODUCT(K34:$K$98, X34:$X$98)-K34*$AZ$3)/Z34, 0)</f>
        <v>14589.82395252702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1000000</v>
      </c>
      <c r="S35">
        <f t="shared" si="1"/>
        <v>12431.992790081169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3927.896804057692</v>
      </c>
      <c r="AC35">
        <f t="shared" si="2"/>
        <v>2908.8961149579982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-32544.754714010429</v>
      </c>
      <c r="AI35">
        <f t="shared" ref="AI35:AI66" si="25">SUM(AE35:AH35)</f>
        <v>-32556.453949056955</v>
      </c>
      <c r="AJ35">
        <f t="shared" si="7"/>
        <v>1019.0006890996938</v>
      </c>
      <c r="AK35">
        <f t="shared" si="22"/>
        <v>274.95277628403846</v>
      </c>
      <c r="AL35">
        <f t="shared" si="8"/>
        <v>-31262.500483673226</v>
      </c>
      <c r="AN35">
        <f t="shared" ref="AN35:AT66" si="26">AE35*$K35</f>
        <v>0</v>
      </c>
      <c r="AO35">
        <f t="shared" si="26"/>
        <v>0</v>
      </c>
      <c r="AP35">
        <f t="shared" si="26"/>
        <v>-0.48849169331366471</v>
      </c>
      <c r="AQ35">
        <f t="shared" si="26"/>
        <v>-1358.8787878437381</v>
      </c>
      <c r="AR35">
        <f t="shared" si="26"/>
        <v>-1359.3672795370517</v>
      </c>
      <c r="AS35">
        <f t="shared" si="26"/>
        <v>42.547514442307865</v>
      </c>
      <c r="AT35">
        <f t="shared" si="26"/>
        <v>11.480421303967582</v>
      </c>
      <c r="AU35">
        <f t="shared" si="23"/>
        <v>-1305.3393437907764</v>
      </c>
      <c r="AW35">
        <v>32</v>
      </c>
      <c r="AX35">
        <f>IF(Z35&gt;0, (R35*SUMPRODUCT(K35:$K$98, X35:$X$98)-K35*$AZ$3)/Z35, 0)</f>
        <v>12431.992790081169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1000000</v>
      </c>
      <c r="S36">
        <f t="shared" si="1"/>
        <v>10015.297437309127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2908.8961149579982</v>
      </c>
      <c r="AC36">
        <f t="shared" si="2"/>
        <v>1998.3630050037239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-32113.784822955669</v>
      </c>
      <c r="AI36">
        <f t="shared" si="25"/>
        <v>-32123.761376410584</v>
      </c>
      <c r="AJ36">
        <f t="shared" si="7"/>
        <v>910.53310995427432</v>
      </c>
      <c r="AK36">
        <f t="shared" si="22"/>
        <v>203.62272804705989</v>
      </c>
      <c r="AL36">
        <f t="shared" si="8"/>
        <v>-31009.605538409251</v>
      </c>
      <c r="AN36">
        <f t="shared" si="26"/>
        <v>0</v>
      </c>
      <c r="AO36">
        <f t="shared" si="26"/>
        <v>0</v>
      </c>
      <c r="AP36">
        <f t="shared" si="26"/>
        <v>-0.37193087161284016</v>
      </c>
      <c r="AQ36">
        <f t="shared" si="26"/>
        <v>-1197.2178602526262</v>
      </c>
      <c r="AR36">
        <f t="shared" si="26"/>
        <v>-1197.5897911242391</v>
      </c>
      <c r="AS36">
        <f t="shared" si="26"/>
        <v>33.94512691663153</v>
      </c>
      <c r="AT36">
        <f t="shared" si="26"/>
        <v>7.5911565116125272</v>
      </c>
      <c r="AU36">
        <f t="shared" si="23"/>
        <v>-1156.053507695995</v>
      </c>
      <c r="AW36">
        <v>33</v>
      </c>
      <c r="AX36">
        <f>IF(Z36&gt;0, (R36*SUMPRODUCT(K36:$K$98, X36:$X$98)-K36*$AZ$3)/Z36, 0)</f>
        <v>10015.297437309127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1000000</v>
      </c>
      <c r="S37">
        <f t="shared" si="1"/>
        <v>7215.9351094676495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1998.3630050037239</v>
      </c>
      <c r="AC37">
        <f t="shared" si="2"/>
        <v>1201.4537857238342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-31035.676644179795</v>
      </c>
      <c r="AI37">
        <f t="shared" si="25"/>
        <v>-31044.001648267953</v>
      </c>
      <c r="AJ37">
        <f t="shared" si="7"/>
        <v>796.90921927988961</v>
      </c>
      <c r="AK37">
        <f t="shared" si="22"/>
        <v>139.88541035026068</v>
      </c>
      <c r="AL37">
        <f t="shared" si="8"/>
        <v>-30107.207018637804</v>
      </c>
      <c r="AN37">
        <f t="shared" si="26"/>
        <v>0</v>
      </c>
      <c r="AO37">
        <f t="shared" si="26"/>
        <v>0</v>
      </c>
      <c r="AP37">
        <f t="shared" si="26"/>
        <v>-0.2771074020739534</v>
      </c>
      <c r="AQ37">
        <f t="shared" si="26"/>
        <v>-1033.058438819357</v>
      </c>
      <c r="AR37">
        <f t="shared" si="26"/>
        <v>-1033.3355462214308</v>
      </c>
      <c r="AS37">
        <f t="shared" si="26"/>
        <v>26.526046246342187</v>
      </c>
      <c r="AT37">
        <f t="shared" si="26"/>
        <v>4.6562478816502857</v>
      </c>
      <c r="AU37">
        <f t="shared" si="23"/>
        <v>-1002.1532520934385</v>
      </c>
      <c r="AW37">
        <v>34</v>
      </c>
      <c r="AX37">
        <f>IF(Z37&gt;0, (R37*SUMPRODUCT(K37:$K$98, X37:$X$98)-K37*$AZ$3)/Z37, 0)</f>
        <v>7215.9351094676495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1000000</v>
      </c>
      <c r="S38">
        <f t="shared" si="1"/>
        <v>3879.2035889693916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1201.4537857238342</v>
      </c>
      <c r="AC38">
        <f t="shared" si="2"/>
        <v>525.81377634442424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-29288.244002067258</v>
      </c>
      <c r="AI38">
        <f t="shared" si="25"/>
        <v>-29295.021343914432</v>
      </c>
      <c r="AJ38">
        <f t="shared" si="7"/>
        <v>675.64000937941</v>
      </c>
      <c r="AK38">
        <f t="shared" si="22"/>
        <v>84.101765000668408</v>
      </c>
      <c r="AL38">
        <f t="shared" si="8"/>
        <v>-28535.279569534352</v>
      </c>
      <c r="AN38">
        <f t="shared" si="26"/>
        <v>0</v>
      </c>
      <c r="AO38">
        <f t="shared" si="26"/>
        <v>0</v>
      </c>
      <c r="AP38">
        <f t="shared" si="26"/>
        <v>-0.20142113577678594</v>
      </c>
      <c r="AQ38">
        <f t="shared" si="26"/>
        <v>-870.44028541452769</v>
      </c>
      <c r="AR38">
        <f t="shared" si="26"/>
        <v>-870.64170655030455</v>
      </c>
      <c r="AS38">
        <f t="shared" si="26"/>
        <v>20.07987513898674</v>
      </c>
      <c r="AT38">
        <f t="shared" si="26"/>
        <v>2.4994862896485111</v>
      </c>
      <c r="AU38">
        <f t="shared" si="23"/>
        <v>-848.0623451216693</v>
      </c>
      <c r="AW38">
        <v>35</v>
      </c>
      <c r="AX38">
        <f>IF(Z38&gt;0, (R38*SUMPRODUCT(K38:$K$98, X38:$X$98)-K38*$AZ$3)/Z38, 0)</f>
        <v>3879.2035889693916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1000000</v>
      </c>
      <c r="S39">
        <f t="shared" si="1"/>
        <v>-237.60003857691143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525.81377634442424</v>
      </c>
      <c r="AC39">
        <f t="shared" si="2"/>
        <v>-25.502911355868491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-26855.900496570044</v>
      </c>
      <c r="AI39">
        <f t="shared" si="25"/>
        <v>-26861.267269973916</v>
      </c>
      <c r="AJ39">
        <f t="shared" si="7"/>
        <v>551.31668770029273</v>
      </c>
      <c r="AK39">
        <f t="shared" si="22"/>
        <v>36.806964344109701</v>
      </c>
      <c r="AL39">
        <f t="shared" si="8"/>
        <v>-26273.143617929516</v>
      </c>
      <c r="AN39">
        <f t="shared" si="26"/>
        <v>0</v>
      </c>
      <c r="AO39">
        <f t="shared" si="26"/>
        <v>0</v>
      </c>
      <c r="AP39">
        <f t="shared" si="26"/>
        <v>-0.14241013064988906</v>
      </c>
      <c r="AQ39">
        <f t="shared" si="26"/>
        <v>-712.6353230561125</v>
      </c>
      <c r="AR39">
        <f t="shared" si="26"/>
        <v>-712.77773318676236</v>
      </c>
      <c r="AS39">
        <f t="shared" si="26"/>
        <v>14.629475779287402</v>
      </c>
      <c r="AT39">
        <f t="shared" si="26"/>
        <v>0.97669199099949899</v>
      </c>
      <c r="AU39">
        <f t="shared" si="23"/>
        <v>-697.17156541647557</v>
      </c>
      <c r="AW39">
        <v>36</v>
      </c>
      <c r="AX39">
        <f>IF(Z39&gt;0, (R39*SUMPRODUCT(K39:$K$98, X39:$X$98)-K39*$AZ$3)/Z39, 0)</f>
        <v>-237.60003857691143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1000000</v>
      </c>
      <c r="S40">
        <f t="shared" si="1"/>
        <v>-5501.841011821326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-25.502911355868491</v>
      </c>
      <c r="AC40">
        <f t="shared" si="2"/>
        <v>-453.20645073855741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-23888.513402619916</v>
      </c>
      <c r="AI40">
        <f t="shared" si="25"/>
        <v>-23892.632082619617</v>
      </c>
      <c r="AJ40">
        <f t="shared" si="7"/>
        <v>427.70353938268892</v>
      </c>
      <c r="AK40">
        <f t="shared" si="22"/>
        <v>-1.7852037949107946</v>
      </c>
      <c r="AL40">
        <f t="shared" si="8"/>
        <v>-23466.713747031841</v>
      </c>
      <c r="AN40">
        <f t="shared" si="26"/>
        <v>0</v>
      </c>
      <c r="AO40">
        <f t="shared" si="26"/>
        <v>0</v>
      </c>
      <c r="AP40">
        <f t="shared" si="26"/>
        <v>-9.7581536947503628E-2</v>
      </c>
      <c r="AQ40">
        <f t="shared" si="26"/>
        <v>-565.97692789617997</v>
      </c>
      <c r="AR40">
        <f t="shared" si="26"/>
        <v>-566.07450943312756</v>
      </c>
      <c r="AS40">
        <f t="shared" si="26"/>
        <v>10.133336101341015</v>
      </c>
      <c r="AT40">
        <f t="shared" si="26"/>
        <v>-4.2295815670195795E-2</v>
      </c>
      <c r="AU40">
        <f t="shared" si="23"/>
        <v>-555.98346914745673</v>
      </c>
      <c r="AW40">
        <v>37</v>
      </c>
      <c r="AX40">
        <f>IF(Z40&gt;0, (R40*SUMPRODUCT(K40:$K$98, X40:$X$98)-K40*$AZ$3)/Z40, 0)</f>
        <v>-5501.841011821326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1000000</v>
      </c>
      <c r="S41">
        <f t="shared" si="1"/>
        <v>-12547.035153471403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-453.20645073855741</v>
      </c>
      <c r="AC41">
        <f t="shared" si="2"/>
        <v>-764.78000035489436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-20596.818832403387</v>
      </c>
      <c r="AI41">
        <f t="shared" si="25"/>
        <v>-20599.86648466147</v>
      </c>
      <c r="AJ41">
        <f t="shared" si="7"/>
        <v>311.57354961633695</v>
      </c>
      <c r="AK41">
        <f t="shared" si="22"/>
        <v>-31.724451551699023</v>
      </c>
      <c r="AL41">
        <f t="shared" si="8"/>
        <v>-20320.017386596832</v>
      </c>
      <c r="AN41">
        <f t="shared" si="26"/>
        <v>0</v>
      </c>
      <c r="AO41">
        <f t="shared" si="26"/>
        <v>0</v>
      </c>
      <c r="AP41">
        <f t="shared" si="26"/>
        <v>-6.4469899390217161E-2</v>
      </c>
      <c r="AQ41">
        <f t="shared" si="26"/>
        <v>-435.7041832318817</v>
      </c>
      <c r="AR41">
        <f t="shared" si="26"/>
        <v>-435.76865313127189</v>
      </c>
      <c r="AS41">
        <f t="shared" si="26"/>
        <v>6.5910129159689994</v>
      </c>
      <c r="AT41">
        <f t="shared" si="26"/>
        <v>-0.67109762746791701</v>
      </c>
      <c r="AU41">
        <f t="shared" si="23"/>
        <v>-429.84873784277079</v>
      </c>
      <c r="AW41">
        <v>38</v>
      </c>
      <c r="AX41">
        <f>IF(Z41&gt;0, (R41*SUMPRODUCT(K41:$K$98, X41:$X$98)-K41*$AZ$3)/Z41, 0)</f>
        <v>-12547.035153471403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1000000</v>
      </c>
      <c r="S42">
        <f t="shared" si="1"/>
        <v>-22520.443395177801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-764.78000035489436</v>
      </c>
      <c r="AC42">
        <f t="shared" si="2"/>
        <v>-973.33831012263136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-17123.303942332324</v>
      </c>
      <c r="AI42">
        <f t="shared" si="25"/>
        <v>-17125.464952870712</v>
      </c>
      <c r="AJ42">
        <f t="shared" si="7"/>
        <v>208.558309767737</v>
      </c>
      <c r="AK42">
        <f t="shared" si="22"/>
        <v>-53.534600024842611</v>
      </c>
      <c r="AL42">
        <f t="shared" si="8"/>
        <v>-16970.441243127818</v>
      </c>
      <c r="AN42">
        <f t="shared" si="26"/>
        <v>0</v>
      </c>
      <c r="AO42">
        <f t="shared" si="26"/>
        <v>0</v>
      </c>
      <c r="AP42">
        <f t="shared" si="26"/>
        <v>-4.0816000139779755E-2</v>
      </c>
      <c r="AQ42">
        <f t="shared" si="26"/>
        <v>-323.41571856717246</v>
      </c>
      <c r="AR42">
        <f t="shared" si="26"/>
        <v>-323.45653456731225</v>
      </c>
      <c r="AS42">
        <f t="shared" si="26"/>
        <v>3.9391367369199579</v>
      </c>
      <c r="AT42">
        <f t="shared" si="26"/>
        <v>-1.0111326174872739</v>
      </c>
      <c r="AU42">
        <f t="shared" si="23"/>
        <v>-320.52853044787958</v>
      </c>
      <c r="AW42">
        <v>39</v>
      </c>
      <c r="AX42">
        <f>IF(Z42&gt;0, (R42*SUMPRODUCT(K42:$K$98, X42:$X$98)-K42*$AZ$3)/Z42, 0)</f>
        <v>-22520.443395177801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1000000</v>
      </c>
      <c r="S43">
        <f t="shared" si="1"/>
        <v>-37539.874259899203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-973.33831012263136</v>
      </c>
      <c r="AC43">
        <f t="shared" si="2"/>
        <v>-1093.9452130968166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-13647.122211616419</v>
      </c>
      <c r="AI43">
        <f t="shared" si="25"/>
        <v>-13648.579255938841</v>
      </c>
      <c r="AJ43">
        <f t="shared" si="7"/>
        <v>120.60690297418523</v>
      </c>
      <c r="AK43">
        <f t="shared" si="22"/>
        <v>-68.133681708584206</v>
      </c>
      <c r="AL43">
        <f t="shared" si="8"/>
        <v>-13596.106034673241</v>
      </c>
      <c r="AN43">
        <f t="shared" si="26"/>
        <v>0</v>
      </c>
      <c r="AO43">
        <f t="shared" si="26"/>
        <v>0</v>
      </c>
      <c r="AP43">
        <f t="shared" si="26"/>
        <v>-2.4571309270119104E-2</v>
      </c>
      <c r="AQ43">
        <f t="shared" si="26"/>
        <v>-230.14238849729571</v>
      </c>
      <c r="AR43">
        <f t="shared" si="26"/>
        <v>-230.16695980656581</v>
      </c>
      <c r="AS43">
        <f t="shared" si="26"/>
        <v>2.033891122929496</v>
      </c>
      <c r="AT43">
        <f t="shared" si="26"/>
        <v>-1.148993025956849</v>
      </c>
      <c r="AU43">
        <f t="shared" si="23"/>
        <v>-229.28206170959319</v>
      </c>
      <c r="AW43">
        <v>40</v>
      </c>
      <c r="AX43">
        <f>IF(Z43&gt;0, (R43*SUMPRODUCT(K43:$K$98, X43:$X$98)-K43*$AZ$3)/Z43, 0)</f>
        <v>-37539.874259899203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1000000</v>
      </c>
      <c r="S44">
        <f t="shared" si="1"/>
        <v>-61612.56889872226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-1093.9452130968166</v>
      </c>
      <c r="AC44">
        <f t="shared" si="2"/>
        <v>-1143.0083019575168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-10297.933274291112</v>
      </c>
      <c r="AI44">
        <f t="shared" si="25"/>
        <v>-10298.860851506595</v>
      </c>
      <c r="AJ44">
        <f t="shared" si="7"/>
        <v>49.063088860700191</v>
      </c>
      <c r="AK44">
        <f t="shared" si="22"/>
        <v>-76.576164916777174</v>
      </c>
      <c r="AL44">
        <f t="shared" si="8"/>
        <v>-10326.373927562674</v>
      </c>
      <c r="AN44">
        <f t="shared" si="26"/>
        <v>0</v>
      </c>
      <c r="AO44">
        <f t="shared" si="26"/>
        <v>0</v>
      </c>
      <c r="AP44">
        <f t="shared" si="26"/>
        <v>-1.3966499976076142E-2</v>
      </c>
      <c r="AQ44">
        <f t="shared" si="26"/>
        <v>-155.05564650379699</v>
      </c>
      <c r="AR44">
        <f t="shared" si="26"/>
        <v>-155.06961300377307</v>
      </c>
      <c r="AS44">
        <f t="shared" si="26"/>
        <v>0.73874133383261742</v>
      </c>
      <c r="AT44">
        <f t="shared" si="26"/>
        <v>-1.1530048255017087</v>
      </c>
      <c r="AU44">
        <f t="shared" si="23"/>
        <v>-155.48387649544219</v>
      </c>
      <c r="AW44">
        <v>41</v>
      </c>
      <c r="AX44">
        <f>IF(Z44&gt;0, (R44*SUMPRODUCT(K44:$K$98, X44:$X$98)-K44*$AZ$3)/Z44, 0)</f>
        <v>-61612.56889872226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1000000</v>
      </c>
      <c r="S45">
        <f t="shared" si="1"/>
        <v>-102554.02749647372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-1143.0083019575168</v>
      </c>
      <c r="AC45">
        <f t="shared" si="2"/>
        <v>-1136.3860023572106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-7285.1768503437897</v>
      </c>
      <c r="AI45">
        <f t="shared" si="25"/>
        <v>-7285.7308929446017</v>
      </c>
      <c r="AJ45">
        <f t="shared" si="7"/>
        <v>-6.622299600306178</v>
      </c>
      <c r="AK45">
        <f t="shared" si="22"/>
        <v>-80.010581137026179</v>
      </c>
      <c r="AL45">
        <f t="shared" si="8"/>
        <v>-7372.3637736819337</v>
      </c>
      <c r="AN45">
        <f t="shared" si="26"/>
        <v>0</v>
      </c>
      <c r="AO45">
        <f t="shared" si="26"/>
        <v>0</v>
      </c>
      <c r="AP45">
        <f t="shared" si="26"/>
        <v>-7.4483941315587133E-3</v>
      </c>
      <c r="AQ45">
        <f t="shared" si="26"/>
        <v>-97.939884803028903</v>
      </c>
      <c r="AR45">
        <f t="shared" si="26"/>
        <v>-97.947333197160461</v>
      </c>
      <c r="AS45">
        <f t="shared" si="26"/>
        <v>-8.9028348015261202E-2</v>
      </c>
      <c r="AT45">
        <f t="shared" si="26"/>
        <v>-1.0756399275624926</v>
      </c>
      <c r="AU45">
        <f t="shared" si="23"/>
        <v>-99.112001472738214</v>
      </c>
      <c r="AW45">
        <v>42</v>
      </c>
      <c r="AX45">
        <f>IF(Z45&gt;0, (R45*SUMPRODUCT(K45:$K$98, X45:$X$98)-K45*$AZ$3)/Z45, 0)</f>
        <v>-102554.02749647372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1000000</v>
      </c>
      <c r="S46">
        <f t="shared" si="1"/>
        <v>-166629.63164693682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-1136.3860023572106</v>
      </c>
      <c r="AC46">
        <f t="shared" si="2"/>
        <v>-1089.970578138719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-4428.7664893012516</v>
      </c>
      <c r="AI46">
        <f t="shared" si="25"/>
        <v>-4429.0935531515897</v>
      </c>
      <c r="AJ46">
        <f t="shared" si="7"/>
        <v>-46.41542421849158</v>
      </c>
      <c r="AK46">
        <f t="shared" si="22"/>
        <v>-79.547020165004753</v>
      </c>
      <c r="AL46">
        <f t="shared" si="8"/>
        <v>-4555.0559975350861</v>
      </c>
      <c r="AN46">
        <f t="shared" si="26"/>
        <v>0</v>
      </c>
      <c r="AO46">
        <f t="shared" si="26"/>
        <v>0</v>
      </c>
      <c r="AP46">
        <f t="shared" si="26"/>
        <v>-3.9258528069370325E-3</v>
      </c>
      <c r="AQ46">
        <f t="shared" si="26"/>
        <v>-53.159911544172346</v>
      </c>
      <c r="AR46">
        <f t="shared" si="26"/>
        <v>-53.163837396979275</v>
      </c>
      <c r="AS46">
        <f t="shared" si="26"/>
        <v>-0.55713929639346316</v>
      </c>
      <c r="AT46">
        <f t="shared" si="26"/>
        <v>-0.95482852071555735</v>
      </c>
      <c r="AU46">
        <f t="shared" si="23"/>
        <v>-54.6758052140883</v>
      </c>
      <c r="AW46">
        <v>43</v>
      </c>
      <c r="AX46">
        <f>IF(Z46&gt;0, (R46*SUMPRODUCT(K46:$K$98, X46:$X$98)-K46*$AZ$3)/Z46, 0)</f>
        <v>-166629.63164693682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1000000</v>
      </c>
      <c r="S47">
        <f t="shared" si="1"/>
        <v>-266054.58993826382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-1089.970578138719</v>
      </c>
      <c r="AC47">
        <f t="shared" si="2"/>
        <v>-1014.2418209136767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-2663.707411484831</v>
      </c>
      <c r="AI47">
        <f t="shared" si="25"/>
        <v>-2663.8980193260918</v>
      </c>
      <c r="AJ47">
        <f t="shared" si="7"/>
        <v>-75.728757225042273</v>
      </c>
      <c r="AK47">
        <f t="shared" si="22"/>
        <v>-76.29794046971034</v>
      </c>
      <c r="AL47">
        <f t="shared" si="8"/>
        <v>-2815.9247170208441</v>
      </c>
      <c r="AN47">
        <f t="shared" si="26"/>
        <v>0</v>
      </c>
      <c r="AO47">
        <f t="shared" si="26"/>
        <v>0</v>
      </c>
      <c r="AP47">
        <f t="shared" si="26"/>
        <v>-2.0427922774749487E-3</v>
      </c>
      <c r="AQ47">
        <f t="shared" si="26"/>
        <v>-28.547623715994987</v>
      </c>
      <c r="AR47">
        <f t="shared" si="26"/>
        <v>-28.549666508272459</v>
      </c>
      <c r="AS47">
        <f t="shared" si="26"/>
        <v>-0.81160417860434164</v>
      </c>
      <c r="AT47">
        <f t="shared" si="26"/>
        <v>-0.8177042589000133</v>
      </c>
      <c r="AU47">
        <f t="shared" si="23"/>
        <v>-30.178974945776812</v>
      </c>
      <c r="AW47">
        <v>44</v>
      </c>
      <c r="AX47">
        <f>IF(Z47&gt;0, (R47*SUMPRODUCT(K47:$K$98, X47:$X$98)-K47*$AZ$3)/Z47, 0)</f>
        <v>-266054.58993826382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1000000</v>
      </c>
      <c r="S48">
        <f t="shared" si="1"/>
        <v>-423611.24904758006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-1014.2418209136767</v>
      </c>
      <c r="AC48">
        <f t="shared" si="2"/>
        <v>-927.7102760857299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-1584.0313839062278</v>
      </c>
      <c r="AI48">
        <f t="shared" si="25"/>
        <v>-1584.1408840998809</v>
      </c>
      <c r="AJ48">
        <f t="shared" si="7"/>
        <v>-86.531544827946846</v>
      </c>
      <c r="AK48">
        <f t="shared" si="22"/>
        <v>-70.996927463957377</v>
      </c>
      <c r="AL48">
        <f t="shared" si="8"/>
        <v>-1741.6693563917852</v>
      </c>
      <c r="AN48">
        <f t="shared" si="26"/>
        <v>0</v>
      </c>
      <c r="AO48">
        <f t="shared" si="26"/>
        <v>0</v>
      </c>
      <c r="AP48">
        <f t="shared" si="26"/>
        <v>-1.0478046204363131E-3</v>
      </c>
      <c r="AQ48">
        <f t="shared" si="26"/>
        <v>-15.157556782348719</v>
      </c>
      <c r="AR48">
        <f t="shared" si="26"/>
        <v>-15.158604586969156</v>
      </c>
      <c r="AS48">
        <f t="shared" si="26"/>
        <v>-0.82801819302312696</v>
      </c>
      <c r="AT48">
        <f t="shared" si="26"/>
        <v>-0.6793678271408119</v>
      </c>
      <c r="AU48">
        <f t="shared" si="23"/>
        <v>-16.665990607133097</v>
      </c>
      <c r="AW48">
        <v>45</v>
      </c>
      <c r="AX48">
        <f>IF(Z48&gt;0, (R48*SUMPRODUCT(K48:$K$98, X48:$X$98)-K48*$AZ$3)/Z48, 0)</f>
        <v>-423611.24904758006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1000000</v>
      </c>
      <c r="S49">
        <f t="shared" si="1"/>
        <v>-678612.18241348991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-927.7102760857299</v>
      </c>
      <c r="AC49">
        <f t="shared" si="2"/>
        <v>-840.11857523955928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-930.10870690319564</v>
      </c>
      <c r="AI49">
        <f t="shared" si="25"/>
        <v>-930.17060665956694</v>
      </c>
      <c r="AJ49">
        <f t="shared" si="7"/>
        <v>-87.591700846170625</v>
      </c>
      <c r="AK49">
        <f t="shared" si="22"/>
        <v>-64.939719326001097</v>
      </c>
      <c r="AL49">
        <f t="shared" si="8"/>
        <v>-1082.7020268317387</v>
      </c>
      <c r="AN49">
        <f t="shared" si="26"/>
        <v>0</v>
      </c>
      <c r="AO49">
        <f t="shared" si="26"/>
        <v>0</v>
      </c>
      <c r="AP49">
        <f t="shared" si="26"/>
        <v>-5.2885466426712496E-4</v>
      </c>
      <c r="AQ49">
        <f t="shared" si="26"/>
        <v>-7.9465955402280359</v>
      </c>
      <c r="AR49">
        <f t="shared" si="26"/>
        <v>-7.9471243948923034</v>
      </c>
      <c r="AS49">
        <f t="shared" si="26"/>
        <v>-0.74835964241501529</v>
      </c>
      <c r="AT49">
        <f t="shared" si="26"/>
        <v>-0.55482728002606518</v>
      </c>
      <c r="AU49">
        <f t="shared" si="23"/>
        <v>-9.2503113173333844</v>
      </c>
      <c r="AW49">
        <v>46</v>
      </c>
      <c r="AX49">
        <f>IF(Z49&gt;0, (R49*SUMPRODUCT(K49:$K$98, X49:$X$98)-K49*$AZ$3)/Z49, 0)</f>
        <v>-678612.18241348991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1000000</v>
      </c>
      <c r="S50">
        <f t="shared" si="1"/>
        <v>-1098452.2527701964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-840.11857523955928</v>
      </c>
      <c r="AC50">
        <f t="shared" si="2"/>
        <v>-756.32476218289514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-537.07840973705254</v>
      </c>
      <c r="AI50">
        <f t="shared" si="25"/>
        <v>-537.11283657537331</v>
      </c>
      <c r="AJ50">
        <f t="shared" si="7"/>
        <v>-83.793813056664135</v>
      </c>
      <c r="AK50">
        <f t="shared" si="22"/>
        <v>-58.808300266769152</v>
      </c>
      <c r="AL50">
        <f t="shared" si="8"/>
        <v>-679.71494989880659</v>
      </c>
      <c r="AN50">
        <f t="shared" si="26"/>
        <v>0</v>
      </c>
      <c r="AO50">
        <f t="shared" si="26"/>
        <v>0</v>
      </c>
      <c r="AP50">
        <f t="shared" si="26"/>
        <v>-2.6261922572779129E-4</v>
      </c>
      <c r="AQ50">
        <f t="shared" si="26"/>
        <v>-4.0970104430237049</v>
      </c>
      <c r="AR50">
        <f t="shared" si="26"/>
        <v>-4.0972730622494327</v>
      </c>
      <c r="AS50">
        <f t="shared" si="26"/>
        <v>-0.6392067171756296</v>
      </c>
      <c r="AT50">
        <f t="shared" si="26"/>
        <v>-0.44860902237233397</v>
      </c>
      <c r="AU50">
        <f t="shared" si="23"/>
        <v>-5.1850888017973968</v>
      </c>
      <c r="AW50">
        <v>47</v>
      </c>
      <c r="AX50">
        <f>IF(Z50&gt;0, (R50*SUMPRODUCT(K50:$K$98, X50:$X$98)-K50*$AZ$3)/Z50, 0)</f>
        <v>-1098452.2527701964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1000000</v>
      </c>
      <c r="S51">
        <f t="shared" si="1"/>
        <v>-1803780.45173549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-756.32476218289514</v>
      </c>
      <c r="AC51">
        <f t="shared" si="2"/>
        <v>-678.51069352155059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-305.49104460687607</v>
      </c>
      <c r="AI51">
        <f t="shared" si="25"/>
        <v>-305.50985262458323</v>
      </c>
      <c r="AJ51">
        <f t="shared" si="7"/>
        <v>-77.81406866134455</v>
      </c>
      <c r="AK51">
        <f t="shared" si="22"/>
        <v>-52.942733352802662</v>
      </c>
      <c r="AL51">
        <f t="shared" si="8"/>
        <v>-436.26665463873042</v>
      </c>
      <c r="AN51">
        <f t="shared" si="26"/>
        <v>0</v>
      </c>
      <c r="AO51">
        <f t="shared" si="26"/>
        <v>0</v>
      </c>
      <c r="AP51">
        <f t="shared" si="26"/>
        <v>-1.2810154831913392E-4</v>
      </c>
      <c r="AQ51">
        <f t="shared" si="26"/>
        <v>-2.0807017741622027</v>
      </c>
      <c r="AR51">
        <f t="shared" si="26"/>
        <v>-2.0808298757105219</v>
      </c>
      <c r="AS51">
        <f t="shared" si="26"/>
        <v>-0.52999219969538447</v>
      </c>
      <c r="AT51">
        <f t="shared" si="26"/>
        <v>-0.36059335015182131</v>
      </c>
      <c r="AU51">
        <f t="shared" si="23"/>
        <v>-2.9714154255577272</v>
      </c>
      <c r="AW51">
        <v>48</v>
      </c>
      <c r="AX51">
        <f>IF(Z51&gt;0, (R51*SUMPRODUCT(K51:$K$98, X51:$X$98)-K51*$AZ$3)/Z51, 0)</f>
        <v>-1803780.45173549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1000000</v>
      </c>
      <c r="S52">
        <f t="shared" si="1"/>
        <v>-3012876.8959403257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-678.51069352155059</v>
      </c>
      <c r="AC52">
        <f t="shared" si="2"/>
        <v>-607.45650323824134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-170.77866315096324</v>
      </c>
      <c r="AI52">
        <f t="shared" si="25"/>
        <v>-170.78874415533579</v>
      </c>
      <c r="AJ52">
        <f t="shared" si="7"/>
        <v>-71.054190283309254</v>
      </c>
      <c r="AK52">
        <f t="shared" si="22"/>
        <v>-47.495748546508544</v>
      </c>
      <c r="AL52">
        <f t="shared" si="8"/>
        <v>-289.33868298515358</v>
      </c>
      <c r="AN52">
        <f t="shared" si="26"/>
        <v>0</v>
      </c>
      <c r="AO52">
        <f t="shared" si="26"/>
        <v>0</v>
      </c>
      <c r="AP52">
        <f t="shared" si="26"/>
        <v>-6.1305174703830419E-5</v>
      </c>
      <c r="AQ52">
        <f t="shared" si="26"/>
        <v>-1.038548877993795</v>
      </c>
      <c r="AR52">
        <f t="shared" si="26"/>
        <v>-1.0386101831684988</v>
      </c>
      <c r="AS52">
        <f t="shared" si="26"/>
        <v>-0.43209876593457935</v>
      </c>
      <c r="AT52">
        <f t="shared" si="26"/>
        <v>-0.2888338358688789</v>
      </c>
      <c r="AU52">
        <f t="shared" si="23"/>
        <v>-1.7595427849719572</v>
      </c>
      <c r="AW52">
        <v>49</v>
      </c>
      <c r="AX52">
        <f>IF(Z52&gt;0, (R52*SUMPRODUCT(K52:$K$98, X52:$X$98)-K52*$AZ$3)/Z52, 0)</f>
        <v>-3012876.8959403257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1000000</v>
      </c>
      <c r="S53">
        <f t="shared" si="1"/>
        <v>-5128515.8555553723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-607.45650323824134</v>
      </c>
      <c r="AC53">
        <f t="shared" si="2"/>
        <v>-543.19604135063548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-93.687076206720221</v>
      </c>
      <c r="AI53">
        <f t="shared" si="25"/>
        <v>-93.692372047238706</v>
      </c>
      <c r="AJ53">
        <f t="shared" si="7"/>
        <v>-64.260461887605857</v>
      </c>
      <c r="AK53">
        <f t="shared" si="22"/>
        <v>-42.521955226676894</v>
      </c>
      <c r="AL53">
        <f t="shared" si="8"/>
        <v>-200.47478916152147</v>
      </c>
      <c r="AN53">
        <f t="shared" si="26"/>
        <v>0</v>
      </c>
      <c r="AO53">
        <f t="shared" si="26"/>
        <v>0</v>
      </c>
      <c r="AP53">
        <f t="shared" si="26"/>
        <v>-2.8754790426990295E-5</v>
      </c>
      <c r="AQ53">
        <f t="shared" si="26"/>
        <v>-0.50869210140291043</v>
      </c>
      <c r="AR53">
        <f t="shared" si="26"/>
        <v>-0.5087208561933374</v>
      </c>
      <c r="AS53">
        <f t="shared" si="26"/>
        <v>-0.34891460720366757</v>
      </c>
      <c r="AT53">
        <f t="shared" si="26"/>
        <v>-0.23088118058344492</v>
      </c>
      <c r="AU53">
        <f t="shared" si="23"/>
        <v>-1.0885166439804499</v>
      </c>
      <c r="AW53">
        <v>50</v>
      </c>
      <c r="AX53">
        <f>IF(Z53&gt;0, (R53*SUMPRODUCT(K53:$K$98, X53:$X$98)-K53*$AZ$3)/Z53, 0)</f>
        <v>-5128515.8555553723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1000000</v>
      </c>
      <c r="S54">
        <f t="shared" si="1"/>
        <v>-8918087.7029074766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-543.19604135063548</v>
      </c>
      <c r="AC54">
        <f t="shared" si="2"/>
        <v>-485.4020452684673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-50.428703973480971</v>
      </c>
      <c r="AI54">
        <f t="shared" si="25"/>
        <v>-50.431425420395598</v>
      </c>
      <c r="AJ54">
        <f t="shared" si="7"/>
        <v>-57.793996082168178</v>
      </c>
      <c r="AK54">
        <f t="shared" si="22"/>
        <v>-38.023722894544484</v>
      </c>
      <c r="AL54">
        <f t="shared" si="8"/>
        <v>-146.24914439710827</v>
      </c>
      <c r="AN54">
        <f t="shared" si="26"/>
        <v>0</v>
      </c>
      <c r="AO54">
        <f t="shared" si="26"/>
        <v>0</v>
      </c>
      <c r="AP54">
        <f t="shared" si="26"/>
        <v>-1.3193412866575819E-5</v>
      </c>
      <c r="AQ54">
        <f t="shared" si="26"/>
        <v>-0.24447535914563348</v>
      </c>
      <c r="AR54">
        <f t="shared" si="26"/>
        <v>-0.24448855255850008</v>
      </c>
      <c r="AS54">
        <f t="shared" si="26"/>
        <v>-0.28018185746117036</v>
      </c>
      <c r="AT54">
        <f t="shared" si="26"/>
        <v>-0.18433674828498944</v>
      </c>
      <c r="AU54">
        <f t="shared" si="23"/>
        <v>-0.70900715830465988</v>
      </c>
      <c r="AW54">
        <v>51</v>
      </c>
      <c r="AX54">
        <f>IF(Z54&gt;0, (R54*SUMPRODUCT(K54:$K$98, X54:$X$98)-K54*$AZ$3)/Z54, 0)</f>
        <v>-8918087.7029074766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1000000</v>
      </c>
      <c r="S55">
        <f t="shared" si="1"/>
        <v>-15865279.011930354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-485.4020452684673</v>
      </c>
      <c r="AC55">
        <f t="shared" si="2"/>
        <v>-433.59054903513885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-26.555123301521277</v>
      </c>
      <c r="AI55">
        <f t="shared" si="25"/>
        <v>-26.55648977780168</v>
      </c>
      <c r="AJ55">
        <f t="shared" si="7"/>
        <v>-51.811496233328455</v>
      </c>
      <c r="AK55">
        <f t="shared" si="22"/>
        <v>-33.978143168792712</v>
      </c>
      <c r="AL55">
        <f t="shared" si="8"/>
        <v>-112.34612917992285</v>
      </c>
      <c r="AN55">
        <f t="shared" si="26"/>
        <v>0</v>
      </c>
      <c r="AO55">
        <f t="shared" si="26"/>
        <v>0</v>
      </c>
      <c r="AP55">
        <f t="shared" si="26"/>
        <v>-5.9148176586178182E-6</v>
      </c>
      <c r="AQ55">
        <f t="shared" si="26"/>
        <v>-0.11494433857603753</v>
      </c>
      <c r="AR55">
        <f t="shared" si="26"/>
        <v>-0.11495025339369616</v>
      </c>
      <c r="AS55">
        <f t="shared" si="26"/>
        <v>-0.22426701234083996</v>
      </c>
      <c r="AT55">
        <f t="shared" si="26"/>
        <v>-0.14707501630598885</v>
      </c>
      <c r="AU55">
        <f t="shared" si="23"/>
        <v>-0.48629228204052499</v>
      </c>
      <c r="AW55">
        <v>52</v>
      </c>
      <c r="AX55">
        <f>IF(Z55&gt;0, (R55*SUMPRODUCT(K55:$K$98, X55:$X$98)-K55*$AZ$3)/Z55, 0)</f>
        <v>-15865279.011930354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1000000</v>
      </c>
      <c r="S56">
        <f t="shared" si="1"/>
        <v>-28936753.738432743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-433.59054903513885</v>
      </c>
      <c r="AC56">
        <f t="shared" si="2"/>
        <v>-387.22694730900582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-13.674392471682584</v>
      </c>
      <c r="AI56">
        <f t="shared" si="25"/>
        <v>-13.675061563576596</v>
      </c>
      <c r="AJ56">
        <f t="shared" si="7"/>
        <v>-46.363601726133027</v>
      </c>
      <c r="AK56">
        <f t="shared" si="22"/>
        <v>-30.351338432459723</v>
      </c>
      <c r="AL56">
        <f t="shared" si="8"/>
        <v>-90.390001722169345</v>
      </c>
      <c r="AN56">
        <f t="shared" si="26"/>
        <v>0</v>
      </c>
      <c r="AO56">
        <f t="shared" si="26"/>
        <v>0</v>
      </c>
      <c r="AP56">
        <f t="shared" si="26"/>
        <v>-2.5858719134477206E-6</v>
      </c>
      <c r="AQ56">
        <f t="shared" si="26"/>
        <v>-5.2848088195896314E-2</v>
      </c>
      <c r="AR56">
        <f t="shared" si="26"/>
        <v>-5.2850674067809758E-2</v>
      </c>
      <c r="AS56">
        <f t="shared" si="26"/>
        <v>-0.17918366159053187</v>
      </c>
      <c r="AT56">
        <f t="shared" si="26"/>
        <v>-0.11730029057333041</v>
      </c>
      <c r="AU56">
        <f t="shared" si="23"/>
        <v>-0.34933462623167205</v>
      </c>
      <c r="AW56">
        <v>53</v>
      </c>
      <c r="AX56">
        <f>IF(Z56&gt;0, (R56*SUMPRODUCT(K56:$K$98, X56:$X$98)-K56*$AZ$3)/Z56, 0)</f>
        <v>-28936753.738432743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1000000</v>
      </c>
      <c r="S57">
        <f t="shared" si="1"/>
        <v>-54233488.181288771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-387.22694730900582</v>
      </c>
      <c r="AC57">
        <f t="shared" si="2"/>
        <v>-345.78109355371146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-6.8722338909631526</v>
      </c>
      <c r="AI57">
        <f t="shared" si="25"/>
        <v>-6.872552680243678</v>
      </c>
      <c r="AJ57">
        <f t="shared" si="7"/>
        <v>-41.445853755294365</v>
      </c>
      <c r="AK57">
        <f t="shared" si="22"/>
        <v>-27.10588631163041</v>
      </c>
      <c r="AL57">
        <f t="shared" si="8"/>
        <v>-75.424292747168451</v>
      </c>
      <c r="AN57">
        <f t="shared" si="26"/>
        <v>0</v>
      </c>
      <c r="AO57">
        <f t="shared" si="26"/>
        <v>0</v>
      </c>
      <c r="AP57">
        <f t="shared" si="26"/>
        <v>-1.1000360742057825E-6</v>
      </c>
      <c r="AQ57">
        <f t="shared" si="26"/>
        <v>-2.3713799842906544E-2</v>
      </c>
      <c r="AR57">
        <f t="shared" si="26"/>
        <v>-2.371489987898075E-2</v>
      </c>
      <c r="AS57">
        <f t="shared" si="26"/>
        <v>-0.14301589495721909</v>
      </c>
      <c r="AT57">
        <f t="shared" si="26"/>
        <v>-9.3533423448208183E-2</v>
      </c>
      <c r="AU57">
        <f t="shared" si="23"/>
        <v>-0.26026421828440799</v>
      </c>
      <c r="AW57">
        <v>54</v>
      </c>
      <c r="AX57">
        <f>IF(Z57&gt;0, (R57*SUMPRODUCT(K57:$K$98, X57:$X$98)-K57*$AZ$3)/Z57, 0)</f>
        <v>-54233488.181288771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1000000</v>
      </c>
      <c r="S58">
        <f t="shared" si="1"/>
        <v>-104589034.50264761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-345.78109355371146</v>
      </c>
      <c r="AC58">
        <f t="shared" si="2"/>
        <v>-308.75239499329524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-3.3599745447916289</v>
      </c>
      <c r="AI58">
        <f t="shared" si="25"/>
        <v>-3.3601221474521092</v>
      </c>
      <c r="AJ58">
        <f t="shared" si="7"/>
        <v>-37.028698560416217</v>
      </c>
      <c r="AK58">
        <f t="shared" si="22"/>
        <v>-24.204676548759803</v>
      </c>
      <c r="AL58">
        <f t="shared" si="8"/>
        <v>-64.593497256628126</v>
      </c>
      <c r="AN58">
        <f t="shared" si="26"/>
        <v>0</v>
      </c>
      <c r="AO58">
        <f t="shared" si="26"/>
        <v>0</v>
      </c>
      <c r="AP58">
        <f t="shared" si="26"/>
        <v>-4.5475698743041038E-7</v>
      </c>
      <c r="AQ58">
        <f t="shared" si="26"/>
        <v>-1.0351926563244017E-2</v>
      </c>
      <c r="AR58">
        <f t="shared" si="26"/>
        <v>-1.0352381320231446E-2</v>
      </c>
      <c r="AS58">
        <f t="shared" si="26"/>
        <v>-0.11408371198053224</v>
      </c>
      <c r="AT58">
        <f t="shared" si="26"/>
        <v>-7.4573491786788237E-2</v>
      </c>
      <c r="AU58">
        <f t="shared" si="23"/>
        <v>-0.19900958508755193</v>
      </c>
      <c r="AW58">
        <v>55</v>
      </c>
      <c r="AX58">
        <f>IF(Z58&gt;0, (R58*SUMPRODUCT(K58:$K$98, X58:$X$98)-K58*$AZ$3)/Z58, 0)</f>
        <v>-104589034.50264761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1000000</v>
      </c>
      <c r="S59">
        <f t="shared" si="1"/>
        <v>-208003135.41918975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-308.75239499329524</v>
      </c>
      <c r="AC59">
        <f t="shared" si="2"/>
        <v>-275.68023588391281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-1.5971669068064613</v>
      </c>
      <c r="AI59">
        <f t="shared" si="25"/>
        <v>-1.5972331750949966</v>
      </c>
      <c r="AJ59">
        <f t="shared" si="7"/>
        <v>-33.072159109382426</v>
      </c>
      <c r="AK59">
        <f t="shared" si="22"/>
        <v>-21.612667649530668</v>
      </c>
      <c r="AL59">
        <f t="shared" si="8"/>
        <v>-56.282059934008089</v>
      </c>
      <c r="AN59">
        <f t="shared" si="26"/>
        <v>0</v>
      </c>
      <c r="AO59">
        <f t="shared" si="26"/>
        <v>0</v>
      </c>
      <c r="AP59">
        <f t="shared" si="26"/>
        <v>-1.8229423192149114E-7</v>
      </c>
      <c r="AQ59">
        <f t="shared" si="26"/>
        <v>-4.3935692465006454E-3</v>
      </c>
      <c r="AR59">
        <f t="shared" si="26"/>
        <v>-4.3937515407325668E-3</v>
      </c>
      <c r="AS59">
        <f t="shared" si="26"/>
        <v>-9.0976603984924839E-2</v>
      </c>
      <c r="AT59">
        <f t="shared" si="26"/>
        <v>-5.9453242810849086E-2</v>
      </c>
      <c r="AU59">
        <f t="shared" si="23"/>
        <v>-0.1548235983365065</v>
      </c>
      <c r="AW59">
        <v>56</v>
      </c>
      <c r="AX59">
        <f>IF(Z59&gt;0, (R59*SUMPRODUCT(K59:$K$98, X59:$X$98)-K59*$AZ$3)/Z59, 0)</f>
        <v>-208003135.41918975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1000000</v>
      </c>
      <c r="S60">
        <f t="shared" si="1"/>
        <v>-427115675.19945073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-275.68023588391281</v>
      </c>
      <c r="AC60">
        <f t="shared" si="2"/>
        <v>-246.14667317106498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-0.7358123247588092</v>
      </c>
      <c r="AI60">
        <f t="shared" si="25"/>
        <v>-0.73584113974822118</v>
      </c>
      <c r="AJ60">
        <f t="shared" si="7"/>
        <v>-29.533562712847839</v>
      </c>
      <c r="AK60">
        <f t="shared" si="22"/>
        <v>-19.297616511873898</v>
      </c>
      <c r="AL60">
        <f t="shared" si="8"/>
        <v>-49.567020364469954</v>
      </c>
      <c r="AN60">
        <f t="shared" si="26"/>
        <v>0</v>
      </c>
      <c r="AO60">
        <f t="shared" si="26"/>
        <v>0</v>
      </c>
      <c r="AP60">
        <f t="shared" si="26"/>
        <v>-7.0773001455565525E-8</v>
      </c>
      <c r="AQ60">
        <f t="shared" si="26"/>
        <v>-1.8072415709293364E-3</v>
      </c>
      <c r="AR60">
        <f t="shared" si="26"/>
        <v>-1.807312343930792E-3</v>
      </c>
      <c r="AS60">
        <f t="shared" si="26"/>
        <v>-7.253790195727243E-2</v>
      </c>
      <c r="AT60">
        <f t="shared" si="26"/>
        <v>-4.7397214760628879E-2</v>
      </c>
      <c r="AU60">
        <f t="shared" si="23"/>
        <v>-0.12174242906183209</v>
      </c>
      <c r="AW60">
        <v>57</v>
      </c>
      <c r="AX60">
        <f>IF(Z60&gt;0, (R60*SUMPRODUCT(K60:$K$98, X60:$X$98)-K60*$AZ$3)/Z60, 0)</f>
        <v>-427115675.19945073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1000000</v>
      </c>
      <c r="S61">
        <f t="shared" si="1"/>
        <v>-906018773.87434399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-246.14667317106498</v>
      </c>
      <c r="AC61">
        <f t="shared" si="2"/>
        <v>-219.77530516076601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-0.32796421736143688</v>
      </c>
      <c r="AI61">
        <f t="shared" si="25"/>
        <v>-0.32797634599008663</v>
      </c>
      <c r="AJ61">
        <f t="shared" si="7"/>
        <v>-26.371368010298966</v>
      </c>
      <c r="AK61">
        <f t="shared" si="22"/>
        <v>-17.230267121974549</v>
      </c>
      <c r="AL61">
        <f t="shared" si="8"/>
        <v>-43.929611478263602</v>
      </c>
      <c r="AN61">
        <f t="shared" si="26"/>
        <v>0</v>
      </c>
      <c r="AO61">
        <f t="shared" si="26"/>
        <v>0</v>
      </c>
      <c r="AP61">
        <f t="shared" si="26"/>
        <v>-2.6597623029135465E-8</v>
      </c>
      <c r="AQ61">
        <f t="shared" si="26"/>
        <v>-7.1921310086389559E-4</v>
      </c>
      <c r="AR61">
        <f t="shared" si="26"/>
        <v>-7.1923969848692465E-4</v>
      </c>
      <c r="AS61">
        <f t="shared" si="26"/>
        <v>-5.7831410735298766E-2</v>
      </c>
      <c r="AT61">
        <f t="shared" si="26"/>
        <v>-3.7785322878231976E-2</v>
      </c>
      <c r="AU61">
        <f t="shared" si="23"/>
        <v>-9.6335973312017667E-2</v>
      </c>
      <c r="AW61">
        <v>58</v>
      </c>
      <c r="AX61">
        <f>IF(Z61&gt;0, (R61*SUMPRODUCT(K61:$K$98, X61:$X$98)-K61*$AZ$3)/Z61, 0)</f>
        <v>-906018773.87434399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1000000</v>
      </c>
      <c r="S62">
        <f t="shared" si="1"/>
        <v>-1989190225.8008535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-219.77530516076601</v>
      </c>
      <c r="AC62">
        <f t="shared" si="2"/>
        <v>-196.22854647041157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-0.14149939569174647</v>
      </c>
      <c r="AI62">
        <f t="shared" si="25"/>
        <v>-0.14150432806432514</v>
      </c>
      <c r="AJ62">
        <f t="shared" si="7"/>
        <v>-23.546758690354437</v>
      </c>
      <c r="AK62">
        <f t="shared" si="22"/>
        <v>-15.384271361253623</v>
      </c>
      <c r="AL62">
        <f t="shared" si="8"/>
        <v>-39.072534379672383</v>
      </c>
      <c r="AN62">
        <f t="shared" si="26"/>
        <v>0</v>
      </c>
      <c r="AO62">
        <f t="shared" si="26"/>
        <v>0</v>
      </c>
      <c r="AP62">
        <f t="shared" si="26"/>
        <v>-9.6575947845700932E-9</v>
      </c>
      <c r="AQ62">
        <f t="shared" si="26"/>
        <v>-2.7705608285938577E-4</v>
      </c>
      <c r="AR62">
        <f t="shared" si="26"/>
        <v>-2.7706574045417031E-4</v>
      </c>
      <c r="AS62">
        <f t="shared" si="26"/>
        <v>-4.6104597796281094E-2</v>
      </c>
      <c r="AT62">
        <f t="shared" si="26"/>
        <v>-3.0122432256036662E-2</v>
      </c>
      <c r="AU62">
        <f t="shared" si="23"/>
        <v>-7.6504095792771926E-2</v>
      </c>
      <c r="AW62">
        <v>59</v>
      </c>
      <c r="AX62">
        <f>IF(Z62&gt;0, (R62*SUMPRODUCT(K62:$K$98, X62:$X$98)-K62*$AZ$3)/Z62, 0)</f>
        <v>-1989190225.8008535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1000000</v>
      </c>
      <c r="S63">
        <f t="shared" si="1"/>
        <v>-4528691409.69697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-196.22854647041157</v>
      </c>
      <c r="AC63">
        <f t="shared" si="2"/>
        <v>-175.20428968412364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-5.8973357647790471E-2</v>
      </c>
      <c r="AI63">
        <f t="shared" si="25"/>
        <v>-5.8975292028760978E-2</v>
      </c>
      <c r="AJ63">
        <f t="shared" si="7"/>
        <v>-21.024256786287935</v>
      </c>
      <c r="AK63">
        <f t="shared" si="22"/>
        <v>-13.735998252928811</v>
      </c>
      <c r="AL63">
        <f t="shared" si="8"/>
        <v>-34.819230331245507</v>
      </c>
      <c r="AN63">
        <f t="shared" si="26"/>
        <v>0</v>
      </c>
      <c r="AO63">
        <f t="shared" si="26"/>
        <v>0</v>
      </c>
      <c r="AP63">
        <f t="shared" si="26"/>
        <v>-3.3817156945755618E-9</v>
      </c>
      <c r="AQ63">
        <f t="shared" si="26"/>
        <v>-1.0309816533571007E-4</v>
      </c>
      <c r="AR63">
        <f t="shared" si="26"/>
        <v>-1.0310154705140465E-4</v>
      </c>
      <c r="AS63">
        <f t="shared" si="26"/>
        <v>-3.6754941361124095E-2</v>
      </c>
      <c r="AT63">
        <f t="shared" si="26"/>
        <v>-2.4013491437765162E-2</v>
      </c>
      <c r="AU63">
        <f t="shared" si="23"/>
        <v>-6.0871534345940663E-2</v>
      </c>
      <c r="AW63">
        <v>60</v>
      </c>
      <c r="AX63">
        <f>IF(Z63&gt;0, (R63*SUMPRODUCT(K63:$K$98, X63:$X$98)-K63*$AZ$3)/Z63, 0)</f>
        <v>-4528691409.69697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1000000</v>
      </c>
      <c r="S64">
        <f t="shared" si="1"/>
        <v>-10710241564.910946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-175.20428968412364</v>
      </c>
      <c r="AC64">
        <f t="shared" si="2"/>
        <v>-156.43248756588645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-2.3694864663413934E-2</v>
      </c>
      <c r="AI64">
        <f t="shared" si="25"/>
        <v>-2.3695594957341564E-2</v>
      </c>
      <c r="AJ64">
        <f t="shared" si="7"/>
        <v>-18.77180211823719</v>
      </c>
      <c r="AK64">
        <f t="shared" si="22"/>
        <v>-12.264300277888657</v>
      </c>
      <c r="AL64">
        <f t="shared" si="8"/>
        <v>-31.059797991083187</v>
      </c>
      <c r="AN64">
        <f t="shared" si="26"/>
        <v>0</v>
      </c>
      <c r="AO64">
        <f t="shared" si="26"/>
        <v>0</v>
      </c>
      <c r="AP64">
        <f t="shared" si="26"/>
        <v>-1.1399209850469231E-9</v>
      </c>
      <c r="AQ64">
        <f t="shared" si="26"/>
        <v>-3.6985482756736644E-5</v>
      </c>
      <c r="AR64">
        <f t="shared" si="26"/>
        <v>-3.6986622677721696E-5</v>
      </c>
      <c r="AS64">
        <f t="shared" si="26"/>
        <v>-2.930103942011299E-2</v>
      </c>
      <c r="AT64">
        <f t="shared" si="26"/>
        <v>-1.9143433520077212E-2</v>
      </c>
      <c r="AU64">
        <f t="shared" si="23"/>
        <v>-4.8481459562867923E-2</v>
      </c>
      <c r="AW64">
        <v>61</v>
      </c>
      <c r="AX64">
        <f>IF(Z64&gt;0, (R64*SUMPRODUCT(K64:$K$98, X64:$X$98)-K64*$AZ$3)/Z64, 0)</f>
        <v>-10710241564.910946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1000000</v>
      </c>
      <c r="S65">
        <f t="shared" si="1"/>
        <v>-26356390380.16721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-156.43248756588645</v>
      </c>
      <c r="AC65">
        <f t="shared" si="2"/>
        <v>-139.67189489386701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-9.1604637900323544E-3</v>
      </c>
      <c r="AI65">
        <f t="shared" si="25"/>
        <v>-9.1607287578312057E-3</v>
      </c>
      <c r="AJ65">
        <f t="shared" si="7"/>
        <v>-16.760592672019442</v>
      </c>
      <c r="AK65">
        <f t="shared" si="22"/>
        <v>-10.950274129612053</v>
      </c>
      <c r="AL65">
        <f t="shared" si="8"/>
        <v>-27.720027530389324</v>
      </c>
      <c r="AN65">
        <f t="shared" si="26"/>
        <v>0</v>
      </c>
      <c r="AO65">
        <f t="shared" si="26"/>
        <v>0</v>
      </c>
      <c r="AP65">
        <f t="shared" si="26"/>
        <v>-3.6927689421265389E-10</v>
      </c>
      <c r="AQ65">
        <f t="shared" si="26"/>
        <v>-1.2766636672826457E-5</v>
      </c>
      <c r="AR65">
        <f t="shared" si="26"/>
        <v>-1.2767005949720669E-5</v>
      </c>
      <c r="AS65">
        <f t="shared" si="26"/>
        <v>-2.3358685975893589E-2</v>
      </c>
      <c r="AT65">
        <f t="shared" si="26"/>
        <v>-1.5261036393454733E-2</v>
      </c>
      <c r="AU65">
        <f t="shared" si="23"/>
        <v>-3.8632489375298035E-2</v>
      </c>
      <c r="AW65">
        <v>62</v>
      </c>
      <c r="AX65">
        <f>IF(Z65&gt;0, (R65*SUMPRODUCT(K65:$K$98, X65:$X$98)-K65*$AZ$3)/Z65, 0)</f>
        <v>-26356390380.16721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1000000</v>
      </c>
      <c r="S66">
        <f t="shared" si="1"/>
        <v>-67615266196.317947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-139.67189489386701</v>
      </c>
      <c r="AC66">
        <f t="shared" si="2"/>
        <v>-124.70705975201953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-3.4019999416248846E-3</v>
      </c>
      <c r="AI66">
        <f t="shared" si="25"/>
        <v>-3.4020921597486659E-3</v>
      </c>
      <c r="AJ66">
        <f t="shared" si="7"/>
        <v>-14.964835141847473</v>
      </c>
      <c r="AK66">
        <f t="shared" si="22"/>
        <v>-9.7770326425706919</v>
      </c>
      <c r="AL66">
        <f t="shared" si="8"/>
        <v>-24.745269876577915</v>
      </c>
      <c r="AN66">
        <f t="shared" si="26"/>
        <v>0</v>
      </c>
      <c r="AO66">
        <f t="shared" si="26"/>
        <v>0</v>
      </c>
      <c r="AP66">
        <f t="shared" si="26"/>
        <v>-1.1475121588814791E-10</v>
      </c>
      <c r="AQ66">
        <f t="shared" si="26"/>
        <v>-4.2332636334964582E-6</v>
      </c>
      <c r="AR66">
        <f t="shared" si="26"/>
        <v>-4.2333783847123466E-6</v>
      </c>
      <c r="AS66">
        <f t="shared" si="26"/>
        <v>-1.8621426653227705E-2</v>
      </c>
      <c r="AT66">
        <f t="shared" si="26"/>
        <v>-1.2166007477805519E-2</v>
      </c>
      <c r="AU66">
        <f t="shared" si="23"/>
        <v>-3.0791667509417937E-2</v>
      </c>
      <c r="AW66">
        <v>63</v>
      </c>
      <c r="AX66">
        <f>IF(Z66&gt;0, (R66*SUMPRODUCT(K66:$K$98, X66:$X$98)-K66*$AZ$3)/Z66, 0)</f>
        <v>-67615266196.317947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-181216457851.81952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-124.70705975201953</v>
      </c>
      <c r="AC67">
        <f t="shared" ref="AC67:AC79" si="29">S67*Z67</f>
        <v>-111.34559263842233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-1.2114846324871569E-3</v>
      </c>
      <c r="AI67">
        <f t="shared" ref="AI67:AI79" si="33">SUM(AE67:AH67)</f>
        <v>-1.2115153541980761E-3</v>
      </c>
      <c r="AJ67">
        <f t="shared" ref="AJ67:AJ79" si="34">AB67-AC67</f>
        <v>-13.3614671135972</v>
      </c>
      <c r="AK67">
        <f t="shared" si="22"/>
        <v>-8.7294941826413677</v>
      </c>
      <c r="AL67">
        <f t="shared" ref="AL67:AL79" si="35">SUM(AI67:AK67)</f>
        <v>-22.092172811592768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-1.3459871098010925E-6</v>
      </c>
      <c r="AR67">
        <f t="shared" si="36"/>
        <v>-1.346021242323932E-6</v>
      </c>
      <c r="AS67">
        <f t="shared" si="36"/>
        <v>-1.4844895280273969E-2</v>
      </c>
      <c r="AT67">
        <f t="shared" si="36"/>
        <v>-9.698667510785337E-3</v>
      </c>
      <c r="AU67">
        <f t="shared" si="23"/>
        <v>-2.4544908812301633E-2</v>
      </c>
      <c r="AW67">
        <v>64</v>
      </c>
      <c r="AX67">
        <f>IF(Z67&gt;0, (R67*SUMPRODUCT(K67:$K$98, X67:$X$98)-K67*$AZ$3)/Z67, 0)</f>
        <v>-181216457851.81952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1000000</v>
      </c>
      <c r="S68">
        <f t="shared" si="28"/>
        <v>-508442274939.35126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-111.34559263842233</v>
      </c>
      <c r="AC68">
        <f t="shared" si="29"/>
        <v>-99.415708853283689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-4.1275989422657697E-4</v>
      </c>
      <c r="AI68">
        <f t="shared" si="33"/>
        <v>-4.1276967072567563E-4</v>
      </c>
      <c r="AJ68">
        <f t="shared" si="34"/>
        <v>-11.929883785138642</v>
      </c>
      <c r="AK68">
        <f t="shared" si="22"/>
        <v>-7.7941914846895637</v>
      </c>
      <c r="AL68">
        <f t="shared" si="35"/>
        <v>-19.724488039498933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-4.0945149489496053E-7</v>
      </c>
      <c r="AR68">
        <f t="shared" si="36"/>
        <v>-4.0946119303236868E-7</v>
      </c>
      <c r="AS68">
        <f t="shared" si="36"/>
        <v>-1.1834262044526051E-2</v>
      </c>
      <c r="AT68">
        <f t="shared" si="36"/>
        <v>-7.7317186081840702E-3</v>
      </c>
      <c r="AU68">
        <f t="shared" si="23"/>
        <v>-1.9566390113903154E-2</v>
      </c>
      <c r="AW68">
        <v>65</v>
      </c>
      <c r="AX68">
        <f>IF(Z68&gt;0, (R68*SUMPRODUCT(K68:$K$98, X68:$X$98)-K68*$AZ$3)/Z68, 0)</f>
        <v>-508442274939.35126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1000000</v>
      </c>
      <c r="S69">
        <f t="shared" si="28"/>
        <v>-1496363756451.3225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-99.415708853283689</v>
      </c>
      <c r="AC69">
        <f t="shared" si="29"/>
        <v>-88.764026109944353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-1.3425486387578473E-4</v>
      </c>
      <c r="AI69">
        <f t="shared" si="33"/>
        <v>-1.3425782986669862E-4</v>
      </c>
      <c r="AJ69">
        <f t="shared" si="34"/>
        <v>-10.651682743339336</v>
      </c>
      <c r="AK69">
        <f t="shared" si="22"/>
        <v>-6.9590996197298587</v>
      </c>
      <c r="AL69">
        <f t="shared" si="35"/>
        <v>-17.610916620899062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-1.1890961540612018E-7</v>
      </c>
      <c r="AR69">
        <f t="shared" si="36"/>
        <v>-1.1891224238609459E-7</v>
      </c>
      <c r="AS69">
        <f t="shared" si="36"/>
        <v>-9.4342019489912828E-3</v>
      </c>
      <c r="AT69">
        <f t="shared" si="36"/>
        <v>-6.1636788080957549E-3</v>
      </c>
      <c r="AU69">
        <f t="shared" si="23"/>
        <v>-1.5597999669329423E-2</v>
      </c>
      <c r="AW69">
        <v>66</v>
      </c>
      <c r="AX69">
        <f>IF(Z69&gt;0, (R69*SUMPRODUCT(K69:$K$98, X69:$X$98)-K69*$AZ$3)/Z69, 0)</f>
        <v>-1496363756451.3225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1000000</v>
      </c>
      <c r="S70">
        <f t="shared" si="28"/>
        <v>-4669160036940.5264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-88.764026109944353</v>
      </c>
      <c r="AC70">
        <f t="shared" si="29"/>
        <v>-79.253594842433557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-4.1752775931160723E-5</v>
      </c>
      <c r="AI70">
        <f t="shared" si="33"/>
        <v>-4.1753624623368909E-5</v>
      </c>
      <c r="AJ70">
        <f t="shared" si="34"/>
        <v>-9.5104312675107963</v>
      </c>
      <c r="AK70">
        <f t="shared" si="22"/>
        <v>-6.2134818276961052</v>
      </c>
      <c r="AL70">
        <f t="shared" si="35"/>
        <v>-15.723954848831525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-3.3018267223675051E-8</v>
      </c>
      <c r="AR70">
        <f t="shared" si="36"/>
        <v>-3.3018938372969815E-8</v>
      </c>
      <c r="AS70">
        <f t="shared" si="36"/>
        <v>-7.5208882283850694E-3</v>
      </c>
      <c r="AT70">
        <f t="shared" si="36"/>
        <v>-4.9136470282735399E-3</v>
      </c>
      <c r="AU70">
        <f t="shared" si="23"/>
        <v>-1.2434568275596983E-2</v>
      </c>
      <c r="AW70">
        <v>67</v>
      </c>
      <c r="AX70">
        <f>IF(Z70&gt;0, (R70*SUMPRODUCT(K70:$K$98, X70:$X$98)-K70*$AZ$3)/Z70, 0)</f>
        <v>-4669160036940.5264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1000000</v>
      </c>
      <c r="S71">
        <f t="shared" si="28"/>
        <v>-15497950902971.521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-79.253594842433557</v>
      </c>
      <c r="AC71">
        <f t="shared" si="29"/>
        <v>-70.762138280433618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-1.2238202866688128E-5</v>
      </c>
      <c r="AI71">
        <f t="shared" si="33"/>
        <v>-1.2238431161830897E-5</v>
      </c>
      <c r="AJ71">
        <f t="shared" si="34"/>
        <v>-8.4914565619999394</v>
      </c>
      <c r="AK71">
        <f t="shared" si="22"/>
        <v>-5.5477516389703494</v>
      </c>
      <c r="AL71">
        <f t="shared" si="35"/>
        <v>-14.039220439401451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-8.6410903992536466E-9</v>
      </c>
      <c r="AR71">
        <f t="shared" si="36"/>
        <v>-8.6412515927710174E-9</v>
      </c>
      <c r="AS71">
        <f t="shared" si="36"/>
        <v>-5.995606101064227E-3</v>
      </c>
      <c r="AT71">
        <f t="shared" si="36"/>
        <v>-3.9171293323987362E-3</v>
      </c>
      <c r="AU71">
        <f t="shared" si="23"/>
        <v>-9.9127440747145568E-3</v>
      </c>
      <c r="AW71">
        <v>68</v>
      </c>
      <c r="AX71">
        <f>IF(Z71&gt;0, (R71*SUMPRODUCT(K71:$K$98, X71:$X$98)-K71*$AZ$3)/Z71, 0)</f>
        <v>-15497950902971.521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1000000</v>
      </c>
      <c r="S72">
        <f t="shared" si="28"/>
        <v>-54917845500364.375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-70.762138280433618</v>
      </c>
      <c r="AC72">
        <f t="shared" si="29"/>
        <v>-63.180480614951321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-3.36978936090086E-6</v>
      </c>
      <c r="AI72">
        <f t="shared" si="33"/>
        <v>-3.3698468836241564E-6</v>
      </c>
      <c r="AJ72">
        <f t="shared" si="34"/>
        <v>-7.5816576654822967</v>
      </c>
      <c r="AK72">
        <f t="shared" ref="AK72:AK79" si="49">G72*SUM(AB72:AB72, AE72:AF72)</f>
        <v>-4.953349679630354</v>
      </c>
      <c r="AL72">
        <f t="shared" si="35"/>
        <v>-12.535010714959533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-2.1243967712051597E-9</v>
      </c>
      <c r="AR72">
        <f t="shared" si="36"/>
        <v>-2.1244330349221324E-9</v>
      </c>
      <c r="AS72">
        <f t="shared" si="36"/>
        <v>-4.7796604891136678E-3</v>
      </c>
      <c r="AT72">
        <f t="shared" si="36"/>
        <v>-3.1227115226109292E-3</v>
      </c>
      <c r="AU72">
        <f t="shared" si="23"/>
        <v>-7.9023741361576305E-3</v>
      </c>
      <c r="AW72">
        <v>69</v>
      </c>
      <c r="AX72">
        <f>IF(Z72&gt;0, (R72*SUMPRODUCT(K72:$K$98, X72:$X$98)-K72*$AZ$3)/Z72, 0)</f>
        <v>-54917845500364.375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1000000</v>
      </c>
      <c r="S73">
        <f t="shared" si="28"/>
        <v>-208589884276133.47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-63.180480614951321</v>
      </c>
      <c r="AC73">
        <f t="shared" si="29"/>
        <v>-56.41114340803697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-8.6850946532750249E-7</v>
      </c>
      <c r="AI73">
        <f t="shared" si="33"/>
        <v>-8.6852298735029946E-7</v>
      </c>
      <c r="AJ73">
        <f t="shared" si="34"/>
        <v>-6.7693372069143507</v>
      </c>
      <c r="AK73">
        <f t="shared" si="49"/>
        <v>-4.4226336430465931</v>
      </c>
      <c r="AL73">
        <f t="shared" si="35"/>
        <v>-11.191971718483931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-4.8886552432167934E-10</v>
      </c>
      <c r="AR73">
        <f t="shared" si="36"/>
        <v>-4.8887313558100173E-10</v>
      </c>
      <c r="AS73">
        <f t="shared" si="36"/>
        <v>-3.810316081840914E-3</v>
      </c>
      <c r="AT73">
        <f t="shared" si="36"/>
        <v>-2.4894065074758682E-3</v>
      </c>
      <c r="AU73">
        <f t="shared" si="23"/>
        <v>-6.2997230781899173E-3</v>
      </c>
      <c r="AW73">
        <v>70</v>
      </c>
      <c r="AX73">
        <f>IF(Z73&gt;0, (R73*SUMPRODUCT(K73:$K$98, X73:$X$98)-K73*$AZ$3)/Z73, 0)</f>
        <v>-208589884276133.47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1000000</v>
      </c>
      <c r="S74">
        <f t="shared" si="28"/>
        <v>-853002481472508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-56.41114340803697</v>
      </c>
      <c r="AC74">
        <f t="shared" si="29"/>
        <v>-50.367092329026953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-2.0868922159603343E-7</v>
      </c>
      <c r="AI74">
        <f t="shared" si="33"/>
        <v>-2.0869217393752263E-7</v>
      </c>
      <c r="AJ74">
        <f t="shared" si="34"/>
        <v>-6.0440510790100177</v>
      </c>
      <c r="AK74">
        <f t="shared" si="49"/>
        <v>-3.9487800385625884</v>
      </c>
      <c r="AL74">
        <f t="shared" si="35"/>
        <v>-9.9928313262647794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-1.0488100776664428E-10</v>
      </c>
      <c r="AR74">
        <f t="shared" si="36"/>
        <v>-1.0488249152583554E-10</v>
      </c>
      <c r="AS74">
        <f t="shared" si="36"/>
        <v>-3.0375606526853475E-3</v>
      </c>
      <c r="AT74">
        <f t="shared" si="36"/>
        <v>-1.9845396265598249E-3</v>
      </c>
      <c r="AU74">
        <f t="shared" si="23"/>
        <v>-5.0221003841276635E-3</v>
      </c>
      <c r="AW74">
        <v>71</v>
      </c>
      <c r="AX74">
        <f>IF(Z74&gt;0, (R74*SUMPRODUCT(K74:$K$98, X74:$X$98)-K74*$AZ$3)/Z74, 0)</f>
        <v>-853002481472508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1000000</v>
      </c>
      <c r="S75">
        <f t="shared" si="28"/>
        <v>-3776252988998838.5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-50.367092329026953</v>
      </c>
      <c r="AC75">
        <f t="shared" si="29"/>
        <v>-44.970618151007834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-4.6547567694752224E-8</v>
      </c>
      <c r="AI75">
        <f t="shared" si="33"/>
        <v>-4.6548163134441807E-8</v>
      </c>
      <c r="AJ75">
        <f t="shared" si="34"/>
        <v>-5.396474178019119</v>
      </c>
      <c r="AK75">
        <f t="shared" si="49"/>
        <v>-3.525696463031887</v>
      </c>
      <c r="AL75">
        <f t="shared" si="35"/>
        <v>-8.92217068759917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-2.0886987271136522E-11</v>
      </c>
      <c r="AR75">
        <f t="shared" si="36"/>
        <v>-2.0887254458915241E-11</v>
      </c>
      <c r="AS75">
        <f t="shared" si="36"/>
        <v>-2.4215247551594384E-3</v>
      </c>
      <c r="AT75">
        <f t="shared" si="36"/>
        <v>-1.5820628400641521E-3</v>
      </c>
      <c r="AU75">
        <f t="shared" si="23"/>
        <v>-4.0035876161108458E-3</v>
      </c>
      <c r="AW75">
        <v>72</v>
      </c>
      <c r="AX75">
        <f>IF(Z75&gt;0, (R75*SUMPRODUCT(K75:$K$98, X75:$X$98)-K75*$AZ$3)/Z75, 0)</f>
        <v>-3776252988998838.5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1000000</v>
      </c>
      <c r="S76">
        <f t="shared" si="28"/>
        <v>-1.822195313454186E+16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-44.970618151007834</v>
      </c>
      <c r="AC76">
        <f t="shared" si="29"/>
        <v>-40.152337634846575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-9.5861913710230033E-9</v>
      </c>
      <c r="AI76">
        <f t="shared" si="33"/>
        <v>-9.586301546747137E-9</v>
      </c>
      <c r="AJ76">
        <f t="shared" si="34"/>
        <v>-4.8182805161612592</v>
      </c>
      <c r="AK76">
        <f t="shared" si="49"/>
        <v>-3.1479432705705488</v>
      </c>
      <c r="AL76">
        <f t="shared" si="35"/>
        <v>-7.9662237963181095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-3.840669016153283E-12</v>
      </c>
      <c r="AR76">
        <f t="shared" si="36"/>
        <v>-3.8407131576140185E-12</v>
      </c>
      <c r="AS76">
        <f t="shared" si="36"/>
        <v>-1.9304247091804891E-3</v>
      </c>
      <c r="AT76">
        <f t="shared" si="36"/>
        <v>-1.2612108100026709E-3</v>
      </c>
      <c r="AU76">
        <f t="shared" si="23"/>
        <v>-3.1916355230238733E-3</v>
      </c>
      <c r="AW76">
        <v>73</v>
      </c>
      <c r="AX76">
        <f>IF(Z76&gt;0, (R76*SUMPRODUCT(K76:$K$98, X76:$X$98)-K76*$AZ$3)/Z76, 0)</f>
        <v>-1.822195313454186E+16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1000000</v>
      </c>
      <c r="S77">
        <f t="shared" si="28"/>
        <v>-9.662393863385704E+16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-40.152337634846575</v>
      </c>
      <c r="AC77">
        <f t="shared" si="29"/>
        <v>-35.850301459687792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-1.8104501502037612E-9</v>
      </c>
      <c r="AI77">
        <f t="shared" si="33"/>
        <v>-1.8104687016631441E-9</v>
      </c>
      <c r="AJ77">
        <f t="shared" si="34"/>
        <v>-4.3020361751587828</v>
      </c>
      <c r="AK77">
        <f t="shared" si="49"/>
        <v>-2.8106636344392606</v>
      </c>
      <c r="AL77">
        <f t="shared" si="35"/>
        <v>-7.1126998114085129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-6.4763354541297489E-13</v>
      </c>
      <c r="AR77">
        <f t="shared" si="36"/>
        <v>-6.476401816340337E-13</v>
      </c>
      <c r="AS77">
        <f t="shared" si="36"/>
        <v>-1.5389227592371897E-3</v>
      </c>
      <c r="AT77">
        <f t="shared" si="36"/>
        <v>-1.005429536035747E-3</v>
      </c>
      <c r="AU77">
        <f t="shared" si="23"/>
        <v>-2.5443522959205773E-3</v>
      </c>
      <c r="AW77">
        <v>74</v>
      </c>
      <c r="AX77">
        <f>IF(Z77&gt;0, (R77*SUMPRODUCT(K77:$K$98, X77:$X$98)-K77*$AZ$3)/Z77, 0)</f>
        <v>-9.662393863385704E+16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1000000</v>
      </c>
      <c r="S78">
        <f t="shared" si="28"/>
        <v>-5.685895428737504E+17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-35.850301459687792</v>
      </c>
      <c r="AC78">
        <f t="shared" si="29"/>
        <v>-32.00919773186466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-3.110231053773522E-10</v>
      </c>
      <c r="AI78">
        <f t="shared" si="33"/>
        <v>-3.1102592016687245E-10</v>
      </c>
      <c r="AJ78">
        <f t="shared" si="34"/>
        <v>-3.8411037278231319</v>
      </c>
      <c r="AK78">
        <f t="shared" si="49"/>
        <v>-2.5095211021781458</v>
      </c>
      <c r="AL78">
        <f t="shared" si="35"/>
        <v>-6.3506248303123041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-9.9338453605337569E-14</v>
      </c>
      <c r="AR78">
        <f t="shared" si="36"/>
        <v>-9.9339352628057529E-14</v>
      </c>
      <c r="AS78">
        <f t="shared" si="36"/>
        <v>-1.2268198016887016E-3</v>
      </c>
      <c r="AT78">
        <f t="shared" si="36"/>
        <v>-8.0152227043673544E-4</v>
      </c>
      <c r="AU78">
        <f t="shared" si="23"/>
        <v>-2.0283420722247768E-3</v>
      </c>
      <c r="AW78">
        <v>75</v>
      </c>
      <c r="AX78">
        <f>IF(Z78&gt;0, (R78*SUMPRODUCT(K78:$K$98, X78:$X$98)-K78*$AZ$3)/Z78, 0)</f>
        <v>-5.685895428737504E+17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-32.00919773186466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-32.00919773186466</v>
      </c>
      <c r="AK79">
        <f t="shared" si="49"/>
        <v>-2.2406438412305265</v>
      </c>
      <c r="AL79">
        <f t="shared" si="35"/>
        <v>-34.249841573151485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-1.6053977141992226E-14</v>
      </c>
      <c r="AR79">
        <f t="shared" si="36"/>
        <v>-1.6053977141992226E-14</v>
      </c>
      <c r="AS79">
        <f t="shared" si="36"/>
        <v>-9.128123524470998E-3</v>
      </c>
      <c r="AT79">
        <f t="shared" si="36"/>
        <v>-6.3896864671296992E-4</v>
      </c>
      <c r="AU79">
        <f t="shared" si="23"/>
        <v>-9.7670921712000227E-3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181628.17968554798</v>
      </c>
      <c r="AO81" s="8">
        <f t="shared" si="50"/>
        <v>-18162.817968554798</v>
      </c>
      <c r="AP81" s="8">
        <f t="shared" si="50"/>
        <v>-2922.7743270483088</v>
      </c>
      <c r="AQ81" s="8">
        <f t="shared" si="50"/>
        <v>-100218.99594647357</v>
      </c>
      <c r="AR81" s="8">
        <f t="shared" si="50"/>
        <v>60323.591443471225</v>
      </c>
      <c r="AS81" s="8">
        <f t="shared" si="50"/>
        <v>-18988.495764193613</v>
      </c>
      <c r="AT81" s="8">
        <f t="shared" si="50"/>
        <v>8401.9021657358917</v>
      </c>
      <c r="AU81" s="8">
        <f t="shared" si="50"/>
        <v>49736.997845013626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385838.39753629873</v>
      </c>
      <c r="K3">
        <v>1</v>
      </c>
      <c r="L3" s="2">
        <v>0</v>
      </c>
      <c r="O3">
        <f>$C$3</f>
        <v>385838.39753629873</v>
      </c>
      <c r="P3" s="2">
        <f>O3*C5</f>
        <v>38583.839753629873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385838.39753629873</v>
      </c>
      <c r="AF3">
        <f t="shared" ref="AF3:AG34" si="4">-$Z3*P3</f>
        <v>-38583.839753629873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344734.64957866888</v>
      </c>
      <c r="AJ3">
        <f t="shared" ref="AJ3:AJ66" si="7">AB3-AC3</f>
        <v>0</v>
      </c>
      <c r="AL3">
        <f t="shared" ref="AL3:AL66" si="8">SUM(AI3:AK3)</f>
        <v>344734.64957866888</v>
      </c>
      <c r="AN3">
        <f t="shared" ref="AN3:AU34" si="9">AE3*$K3</f>
        <v>385838.39753629873</v>
      </c>
      <c r="AO3">
        <f t="shared" si="9"/>
        <v>-38583.839753629873</v>
      </c>
      <c r="AP3">
        <f t="shared" si="9"/>
        <v>-2519.9082039999998</v>
      </c>
      <c r="AQ3">
        <f t="shared" si="9"/>
        <v>0</v>
      </c>
      <c r="AR3">
        <f t="shared" si="9"/>
        <v>344734.64957866888</v>
      </c>
      <c r="AS3">
        <f t="shared" si="9"/>
        <v>0</v>
      </c>
      <c r="AT3">
        <f t="shared" si="9"/>
        <v>0</v>
      </c>
      <c r="AU3">
        <f t="shared" si="9"/>
        <v>344734.64957866888</v>
      </c>
      <c r="AW3">
        <v>0</v>
      </c>
      <c r="AX3">
        <f>IF(Z3&gt;0, (R3*SUMPRODUCT(K3:$K$98, X3:$X$98)-K3*$AZ$3)/Z3, 0)</f>
        <v>0</v>
      </c>
      <c r="AZ3">
        <f>C6*ABS(SUMPRODUCT(X4:X69, K4:K69))/1</f>
        <v>232768.78867835479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15941.393431545872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15613.467586504063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-15613.467586504063</v>
      </c>
      <c r="AK4">
        <f>G4*SUM(AB4, AE4:AF4)</f>
        <v>0</v>
      </c>
      <c r="AL4">
        <f t="shared" si="8"/>
        <v>-26184.181586504063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-14566.160636723633</v>
      </c>
      <c r="AT4">
        <f t="shared" si="9"/>
        <v>0</v>
      </c>
      <c r="AU4">
        <f t="shared" si="9"/>
        <v>-24427.821239391793</v>
      </c>
      <c r="AW4">
        <v>1</v>
      </c>
      <c r="AX4">
        <f>IF(Z4&gt;0, (R4*SUMPRODUCT(K4:$K$98, X4:$X$98)-K4*$AZ$3)/Z4, 0)</f>
        <v>15941.393431545872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1000000</v>
      </c>
      <c r="S5">
        <f t="shared" si="1"/>
        <v>24921.961896043478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15613.467586504063</v>
      </c>
      <c r="AC5">
        <f t="shared" si="2"/>
        <v>23864.670612945338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-12059.072251764957</v>
      </c>
      <c r="AI5">
        <f t="shared" si="6"/>
        <v>-12106.951047809369</v>
      </c>
      <c r="AJ5">
        <f t="shared" si="7"/>
        <v>-8251.2030264412751</v>
      </c>
      <c r="AK5">
        <f>G5*SUM(AB5, AE5:AF5)</f>
        <v>640.15217104666658</v>
      </c>
      <c r="AL5">
        <f t="shared" si="8"/>
        <v>-19718.001903203978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-10311.809368174332</v>
      </c>
      <c r="AR5">
        <f t="shared" si="9"/>
        <v>-10352.750910548408</v>
      </c>
      <c r="AS5">
        <f t="shared" si="9"/>
        <v>-7055.6698633522647</v>
      </c>
      <c r="AT5">
        <f t="shared" si="9"/>
        <v>547.39925399236392</v>
      </c>
      <c r="AU5">
        <f t="shared" si="9"/>
        <v>-16861.021519908307</v>
      </c>
      <c r="AW5">
        <v>2</v>
      </c>
      <c r="AX5">
        <f>IF(Z5&gt;0, (R5*SUMPRODUCT(K5:$K$98, X5:$X$98)-K5*$AZ$3)/Z5, 0)</f>
        <v>24921.961896043478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1000000</v>
      </c>
      <c r="S6">
        <f t="shared" si="1"/>
        <v>35351.697687636006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23864.670612945338</v>
      </c>
      <c r="AC6">
        <f t="shared" si="2"/>
        <v>33035.140572427714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-13529.040537651284</v>
      </c>
      <c r="AI6">
        <f t="shared" si="6"/>
        <v>-13575.764093708369</v>
      </c>
      <c r="AJ6">
        <f t="shared" si="7"/>
        <v>-9170.469959482376</v>
      </c>
      <c r="AK6">
        <f>G6*SUM(AB6, AE6:AF6)</f>
        <v>1396.0832308573024</v>
      </c>
      <c r="AL6">
        <f t="shared" si="8"/>
        <v>-21350.150822333446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-10436.437559909613</v>
      </c>
      <c r="AR6">
        <f t="shared" si="9"/>
        <v>-10472.480579664756</v>
      </c>
      <c r="AS6">
        <f t="shared" si="9"/>
        <v>-7074.1925017381845</v>
      </c>
      <c r="AT6">
        <f t="shared" si="9"/>
        <v>1076.9526062643145</v>
      </c>
      <c r="AU6">
        <f t="shared" si="9"/>
        <v>-16469.720475138627</v>
      </c>
      <c r="AW6">
        <v>3</v>
      </c>
      <c r="AX6">
        <f>IF(Z6&gt;0, (R6*SUMPRODUCT(K6:$K$98, X6:$X$98)-K6*$AZ$3)/Z6, 0)</f>
        <v>35351.697687636006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1000000</v>
      </c>
      <c r="S7">
        <f t="shared" si="1"/>
        <v>42619.902568536068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33035.140572427714</v>
      </c>
      <c r="AC7">
        <f t="shared" si="2"/>
        <v>38788.689049445471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-15019.00208085805</v>
      </c>
      <c r="AI7">
        <f t="shared" si="6"/>
        <v>-15064.507451250522</v>
      </c>
      <c r="AJ7">
        <f t="shared" si="7"/>
        <v>-5753.5484770177572</v>
      </c>
      <c r="AK7">
        <f>G7*SUM(AB7, AE7:AF7)</f>
        <v>1622.0254021062008</v>
      </c>
      <c r="AL7">
        <f t="shared" si="8"/>
        <v>-19196.030526162082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-10541.178089227944</v>
      </c>
      <c r="AR7">
        <f t="shared" si="9"/>
        <v>-10573.116310605159</v>
      </c>
      <c r="AS7">
        <f t="shared" si="9"/>
        <v>-4038.163042706326</v>
      </c>
      <c r="AT7">
        <f t="shared" si="9"/>
        <v>1138.4284080128577</v>
      </c>
      <c r="AU7">
        <f t="shared" si="9"/>
        <v>-13472.850945298631</v>
      </c>
      <c r="AW7">
        <v>4</v>
      </c>
      <c r="AX7">
        <f>IF(Z7&gt;0, (R7*SUMPRODUCT(K7:$K$98, X7:$X$98)-K7*$AZ$3)/Z7, 0)</f>
        <v>42619.902568536068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1000000</v>
      </c>
      <c r="S8">
        <f t="shared" si="1"/>
        <v>44232.487385854918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38788.689049445471</v>
      </c>
      <c r="AC8">
        <f t="shared" si="2"/>
        <v>39120.557442620746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-16575.912724091297</v>
      </c>
      <c r="AI8">
        <f t="shared" si="6"/>
        <v>-16620.134245143639</v>
      </c>
      <c r="AJ8">
        <f t="shared" si="7"/>
        <v>-331.86839317527483</v>
      </c>
      <c r="AK8">
        <f t="shared" ref="AK8:AK69" si="22">G8*SUM(AB8:AB8, AE8:AF8)</f>
        <v>826.19907675318848</v>
      </c>
      <c r="AL8">
        <f t="shared" si="8"/>
        <v>-16125.803561565726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-10859.614773751831</v>
      </c>
      <c r="AR8">
        <f t="shared" si="9"/>
        <v>-10888.586251300687</v>
      </c>
      <c r="AS8">
        <f t="shared" si="9"/>
        <v>-217.42168684500405</v>
      </c>
      <c r="AT8">
        <f t="shared" si="9"/>
        <v>541.27961755788692</v>
      </c>
      <c r="AU8">
        <f t="shared" si="9"/>
        <v>-10564.728320587805</v>
      </c>
      <c r="AW8">
        <v>5</v>
      </c>
      <c r="AX8">
        <f>IF(Z8&gt;0, (R8*SUMPRODUCT(K8:$K$98, X8:$X$98)-K8*$AZ$3)/Z8, 0)</f>
        <v>44232.487385854918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1000000</v>
      </c>
      <c r="S9">
        <f t="shared" si="1"/>
        <v>42386.501727237657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39120.557442620746</v>
      </c>
      <c r="AC9">
        <f t="shared" si="2"/>
        <v>36334.236010966328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-18373.689993940545</v>
      </c>
      <c r="AI9">
        <f t="shared" si="6"/>
        <v>-18416.550615282667</v>
      </c>
      <c r="AJ9">
        <f t="shared" si="7"/>
        <v>2786.3214316544181</v>
      </c>
      <c r="AK9">
        <f t="shared" si="22"/>
        <v>230.81128891146238</v>
      </c>
      <c r="AL9">
        <f t="shared" si="8"/>
        <v>-15399.417894716787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-11400.149927633272</v>
      </c>
      <c r="AR9">
        <f t="shared" si="9"/>
        <v>-11426.743252624217</v>
      </c>
      <c r="AS9">
        <f t="shared" si="9"/>
        <v>1728.8025474422261</v>
      </c>
      <c r="AT9">
        <f t="shared" si="9"/>
        <v>143.20930087797936</v>
      </c>
      <c r="AU9">
        <f t="shared" si="9"/>
        <v>-9554.7314043040114</v>
      </c>
      <c r="AW9">
        <v>6</v>
      </c>
      <c r="AX9">
        <f>IF(Z9&gt;0, (R9*SUMPRODUCT(K9:$K$98, X9:$X$98)-K9*$AZ$3)/Z9, 0)</f>
        <v>42386.501727237657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1000000</v>
      </c>
      <c r="S10">
        <f t="shared" si="1"/>
        <v>39042.582630017154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36334.236010966328</v>
      </c>
      <c r="AC10">
        <f t="shared" si="2"/>
        <v>32346.409779381647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-20149.777602621059</v>
      </c>
      <c r="AI10">
        <f t="shared" si="6"/>
        <v>-20191.202128869631</v>
      </c>
      <c r="AJ10">
        <f t="shared" si="7"/>
        <v>3987.8262315846805</v>
      </c>
      <c r="AK10">
        <f t="shared" si="22"/>
        <v>148.97036764496195</v>
      </c>
      <c r="AL10">
        <f t="shared" si="8"/>
        <v>-16054.405529639987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-11860.489739665356</v>
      </c>
      <c r="AR10">
        <f t="shared" si="9"/>
        <v>-11884.872895560722</v>
      </c>
      <c r="AS10">
        <f t="shared" si="9"/>
        <v>2347.2999571531773</v>
      </c>
      <c r="AT10">
        <f t="shared" si="9"/>
        <v>87.686402888010832</v>
      </c>
      <c r="AU10">
        <f t="shared" si="9"/>
        <v>-9449.8865355195339</v>
      </c>
      <c r="AW10">
        <v>7</v>
      </c>
      <c r="AX10">
        <f>IF(Z10&gt;0, (R10*SUMPRODUCT(K10:$K$98, X10:$X$98)-K10*$AZ$3)/Z10, 0)</f>
        <v>39042.582630017154</v>
      </c>
    </row>
    <row r="11" spans="1:52" x14ac:dyDescent="0.25">
      <c r="A11" t="s">
        <v>33</v>
      </c>
      <c r="C11" s="12">
        <f>AU71</f>
        <v>101938.8728920163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1000000</v>
      </c>
      <c r="S11">
        <f t="shared" si="1"/>
        <v>34199.915697085242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32346.409779381647</v>
      </c>
      <c r="AC11">
        <f t="shared" si="2"/>
        <v>27307.85475794764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-21728.366157126347</v>
      </c>
      <c r="AI11">
        <f t="shared" si="6"/>
        <v>-21768.290019804575</v>
      </c>
      <c r="AJ11">
        <f t="shared" si="7"/>
        <v>5038.5550214340074</v>
      </c>
      <c r="AK11">
        <f t="shared" si="22"/>
        <v>77.631383470515942</v>
      </c>
      <c r="AL11">
        <f t="shared" si="8"/>
        <v>-16652.103614900054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-12152.862852815777</v>
      </c>
      <c r="AR11">
        <f t="shared" si="9"/>
        <v>-12175.192614021686</v>
      </c>
      <c r="AS11">
        <f t="shared" si="9"/>
        <v>2818.1073399193865</v>
      </c>
      <c r="AT11">
        <f t="shared" si="9"/>
        <v>43.419903253153926</v>
      </c>
      <c r="AU11">
        <f t="shared" si="9"/>
        <v>-9313.6653708491449</v>
      </c>
      <c r="AW11">
        <v>8</v>
      </c>
      <c r="AX11">
        <f>IF(Z11&gt;0, (R11*SUMPRODUCT(K11:$K$98, X11:$X$98)-K11*$AZ$3)/Z11, 0)</f>
        <v>34199.915697085242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1000000</v>
      </c>
      <c r="S12">
        <f t="shared" si="1"/>
        <v>28188.990693341191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27307.85475794764</v>
      </c>
      <c r="AC12">
        <f t="shared" si="2"/>
        <v>21625.500086112021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-23331.275387707017</v>
      </c>
      <c r="AI12">
        <f t="shared" si="6"/>
        <v>-23369.633447989076</v>
      </c>
      <c r="AJ12">
        <f t="shared" si="7"/>
        <v>5682.3546718356192</v>
      </c>
      <c r="AK12">
        <f t="shared" si="22"/>
        <v>62.808065943279573</v>
      </c>
      <c r="AL12">
        <f t="shared" si="8"/>
        <v>-17624.470710210178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-12400.820896424617</v>
      </c>
      <c r="AR12">
        <f t="shared" si="9"/>
        <v>-12421.208613237677</v>
      </c>
      <c r="AS12">
        <f t="shared" si="9"/>
        <v>3020.2319155052646</v>
      </c>
      <c r="AT12">
        <f t="shared" si="9"/>
        <v>33.38315474274566</v>
      </c>
      <c r="AU12">
        <f t="shared" si="9"/>
        <v>-9367.5935429896672</v>
      </c>
      <c r="AW12">
        <v>9</v>
      </c>
      <c r="AX12">
        <f>IF(Z12&gt;0, (R12*SUMPRODUCT(K12:$K$98, X12:$X$98)-K12*$AZ$3)/Z12, 0)</f>
        <v>28188.990693341191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1000000</v>
      </c>
      <c r="S13">
        <f t="shared" si="1"/>
        <v>20881.319310200521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21625.500086112021</v>
      </c>
      <c r="AC13">
        <f t="shared" si="2"/>
        <v>15340.071257440795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-24858.269310784795</v>
      </c>
      <c r="AI13">
        <f t="shared" si="6"/>
        <v>-24895.000876998496</v>
      </c>
      <c r="AJ13">
        <f t="shared" si="7"/>
        <v>6285.4288286712253</v>
      </c>
      <c r="AK13">
        <f t="shared" si="22"/>
        <v>43.251000172224039</v>
      </c>
      <c r="AL13">
        <f t="shared" si="8"/>
        <v>-18566.321048155045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-12559.348288554444</v>
      </c>
      <c r="AR13">
        <f t="shared" si="9"/>
        <v>-12577.906480498314</v>
      </c>
      <c r="AS13">
        <f t="shared" si="9"/>
        <v>3175.6390123247274</v>
      </c>
      <c r="AT13">
        <f t="shared" si="9"/>
        <v>21.852059296647006</v>
      </c>
      <c r="AU13">
        <f t="shared" si="9"/>
        <v>-9380.4154088769374</v>
      </c>
      <c r="AW13">
        <v>10</v>
      </c>
      <c r="AX13">
        <f>IF(Z13&gt;0, (R13*SUMPRODUCT(K13:$K$98, X13:$X$98)-K13*$AZ$3)/Z13, 0)</f>
        <v>20881.319310200521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1000000</v>
      </c>
      <c r="S14">
        <f t="shared" si="1"/>
        <v>21945.527656766139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15340.071257440795</v>
      </c>
      <c r="AC14">
        <f t="shared" si="2"/>
        <v>15381.118712883837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-26407.868615335097</v>
      </c>
      <c r="AI14">
        <f t="shared" si="6"/>
        <v>-26442.912472455893</v>
      </c>
      <c r="AJ14">
        <f t="shared" si="7"/>
        <v>-41.047455443042054</v>
      </c>
      <c r="AK14">
        <f t="shared" si="22"/>
        <v>1073.8049880208557</v>
      </c>
      <c r="AL14">
        <f t="shared" si="8"/>
        <v>-25410.154939878077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-11912.736711754544</v>
      </c>
      <c r="AR14">
        <f t="shared" si="9"/>
        <v>-11928.545191012197</v>
      </c>
      <c r="AS14">
        <f t="shared" si="9"/>
        <v>-18.516735920765676</v>
      </c>
      <c r="AT14">
        <f t="shared" si="9"/>
        <v>484.39941474992355</v>
      </c>
      <c r="AU14">
        <f t="shared" si="9"/>
        <v>-11462.662512183038</v>
      </c>
      <c r="AW14">
        <v>11</v>
      </c>
      <c r="AX14">
        <f>IF(Z14&gt;0, (R14*SUMPRODUCT(K14:$K$98, X14:$X$98)-K14*$AZ$3)/Z14, 0)</f>
        <v>21945.527656766139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1000000</v>
      </c>
      <c r="S15">
        <f t="shared" si="1"/>
        <v>22106.540178041148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15381.118712883837</v>
      </c>
      <c r="AC15">
        <f t="shared" si="2"/>
        <v>14718.735343984168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-28059.283479978789</v>
      </c>
      <c r="AI15">
        <f t="shared" si="6"/>
        <v>-28092.573934354379</v>
      </c>
      <c r="AJ15">
        <f t="shared" si="7"/>
        <v>662.38336889966922</v>
      </c>
      <c r="AK15">
        <f t="shared" si="22"/>
        <v>1076.6783099018687</v>
      </c>
      <c r="AL15">
        <f t="shared" si="8"/>
        <v>-26353.51225555284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-11301.517108081216</v>
      </c>
      <c r="AR15">
        <f t="shared" si="9"/>
        <v>-11314.925598712489</v>
      </c>
      <c r="AS15">
        <f t="shared" si="9"/>
        <v>266.79002623390375</v>
      </c>
      <c r="AT15">
        <f t="shared" si="9"/>
        <v>433.65677345033674</v>
      </c>
      <c r="AU15">
        <f t="shared" si="9"/>
        <v>-10614.478799028248</v>
      </c>
      <c r="AW15">
        <v>12</v>
      </c>
      <c r="AX15">
        <f>IF(Z15&gt;0, (R15*SUMPRODUCT(K15:$K$98, X15:$X$98)-K15*$AZ$3)/Z15, 0)</f>
        <v>22106.540178041148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1000000</v>
      </c>
      <c r="S16">
        <f t="shared" si="1"/>
        <v>21382.611314385384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14718.735343984168</v>
      </c>
      <c r="AC16">
        <f t="shared" si="2"/>
        <v>13462.176577737702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-29565.751887776405</v>
      </c>
      <c r="AI16">
        <f t="shared" si="6"/>
        <v>-29597.231150013849</v>
      </c>
      <c r="AJ16">
        <f t="shared" si="7"/>
        <v>1256.5587662464659</v>
      </c>
      <c r="AK16">
        <f t="shared" si="22"/>
        <v>1030.3114740788919</v>
      </c>
      <c r="AL16">
        <f t="shared" si="8"/>
        <v>-27310.360909688494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-10632.394336600619</v>
      </c>
      <c r="AR16">
        <f t="shared" si="9"/>
        <v>-10643.714864852504</v>
      </c>
      <c r="AS16">
        <f t="shared" si="9"/>
        <v>451.88190581307038</v>
      </c>
      <c r="AT16">
        <f t="shared" si="9"/>
        <v>370.51917108389597</v>
      </c>
      <c r="AU16">
        <f t="shared" si="9"/>
        <v>-9821.3137879555379</v>
      </c>
      <c r="AW16">
        <v>13</v>
      </c>
      <c r="AX16">
        <f>IF(Z16&gt;0, (R16*SUMPRODUCT(K16:$K$98, X16:$X$98)-K16*$AZ$3)/Z16, 0)</f>
        <v>21382.611314385384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1000000</v>
      </c>
      <c r="S17">
        <f t="shared" si="1"/>
        <v>19916.126665538297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13462.176577737702</v>
      </c>
      <c r="AC17">
        <f t="shared" si="2"/>
        <v>11798.495046346638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-30880.273576419906</v>
      </c>
      <c r="AI17">
        <f t="shared" si="6"/>
        <v>-30909.894032356155</v>
      </c>
      <c r="AJ17">
        <f t="shared" si="7"/>
        <v>1663.6815313910647</v>
      </c>
      <c r="AK17">
        <f t="shared" si="22"/>
        <v>942.35236044163923</v>
      </c>
      <c r="AL17">
        <f t="shared" si="8"/>
        <v>-28303.860140523451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-9915.2864173983817</v>
      </c>
      <c r="AR17">
        <f t="shared" si="9"/>
        <v>-9924.7971914430163</v>
      </c>
      <c r="AS17">
        <f t="shared" si="9"/>
        <v>534.18823671544715</v>
      </c>
      <c r="AT17">
        <f t="shared" si="9"/>
        <v>302.57806935444734</v>
      </c>
      <c r="AU17">
        <f t="shared" si="9"/>
        <v>-9088.0308853731221</v>
      </c>
      <c r="AW17">
        <v>14</v>
      </c>
      <c r="AX17">
        <f>IF(Z17&gt;0, (R17*SUMPRODUCT(K17:$K$98, X17:$X$98)-K17*$AZ$3)/Z17, 0)</f>
        <v>19916.126665538297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1000000</v>
      </c>
      <c r="S18">
        <f t="shared" si="1"/>
        <v>17843.13243768541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11798.495046346638</v>
      </c>
      <c r="AC18">
        <f t="shared" si="2"/>
        <v>9890.9879193139495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-32154.785700609227</v>
      </c>
      <c r="AI18">
        <f t="shared" si="6"/>
        <v>-32182.502212701082</v>
      </c>
      <c r="AJ18">
        <f t="shared" si="7"/>
        <v>1907.507127032688</v>
      </c>
      <c r="AK18">
        <f t="shared" si="22"/>
        <v>825.89465324426476</v>
      </c>
      <c r="AL18">
        <f t="shared" si="8"/>
        <v>-29449.100432424129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-9218.3187617738186</v>
      </c>
      <c r="AR18">
        <f t="shared" si="9"/>
        <v>-9226.2646907501839</v>
      </c>
      <c r="AS18">
        <f t="shared" si="9"/>
        <v>546.85510583295672</v>
      </c>
      <c r="AT18">
        <f t="shared" si="9"/>
        <v>236.7722257003268</v>
      </c>
      <c r="AU18">
        <f t="shared" si="9"/>
        <v>-8442.6373592169002</v>
      </c>
      <c r="AW18">
        <v>15</v>
      </c>
      <c r="AX18">
        <f>IF(Z18&gt;0, (R18*SUMPRODUCT(K18:$K$98, X18:$X$98)-K18*$AZ$3)/Z18, 0)</f>
        <v>17843.13243768541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1000000</v>
      </c>
      <c r="S19">
        <f t="shared" si="1"/>
        <v>15176.586776460328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9890.9879193139495</v>
      </c>
      <c r="AC19">
        <f t="shared" si="2"/>
        <v>7822.4720953666547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-33356.677622355695</v>
      </c>
      <c r="AI19">
        <f t="shared" si="6"/>
        <v>-33382.449135445517</v>
      </c>
      <c r="AJ19">
        <f t="shared" si="7"/>
        <v>2068.5158239472948</v>
      </c>
      <c r="AK19">
        <f t="shared" si="22"/>
        <v>692.36915435197648</v>
      </c>
      <c r="AL19">
        <f t="shared" si="8"/>
        <v>-30621.564157146244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-8538.2893261664303</v>
      </c>
      <c r="AR19">
        <f t="shared" si="9"/>
        <v>-8544.8860453488724</v>
      </c>
      <c r="AS19">
        <f t="shared" si="9"/>
        <v>529.47678964222519</v>
      </c>
      <c r="AT19">
        <f t="shared" si="9"/>
        <v>177.2253288321605</v>
      </c>
      <c r="AU19">
        <f t="shared" si="9"/>
        <v>-7838.183926874487</v>
      </c>
      <c r="AW19">
        <v>16</v>
      </c>
      <c r="AX19">
        <f>IF(Z19&gt;0, (R19*SUMPRODUCT(K19:$K$98, X19:$X$98)-K19*$AZ$3)/Z19, 0)</f>
        <v>15176.586776460328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1000000</v>
      </c>
      <c r="S20">
        <f t="shared" si="1"/>
        <v>11912.897890239155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7822.4720953666547</v>
      </c>
      <c r="AC20">
        <f t="shared" si="2"/>
        <v>5667.935392259591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-34494.546084676702</v>
      </c>
      <c r="AI20">
        <f t="shared" si="6"/>
        <v>-34518.335155331391</v>
      </c>
      <c r="AJ20">
        <f t="shared" si="7"/>
        <v>2154.5367031070637</v>
      </c>
      <c r="AK20">
        <f t="shared" si="22"/>
        <v>547.57304667566586</v>
      </c>
      <c r="AL20">
        <f t="shared" si="8"/>
        <v>-31816.225405548663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-7883.5257617514062</v>
      </c>
      <c r="AR20">
        <f t="shared" si="9"/>
        <v>-7888.9626140263708</v>
      </c>
      <c r="AS20">
        <f t="shared" si="9"/>
        <v>492.40669994288663</v>
      </c>
      <c r="AT20">
        <f t="shared" si="9"/>
        <v>125.14460139036139</v>
      </c>
      <c r="AU20">
        <f t="shared" si="9"/>
        <v>-7271.4113126931234</v>
      </c>
      <c r="AW20">
        <v>17</v>
      </c>
      <c r="AX20">
        <f>IF(Z20&gt;0, (R20*SUMPRODUCT(K20:$K$98, X20:$X$98)-K20*$AZ$3)/Z20, 0)</f>
        <v>11912.897890239155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1000000</v>
      </c>
      <c r="S21">
        <f t="shared" si="1"/>
        <v>8000.847341376757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5667.935392259591</v>
      </c>
      <c r="AC21">
        <f t="shared" si="2"/>
        <v>3484.1887582397831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-35546.128942718133</v>
      </c>
      <c r="AI21">
        <f t="shared" si="6"/>
        <v>-35567.902816219139</v>
      </c>
      <c r="AJ21">
        <f t="shared" si="7"/>
        <v>2183.746634019808</v>
      </c>
      <c r="AK21">
        <f t="shared" si="22"/>
        <v>396.75547745817141</v>
      </c>
      <c r="AL21">
        <f t="shared" si="8"/>
        <v>-32987.400704741158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-7253.4453956698908</v>
      </c>
      <c r="AR21">
        <f t="shared" si="9"/>
        <v>-7257.8885124645858</v>
      </c>
      <c r="AS21">
        <f t="shared" si="9"/>
        <v>445.60933747148482</v>
      </c>
      <c r="AT21">
        <f t="shared" si="9"/>
        <v>80.960832494963668</v>
      </c>
      <c r="AU21">
        <f t="shared" si="9"/>
        <v>-6731.3183424981371</v>
      </c>
      <c r="AW21">
        <v>18</v>
      </c>
      <c r="AX21">
        <f>IF(Z21&gt;0, (R21*SUMPRODUCT(K21:$K$98, X21:$X$98)-K21*$AZ$3)/Z21, 0)</f>
        <v>8000.847341376757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1000000</v>
      </c>
      <c r="S22">
        <f t="shared" si="1"/>
        <v>3344.0724779659399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3484.1887582397831</v>
      </c>
      <c r="AC22">
        <f t="shared" si="2"/>
        <v>1319.8318694730988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-36444.685746403731</v>
      </c>
      <c r="AI22">
        <f t="shared" si="6"/>
        <v>-36464.419646882408</v>
      </c>
      <c r="AJ22">
        <f t="shared" si="7"/>
        <v>2164.3568887666843</v>
      </c>
      <c r="AK22">
        <f t="shared" si="22"/>
        <v>243.89321307678483</v>
      </c>
      <c r="AL22">
        <f t="shared" si="8"/>
        <v>-34056.169545038938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-6640.0021677737741</v>
      </c>
      <c r="AR22">
        <f t="shared" si="9"/>
        <v>-6643.5975655464108</v>
      </c>
      <c r="AS22">
        <f t="shared" si="9"/>
        <v>394.33278512121655</v>
      </c>
      <c r="AT22">
        <f t="shared" si="9"/>
        <v>44.435873992821179</v>
      </c>
      <c r="AU22">
        <f t="shared" si="9"/>
        <v>-6204.8289064323726</v>
      </c>
      <c r="AW22">
        <v>19</v>
      </c>
      <c r="AX22">
        <f>IF(Z22&gt;0, (R22*SUMPRODUCT(K22:$K$98, X22:$X$98)-K22*$AZ$3)/Z22, 0)</f>
        <v>3344.0724779659399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1000000</v>
      </c>
      <c r="S23">
        <f t="shared" si="1"/>
        <v>-2196.2827664453016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1319.8318694730988</v>
      </c>
      <c r="AC23">
        <f t="shared" si="2"/>
        <v>-776.34127427995566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-37251.574607785573</v>
      </c>
      <c r="AI23">
        <f t="shared" si="6"/>
        <v>-37269.248590529074</v>
      </c>
      <c r="AJ23">
        <f t="shared" si="7"/>
        <v>2096.1731437530543</v>
      </c>
      <c r="AK23">
        <f t="shared" si="22"/>
        <v>92.388230863116917</v>
      </c>
      <c r="AL23">
        <f t="shared" si="8"/>
        <v>-35080.687215912905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-6059.8325508044209</v>
      </c>
      <c r="AR23">
        <f t="shared" si="9"/>
        <v>-6062.7076339937648</v>
      </c>
      <c r="AS23">
        <f t="shared" si="9"/>
        <v>340.99117641008343</v>
      </c>
      <c r="AT23">
        <f t="shared" si="9"/>
        <v>15.029088423514304</v>
      </c>
      <c r="AU23">
        <f t="shared" si="9"/>
        <v>-5706.6873691601677</v>
      </c>
      <c r="AW23">
        <v>20</v>
      </c>
      <c r="AX23">
        <f>IF(Z23&gt;0, (R23*SUMPRODUCT(K23:$K$98, X23:$X$98)-K23*$AZ$3)/Z23, 0)</f>
        <v>-2196.2827664453016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1000000</v>
      </c>
      <c r="S24">
        <f t="shared" si="1"/>
        <v>-8901.3119008751564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-776.34127427995566</v>
      </c>
      <c r="AC24">
        <f t="shared" si="2"/>
        <v>-2779.1836250658671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-37723.058207447255</v>
      </c>
      <c r="AI24">
        <f t="shared" si="6"/>
        <v>-37738.669297452943</v>
      </c>
      <c r="AJ24">
        <f t="shared" si="7"/>
        <v>2002.8423507859115</v>
      </c>
      <c r="AK24">
        <f t="shared" si="22"/>
        <v>-54.343889199596902</v>
      </c>
      <c r="AL24">
        <f t="shared" si="8"/>
        <v>-35790.170835866629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-5479.0449044343959</v>
      </c>
      <c r="AR24">
        <f t="shared" si="9"/>
        <v>-5481.3123203654686</v>
      </c>
      <c r="AS24">
        <f t="shared" si="9"/>
        <v>290.90067714320531</v>
      </c>
      <c r="AT24">
        <f t="shared" si="9"/>
        <v>-7.8931195760638717</v>
      </c>
      <c r="AU24">
        <f t="shared" si="9"/>
        <v>-5198.3047627983269</v>
      </c>
      <c r="AW24">
        <v>21</v>
      </c>
      <c r="AX24">
        <f>IF(Z24&gt;0, (R24*SUMPRODUCT(K24:$K$98, X24:$X$98)-K24*$AZ$3)/Z24, 0)</f>
        <v>-8901.3119008751564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1000000</v>
      </c>
      <c r="S25">
        <f t="shared" si="1"/>
        <v>-17084.209033650037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-2779.1836250658671</v>
      </c>
      <c r="AC25">
        <f t="shared" si="2"/>
        <v>-4635.9158509123226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-37742.808042483455</v>
      </c>
      <c r="AI25">
        <f t="shared" si="6"/>
        <v>-37756.375881186963</v>
      </c>
      <c r="AJ25">
        <f t="shared" si="7"/>
        <v>1856.7322258464555</v>
      </c>
      <c r="AK25">
        <f t="shared" si="22"/>
        <v>-194.54285375461072</v>
      </c>
      <c r="AL25">
        <f t="shared" si="8"/>
        <v>-36094.186509095118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-4894.565578503325</v>
      </c>
      <c r="AR25">
        <f t="shared" si="9"/>
        <v>-4896.3250839491866</v>
      </c>
      <c r="AS25">
        <f t="shared" si="9"/>
        <v>240.78488359680469</v>
      </c>
      <c r="AT25">
        <f t="shared" si="9"/>
        <v>-25.228720514364504</v>
      </c>
      <c r="AU25">
        <f t="shared" si="9"/>
        <v>-4680.7689208667471</v>
      </c>
      <c r="AW25">
        <v>22</v>
      </c>
      <c r="AX25">
        <f>IF(Z25&gt;0, (R25*SUMPRODUCT(K25:$K$98, X25:$X$98)-K25*$AZ$3)/Z25, 0)</f>
        <v>-17084.209033650037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1000000</v>
      </c>
      <c r="S26">
        <f t="shared" si="1"/>
        <v>-27209.456196099101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-4635.9158509123226</v>
      </c>
      <c r="AC26">
        <f t="shared" si="2"/>
        <v>-6296.2736806764115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-37243.003572819784</v>
      </c>
      <c r="AI26">
        <f t="shared" si="6"/>
        <v>-37254.573582957615</v>
      </c>
      <c r="AJ26">
        <f t="shared" si="7"/>
        <v>1660.3578297640888</v>
      </c>
      <c r="AK26">
        <f t="shared" si="22"/>
        <v>-324.51410956386263</v>
      </c>
      <c r="AL26">
        <f t="shared" si="8"/>
        <v>-35918.729862757384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-4312.2766954514791</v>
      </c>
      <c r="AR26">
        <f t="shared" si="9"/>
        <v>-4313.6163587518877</v>
      </c>
      <c r="AS26">
        <f t="shared" si="9"/>
        <v>192.24879006878589</v>
      </c>
      <c r="AT26">
        <f t="shared" si="9"/>
        <v>-37.574698541197172</v>
      </c>
      <c r="AU26">
        <f t="shared" si="9"/>
        <v>-4158.9422672242981</v>
      </c>
      <c r="AW26">
        <v>23</v>
      </c>
      <c r="AX26">
        <f>IF(Z26&gt;0, (R26*SUMPRODUCT(K26:$K$98, X26:$X$98)-K26*$AZ$3)/Z26, 0)</f>
        <v>-27209.456196099101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1000000</v>
      </c>
      <c r="S27">
        <f t="shared" si="1"/>
        <v>-39985.110055467812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-6296.2736806764115</v>
      </c>
      <c r="AC27">
        <f t="shared" si="2"/>
        <v>-7720.8648861821384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-35992.699786598525</v>
      </c>
      <c r="AI27">
        <f t="shared" si="6"/>
        <v>-36002.354461645649</v>
      </c>
      <c r="AJ27">
        <f t="shared" si="7"/>
        <v>1424.591205505727</v>
      </c>
      <c r="AK27">
        <f t="shared" si="22"/>
        <v>-440.73915764734886</v>
      </c>
      <c r="AL27">
        <f t="shared" si="8"/>
        <v>-35018.502413787268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-3720.9884505232653</v>
      </c>
      <c r="AR27">
        <f t="shared" si="9"/>
        <v>-3721.986567768065</v>
      </c>
      <c r="AS27">
        <f t="shared" si="9"/>
        <v>147.27673816726445</v>
      </c>
      <c r="AT27">
        <f t="shared" si="9"/>
        <v>-45.564387362510878</v>
      </c>
      <c r="AU27">
        <f t="shared" si="9"/>
        <v>-3620.2742169633111</v>
      </c>
      <c r="AW27">
        <v>24</v>
      </c>
      <c r="AX27">
        <f>IF(Z27&gt;0, (R27*SUMPRODUCT(K27:$K$98, X27:$X$98)-K27*$AZ$3)/Z27, 0)</f>
        <v>-39985.110055467812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1000000</v>
      </c>
      <c r="S28">
        <f t="shared" si="1"/>
        <v>-56385.278395835419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-7720.8648861821384</v>
      </c>
      <c r="AC28">
        <f t="shared" si="2"/>
        <v>-8863.5627206824229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-33966.166928754305</v>
      </c>
      <c r="AI28">
        <f t="shared" si="6"/>
        <v>-33974.02674870452</v>
      </c>
      <c r="AJ28">
        <f t="shared" si="7"/>
        <v>1142.6978345002844</v>
      </c>
      <c r="AK28">
        <f t="shared" si="22"/>
        <v>-540.46054203274969</v>
      </c>
      <c r="AL28">
        <f t="shared" si="8"/>
        <v>-33371.789456236984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-3135.2517216734095</v>
      </c>
      <c r="AR28">
        <f t="shared" si="9"/>
        <v>-3135.9772234376401</v>
      </c>
      <c r="AS28">
        <f t="shared" si="9"/>
        <v>105.47688117073285</v>
      </c>
      <c r="AT28">
        <f t="shared" si="9"/>
        <v>-49.88728485198159</v>
      </c>
      <c r="AU28">
        <f t="shared" si="9"/>
        <v>-3080.3876271188888</v>
      </c>
      <c r="AW28">
        <v>25</v>
      </c>
      <c r="AX28">
        <f>IF(Z28&gt;0, (R28*SUMPRODUCT(K28:$K$98, X28:$X$98)-K28*$AZ$3)/Z28, 0)</f>
        <v>-56385.278395835419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1000000</v>
      </c>
      <c r="S29">
        <f t="shared" si="1"/>
        <v>-77898.770087849683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-8863.5627206824229</v>
      </c>
      <c r="AC29">
        <f t="shared" si="2"/>
        <v>-9696.7692494781677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-31145.329136978246</v>
      </c>
      <c r="AI29">
        <f t="shared" si="6"/>
        <v>-31151.553092272112</v>
      </c>
      <c r="AJ29">
        <f t="shared" si="7"/>
        <v>833.20652879574482</v>
      </c>
      <c r="AK29">
        <f t="shared" si="22"/>
        <v>-620.4493904477697</v>
      </c>
      <c r="AL29">
        <f t="shared" si="8"/>
        <v>-30938.795953924138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-2566.8516967512965</v>
      </c>
      <c r="AR29">
        <f t="shared" si="9"/>
        <v>-2567.3646459044844</v>
      </c>
      <c r="AS29">
        <f t="shared" si="9"/>
        <v>68.668967432563036</v>
      </c>
      <c r="AT29">
        <f t="shared" si="9"/>
        <v>-51.134523691011516</v>
      </c>
      <c r="AU29">
        <f t="shared" si="9"/>
        <v>-2549.8302021629329</v>
      </c>
      <c r="AW29">
        <v>26</v>
      </c>
      <c r="AX29">
        <f>IF(Z29&gt;0, (R29*SUMPRODUCT(K29:$K$98, X29:$X$98)-K29*$AZ$3)/Z29, 0)</f>
        <v>-77898.770087849683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1000000</v>
      </c>
      <c r="S30">
        <f t="shared" si="1"/>
        <v>-106858.461190927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-9696.7692494781677</v>
      </c>
      <c r="AC30">
        <f t="shared" si="2"/>
        <v>-10208.223452588692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-27703.990510865093</v>
      </c>
      <c r="AI30">
        <f t="shared" si="6"/>
        <v>-27708.767027080477</v>
      </c>
      <c r="AJ30">
        <f t="shared" si="7"/>
        <v>511.45420311052476</v>
      </c>
      <c r="AK30">
        <f t="shared" si="22"/>
        <v>-678.77384746347184</v>
      </c>
      <c r="AL30">
        <f t="shared" si="8"/>
        <v>-27876.086671433422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-2038.6006568720218</v>
      </c>
      <c r="AR30">
        <f t="shared" si="9"/>
        <v>-2038.9521372513709</v>
      </c>
      <c r="AS30">
        <f t="shared" si="9"/>
        <v>37.635403968686752</v>
      </c>
      <c r="AT30">
        <f t="shared" si="9"/>
        <v>-49.947635188652612</v>
      </c>
      <c r="AU30">
        <f t="shared" si="9"/>
        <v>-2051.2643684713366</v>
      </c>
      <c r="AW30">
        <v>27</v>
      </c>
      <c r="AX30">
        <f>IF(Z30&gt;0, (R30*SUMPRODUCT(K30:$K$98, X30:$X$98)-K30*$AZ$3)/Z30, 0)</f>
        <v>-106858.461190927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1000000</v>
      </c>
      <c r="S31">
        <f t="shared" si="1"/>
        <v>-147289.18344257452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-10208.223452588692</v>
      </c>
      <c r="AC31">
        <f t="shared" si="2"/>
        <v>-10411.647775852878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-23886.545967499598</v>
      </c>
      <c r="AI31">
        <f t="shared" si="6"/>
        <v>-23890.080391254454</v>
      </c>
      <c r="AJ31">
        <f t="shared" si="7"/>
        <v>203.42432326418566</v>
      </c>
      <c r="AK31">
        <f t="shared" si="22"/>
        <v>-714.57564168120859</v>
      </c>
      <c r="AL31">
        <f t="shared" si="8"/>
        <v>-24401.231709671476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-1569.3693335522923</v>
      </c>
      <c r="AR31">
        <f t="shared" si="9"/>
        <v>-1569.6015486352178</v>
      </c>
      <c r="AS31">
        <f t="shared" si="9"/>
        <v>13.365176156645449</v>
      </c>
      <c r="AT31">
        <f t="shared" si="9"/>
        <v>-46.948315595054183</v>
      </c>
      <c r="AU31">
        <f t="shared" si="9"/>
        <v>-1603.1846880736266</v>
      </c>
      <c r="AW31">
        <v>28</v>
      </c>
      <c r="AX31">
        <f>IF(Z31&gt;0, (R31*SUMPRODUCT(K31:$K$98, X31:$X$98)-K31*$AZ$3)/Z31, 0)</f>
        <v>-147289.18344257452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1000000</v>
      </c>
      <c r="S32">
        <f t="shared" si="1"/>
        <v>-206340.29632156593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-10411.647775852878</v>
      </c>
      <c r="AC32">
        <f t="shared" si="2"/>
        <v>-10342.466811541031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-19858.240734268817</v>
      </c>
      <c r="AI32">
        <f t="shared" si="6"/>
        <v>-19860.746901749411</v>
      </c>
      <c r="AJ32">
        <f t="shared" si="7"/>
        <v>-69.180964311846765</v>
      </c>
      <c r="AK32">
        <f t="shared" si="22"/>
        <v>-728.81534430970157</v>
      </c>
      <c r="AL32">
        <f t="shared" si="8"/>
        <v>-20658.743210370958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-1164.915854016431</v>
      </c>
      <c r="AR32">
        <f t="shared" si="9"/>
        <v>-1165.0628697702448</v>
      </c>
      <c r="AS32">
        <f t="shared" si="9"/>
        <v>-4.0582649390458476</v>
      </c>
      <c r="AT32">
        <f t="shared" si="9"/>
        <v>-42.753462433945856</v>
      </c>
      <c r="AU32">
        <f t="shared" si="9"/>
        <v>-1211.8745971432363</v>
      </c>
      <c r="AW32">
        <v>29</v>
      </c>
      <c r="AX32">
        <f>IF(Z32&gt;0, (R32*SUMPRODUCT(K32:$K$98, X32:$X$98)-K32*$AZ$3)/Z32, 0)</f>
        <v>-206340.29632156593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1000000</v>
      </c>
      <c r="S33">
        <f t="shared" si="1"/>
        <v>-297212.90336185909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-10342.466811541031</v>
      </c>
      <c r="AC33">
        <f t="shared" si="2"/>
        <v>-10044.391328178768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-15826.842712187035</v>
      </c>
      <c r="AI33">
        <f t="shared" si="6"/>
        <v>-15828.532475857213</v>
      </c>
      <c r="AJ33">
        <f t="shared" si="7"/>
        <v>-298.07548336226318</v>
      </c>
      <c r="AK33">
        <f t="shared" si="22"/>
        <v>-723.97267680787229</v>
      </c>
      <c r="AL33">
        <f t="shared" si="8"/>
        <v>-16850.580636027349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-828.95326865823199</v>
      </c>
      <c r="AR33">
        <f t="shared" si="9"/>
        <v>-829.04177242004516</v>
      </c>
      <c r="AS33">
        <f t="shared" si="9"/>
        <v>-15.612124966008855</v>
      </c>
      <c r="AT33">
        <f t="shared" si="9"/>
        <v>-37.919092757332713</v>
      </c>
      <c r="AU33">
        <f t="shared" si="9"/>
        <v>-882.57299014338673</v>
      </c>
      <c r="AW33">
        <v>30</v>
      </c>
      <c r="AX33">
        <f>IF(Z33&gt;0, (R33*SUMPRODUCT(K33:$K$98, X33:$X$98)-K33*$AZ$3)/Z33, 0)</f>
        <v>-297212.90336185909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1000000</v>
      </c>
      <c r="S34">
        <f t="shared" si="1"/>
        <v>-444679.53789299796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-10044.391328178768</v>
      </c>
      <c r="AC34">
        <f t="shared" si="2"/>
        <v>-9567.1023313203095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-11942.720792378559</v>
      </c>
      <c r="AI34">
        <f t="shared" si="6"/>
        <v>-11943.796522372417</v>
      </c>
      <c r="AJ34">
        <f t="shared" si="7"/>
        <v>-477.28899685845863</v>
      </c>
      <c r="AK34">
        <f t="shared" si="22"/>
        <v>-703.10739297251382</v>
      </c>
      <c r="AL34">
        <f t="shared" si="8"/>
        <v>-13124.192912203389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-558.49722353406548</v>
      </c>
      <c r="AR34">
        <f t="shared" si="9"/>
        <v>-558.54752967663433</v>
      </c>
      <c r="AS34">
        <f t="shared" si="9"/>
        <v>-22.320255509860111</v>
      </c>
      <c r="AT34">
        <f t="shared" si="9"/>
        <v>-32.880575008671514</v>
      </c>
      <c r="AU34">
        <f t="shared" ref="AU34:AU69" si="23">AL34*$K34</f>
        <v>-613.74836019516601</v>
      </c>
      <c r="AW34">
        <v>31</v>
      </c>
      <c r="AX34">
        <f>IF(Z34&gt;0, (R34*SUMPRODUCT(K34:$K$98, X34:$X$98)-K34*$AZ$3)/Z34, 0)</f>
        <v>-444679.53789299796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1000000</v>
      </c>
      <c r="S35">
        <f t="shared" si="1"/>
        <v>-697185.41211029689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-9567.1023313203095</v>
      </c>
      <c r="AC35">
        <f t="shared" si="2"/>
        <v>-8959.3118177859014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-8448.7664397636072</v>
      </c>
      <c r="AI35">
        <f t="shared" ref="AI35:AI66" si="25">SUM(AE35:AH35)</f>
        <v>-8449.4089741355383</v>
      </c>
      <c r="AJ35">
        <f t="shared" si="7"/>
        <v>-607.79051353440809</v>
      </c>
      <c r="AK35">
        <f t="shared" si="22"/>
        <v>-669.69716319242173</v>
      </c>
      <c r="AL35">
        <f t="shared" si="8"/>
        <v>-9726.8966508623689</v>
      </c>
      <c r="AN35">
        <f t="shared" ref="AN35:AT69" si="26">AE35*$K35</f>
        <v>0</v>
      </c>
      <c r="AO35">
        <f t="shared" si="26"/>
        <v>0</v>
      </c>
      <c r="AP35">
        <f t="shared" si="26"/>
        <v>-2.6828480845817512E-2</v>
      </c>
      <c r="AQ35">
        <f t="shared" si="26"/>
        <v>-352.77111778317845</v>
      </c>
      <c r="AR35">
        <f t="shared" si="26"/>
        <v>-352.79794626402429</v>
      </c>
      <c r="AS35">
        <f t="shared" si="26"/>
        <v>-25.37778033825543</v>
      </c>
      <c r="AT35">
        <f t="shared" si="26"/>
        <v>-27.962640288376164</v>
      </c>
      <c r="AU35">
        <f t="shared" si="23"/>
        <v>-406.13836689065596</v>
      </c>
      <c r="AW35">
        <v>32</v>
      </c>
      <c r="AX35">
        <f>IF(Z35&gt;0, (R35*SUMPRODUCT(K35:$K$98, X35:$X$98)-K35*$AZ$3)/Z35, 0)</f>
        <v>-697185.41211029689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1000000</v>
      </c>
      <c r="S36">
        <f t="shared" si="1"/>
        <v>-1090258.2675488978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-8959.3118177859014</v>
      </c>
      <c r="AC36">
        <f t="shared" si="2"/>
        <v>-8270.7545989007995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-5136.1297677478287</v>
      </c>
      <c r="AI36">
        <f t="shared" si="25"/>
        <v>-5136.5090702876523</v>
      </c>
      <c r="AJ36">
        <f t="shared" si="7"/>
        <v>-688.55721888510197</v>
      </c>
      <c r="AK36">
        <f t="shared" si="22"/>
        <v>-627.15182724501312</v>
      </c>
      <c r="AL36">
        <f t="shared" si="8"/>
        <v>-6452.2181164177673</v>
      </c>
      <c r="AN36">
        <f t="shared" si="26"/>
        <v>0</v>
      </c>
      <c r="AO36">
        <f t="shared" si="26"/>
        <v>0</v>
      </c>
      <c r="AP36">
        <f t="shared" si="26"/>
        <v>-1.4140587215726181E-2</v>
      </c>
      <c r="AQ36">
        <f t="shared" si="26"/>
        <v>-191.47747063832165</v>
      </c>
      <c r="AR36">
        <f t="shared" si="26"/>
        <v>-191.49161122553738</v>
      </c>
      <c r="AS36">
        <f t="shared" si="26"/>
        <v>-25.669755365174353</v>
      </c>
      <c r="AT36">
        <f t="shared" si="26"/>
        <v>-23.380531843480611</v>
      </c>
      <c r="AU36">
        <f t="shared" si="23"/>
        <v>-240.54189843419235</v>
      </c>
      <c r="AW36">
        <v>33</v>
      </c>
      <c r="AX36">
        <f>IF(Z36&gt;0, (R36*SUMPRODUCT(K36:$K$98, X36:$X$98)-K36*$AZ$3)/Z36, 0)</f>
        <v>-1090258.2675488978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1000000</v>
      </c>
      <c r="S37">
        <f t="shared" si="1"/>
        <v>-1703780.7744816332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-8270.7545989007995</v>
      </c>
      <c r="AC37">
        <f t="shared" si="2"/>
        <v>-7532.4746260853008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-3089.1551771238892</v>
      </c>
      <c r="AI37">
        <f t="shared" si="25"/>
        <v>-3089.3762288794583</v>
      </c>
      <c r="AJ37">
        <f t="shared" si="7"/>
        <v>-738.2799728154987</v>
      </c>
      <c r="AK37">
        <f t="shared" si="22"/>
        <v>-578.95282192305604</v>
      </c>
      <c r="AL37">
        <f t="shared" si="8"/>
        <v>-4406.6090236180135</v>
      </c>
      <c r="AN37">
        <f t="shared" si="26"/>
        <v>0</v>
      </c>
      <c r="AO37">
        <f t="shared" si="26"/>
        <v>0</v>
      </c>
      <c r="AP37">
        <f t="shared" si="26"/>
        <v>-7.3579636791792098E-3</v>
      </c>
      <c r="AQ37">
        <f t="shared" si="26"/>
        <v>-102.82610755157511</v>
      </c>
      <c r="AR37">
        <f t="shared" si="26"/>
        <v>-102.83346551525428</v>
      </c>
      <c r="AS37">
        <f t="shared" si="26"/>
        <v>-24.574503880565626</v>
      </c>
      <c r="AT37">
        <f t="shared" si="26"/>
        <v>-19.271115149927148</v>
      </c>
      <c r="AU37">
        <f t="shared" si="23"/>
        <v>-146.67908454574706</v>
      </c>
      <c r="AW37">
        <v>34</v>
      </c>
      <c r="AX37">
        <f>IF(Z37&gt;0, (R37*SUMPRODUCT(K37:$K$98, X37:$X$98)-K37*$AZ$3)/Z37, 0)</f>
        <v>-1703780.7744816332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1000000</v>
      </c>
      <c r="S38">
        <f t="shared" si="1"/>
        <v>-2679416.7146372325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-7532.4746260853008</v>
      </c>
      <c r="AC38">
        <f t="shared" si="2"/>
        <v>-6805.1601591245353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-1837.0331250431741</v>
      </c>
      <c r="AI38">
        <f t="shared" si="25"/>
        <v>-1837.1601146249354</v>
      </c>
      <c r="AJ38">
        <f t="shared" si="7"/>
        <v>-727.31446696076546</v>
      </c>
      <c r="AK38">
        <f t="shared" si="22"/>
        <v>-527.27322382597106</v>
      </c>
      <c r="AL38">
        <f t="shared" si="8"/>
        <v>-3091.7478054116718</v>
      </c>
      <c r="AN38">
        <f t="shared" si="26"/>
        <v>0</v>
      </c>
      <c r="AO38">
        <f t="shared" si="26"/>
        <v>0</v>
      </c>
      <c r="AP38">
        <f t="shared" si="26"/>
        <v>-3.7741029399114214E-3</v>
      </c>
      <c r="AQ38">
        <f t="shared" si="26"/>
        <v>-54.596227672975473</v>
      </c>
      <c r="AR38">
        <f t="shared" si="26"/>
        <v>-54.600001775915381</v>
      </c>
      <c r="AS38">
        <f t="shared" si="26"/>
        <v>-21.615628856504976</v>
      </c>
      <c r="AT38">
        <f t="shared" si="26"/>
        <v>-15.6704463198996</v>
      </c>
      <c r="AU38">
        <f t="shared" si="23"/>
        <v>-91.886076952319954</v>
      </c>
      <c r="AW38">
        <v>35</v>
      </c>
      <c r="AX38">
        <f>IF(Z38&gt;0, (R38*SUMPRODUCT(K38:$K$98, X38:$X$98)-K38*$AZ$3)/Z38, 0)</f>
        <v>-2679416.7146372325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1000000</v>
      </c>
      <c r="S39">
        <f t="shared" si="1"/>
        <v>-4261642.7742422121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-6805.1601591245353</v>
      </c>
      <c r="AC39">
        <f t="shared" si="2"/>
        <v>-6118.5594452686346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-1078.6658154832317</v>
      </c>
      <c r="AI39">
        <f t="shared" si="25"/>
        <v>-1078.7376018784012</v>
      </c>
      <c r="AJ39">
        <f t="shared" si="7"/>
        <v>-686.60071385590072</v>
      </c>
      <c r="AK39">
        <f t="shared" si="22"/>
        <v>-476.36121113871752</v>
      </c>
      <c r="AL39">
        <f t="shared" si="8"/>
        <v>-2241.6995268730193</v>
      </c>
      <c r="AN39">
        <f t="shared" si="26"/>
        <v>0</v>
      </c>
      <c r="AO39">
        <f t="shared" si="26"/>
        <v>0</v>
      </c>
      <c r="AP39">
        <f t="shared" si="26"/>
        <v>-1.9048894271579901E-3</v>
      </c>
      <c r="AQ39">
        <f t="shared" si="26"/>
        <v>-28.622959858845668</v>
      </c>
      <c r="AR39">
        <f t="shared" si="26"/>
        <v>-28.624864748272824</v>
      </c>
      <c r="AS39">
        <f t="shared" si="26"/>
        <v>-18.21930795400991</v>
      </c>
      <c r="AT39">
        <f t="shared" si="26"/>
        <v>-12.640493124950225</v>
      </c>
      <c r="AU39">
        <f t="shared" si="23"/>
        <v>-59.484665827232952</v>
      </c>
      <c r="AW39">
        <v>36</v>
      </c>
      <c r="AX39">
        <f>IF(Z39&gt;0, (R39*SUMPRODUCT(K39:$K$98, X39:$X$98)-K39*$AZ$3)/Z39, 0)</f>
        <v>-4261642.7742422121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1000000</v>
      </c>
      <c r="S40">
        <f t="shared" si="1"/>
        <v>-6869544.0882998845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-6118.5594452686346</v>
      </c>
      <c r="AC40">
        <f t="shared" si="2"/>
        <v>-5485.3994216195542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-622.86065759596272</v>
      </c>
      <c r="AI40">
        <f t="shared" si="25"/>
        <v>-622.90058309430083</v>
      </c>
      <c r="AJ40">
        <f t="shared" si="7"/>
        <v>-633.16002364908036</v>
      </c>
      <c r="AK40">
        <f t="shared" si="22"/>
        <v>-428.29916116880446</v>
      </c>
      <c r="AL40">
        <f t="shared" si="8"/>
        <v>-1684.3597679121856</v>
      </c>
      <c r="AN40">
        <f t="shared" si="26"/>
        <v>0</v>
      </c>
      <c r="AO40">
        <f t="shared" si="26"/>
        <v>0</v>
      </c>
      <c r="AP40">
        <f t="shared" si="26"/>
        <v>-9.45932068407749E-4</v>
      </c>
      <c r="AQ40">
        <f t="shared" si="26"/>
        <v>-14.757082433388055</v>
      </c>
      <c r="AR40">
        <f t="shared" si="26"/>
        <v>-14.758028365456463</v>
      </c>
      <c r="AS40">
        <f t="shared" si="26"/>
        <v>-15.001099441050927</v>
      </c>
      <c r="AT40">
        <f t="shared" si="26"/>
        <v>-10.147447828722793</v>
      </c>
      <c r="AU40">
        <f t="shared" si="23"/>
        <v>-39.906575635230183</v>
      </c>
      <c r="AW40">
        <v>37</v>
      </c>
      <c r="AX40">
        <f>IF(Z40&gt;0, (R40*SUMPRODUCT(K40:$K$98, X40:$X$98)-K40*$AZ$3)/Z40, 0)</f>
        <v>-6869544.0882998845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1000000</v>
      </c>
      <c r="S41">
        <f t="shared" si="1"/>
        <v>-11253599.984399151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-5485.3994216195542</v>
      </c>
      <c r="AC41">
        <f t="shared" si="2"/>
        <v>-4909.2788402065817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-354.28412217626573</v>
      </c>
      <c r="AI41">
        <f t="shared" si="25"/>
        <v>-354.30593421351165</v>
      </c>
      <c r="AJ41">
        <f t="shared" si="7"/>
        <v>-576.12058141297257</v>
      </c>
      <c r="AK41">
        <f t="shared" si="22"/>
        <v>-383.97795951336883</v>
      </c>
      <c r="AL41">
        <f t="shared" si="8"/>
        <v>-1314.404475139853</v>
      </c>
      <c r="AN41">
        <f t="shared" si="26"/>
        <v>0</v>
      </c>
      <c r="AO41">
        <f t="shared" si="26"/>
        <v>0</v>
      </c>
      <c r="AP41">
        <f t="shared" si="26"/>
        <v>-4.6141085913242941E-4</v>
      </c>
      <c r="AQ41">
        <f t="shared" si="26"/>
        <v>-7.4945104552741189</v>
      </c>
      <c r="AR41">
        <f t="shared" si="26"/>
        <v>-7.4949718661332509</v>
      </c>
      <c r="AS41">
        <f t="shared" si="26"/>
        <v>-12.187228979880549</v>
      </c>
      <c r="AT41">
        <f t="shared" si="26"/>
        <v>-8.1226525605796684</v>
      </c>
      <c r="AU41">
        <f t="shared" si="23"/>
        <v>-27.80485340659347</v>
      </c>
      <c r="AW41">
        <v>38</v>
      </c>
      <c r="AX41">
        <f>IF(Z41&gt;0, (R41*SUMPRODUCT(K41:$K$98, X41:$X$98)-K41*$AZ$3)/Z41, 0)</f>
        <v>-11253599.984399151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1000000</v>
      </c>
      <c r="S42">
        <f t="shared" si="1"/>
        <v>-18771490.703983836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-4909.2788402065817</v>
      </c>
      <c r="AC42">
        <f t="shared" si="2"/>
        <v>-4389.2040079418903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-198.05545802082528</v>
      </c>
      <c r="AI42">
        <f t="shared" si="25"/>
        <v>-198.06714916479768</v>
      </c>
      <c r="AJ42">
        <f t="shared" si="7"/>
        <v>-520.07483226469139</v>
      </c>
      <c r="AK42">
        <f t="shared" si="22"/>
        <v>-343.64951881446075</v>
      </c>
      <c r="AL42">
        <f t="shared" si="8"/>
        <v>-1061.7915002439499</v>
      </c>
      <c r="AN42">
        <f t="shared" si="26"/>
        <v>0</v>
      </c>
      <c r="AO42">
        <f t="shared" si="26"/>
        <v>0</v>
      </c>
      <c r="AP42">
        <f t="shared" si="26"/>
        <v>-2.2081601433019516E-4</v>
      </c>
      <c r="AQ42">
        <f t="shared" si="26"/>
        <v>-3.7407645444872593</v>
      </c>
      <c r="AR42">
        <f t="shared" si="26"/>
        <v>-3.7409853605015893</v>
      </c>
      <c r="AS42">
        <f t="shared" si="26"/>
        <v>-9.8228926001693502</v>
      </c>
      <c r="AT42">
        <f t="shared" si="26"/>
        <v>-6.4906665464178834</v>
      </c>
      <c r="AU42">
        <f t="shared" si="23"/>
        <v>-20.054544507088824</v>
      </c>
      <c r="AW42">
        <v>39</v>
      </c>
      <c r="AX42">
        <f>IF(Z42&gt;0, (R42*SUMPRODUCT(K42:$K$98, X42:$X$98)-K42*$AZ$3)/Z42, 0)</f>
        <v>-18771490.703983836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1000000</v>
      </c>
      <c r="S43">
        <f t="shared" si="1"/>
        <v>-31928498.530203052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-4389.2040079418903</v>
      </c>
      <c r="AC43">
        <f t="shared" si="2"/>
        <v>-3921.9007164864079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-108.65079071588501</v>
      </c>
      <c r="AI43">
        <f t="shared" si="25"/>
        <v>-108.6569324088819</v>
      </c>
      <c r="AJ43">
        <f t="shared" si="7"/>
        <v>-467.30329145548239</v>
      </c>
      <c r="AK43">
        <f t="shared" si="22"/>
        <v>-307.24428055593233</v>
      </c>
      <c r="AL43">
        <f t="shared" si="8"/>
        <v>-883.20450442029664</v>
      </c>
      <c r="AN43">
        <f t="shared" si="26"/>
        <v>0</v>
      </c>
      <c r="AO43">
        <f t="shared" si="26"/>
        <v>0</v>
      </c>
      <c r="AP43">
        <f t="shared" si="26"/>
        <v>-1.0357230438805554E-4</v>
      </c>
      <c r="AQ43">
        <f t="shared" si="26"/>
        <v>-1.832265594147696</v>
      </c>
      <c r="AR43">
        <f t="shared" si="26"/>
        <v>-1.832369166452084</v>
      </c>
      <c r="AS43">
        <f t="shared" si="26"/>
        <v>-7.8805109224177174</v>
      </c>
      <c r="AT43">
        <f t="shared" si="26"/>
        <v>-5.1813072003625251</v>
      </c>
      <c r="AU43">
        <f t="shared" si="23"/>
        <v>-14.894187289232327</v>
      </c>
      <c r="AW43">
        <v>40</v>
      </c>
      <c r="AX43">
        <f>IF(Z43&gt;0, (R43*SUMPRODUCT(K43:$K$98, X43:$X$98)-K43*$AZ$3)/Z43, 0)</f>
        <v>-31928498.530203052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1000000</v>
      </c>
      <c r="S44">
        <f t="shared" si="1"/>
        <v>-55497912.571170688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-3921.9007164864079</v>
      </c>
      <c r="AC44">
        <f t="shared" si="2"/>
        <v>-3503.1579320805836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-58.483184483272197</v>
      </c>
      <c r="AI44">
        <f t="shared" si="25"/>
        <v>-58.486340600114957</v>
      </c>
      <c r="AJ44">
        <f t="shared" si="7"/>
        <v>-418.7427844058243</v>
      </c>
      <c r="AK44">
        <f t="shared" si="22"/>
        <v>-274.53305015404857</v>
      </c>
      <c r="AL44">
        <f t="shared" si="8"/>
        <v>-751.76217515998781</v>
      </c>
      <c r="AN44">
        <f t="shared" si="26"/>
        <v>0</v>
      </c>
      <c r="AO44">
        <f t="shared" si="26"/>
        <v>0</v>
      </c>
      <c r="AP44">
        <f t="shared" si="26"/>
        <v>-4.7521548689558809E-5</v>
      </c>
      <c r="AQ44">
        <f t="shared" si="26"/>
        <v>-0.88057940735480555</v>
      </c>
      <c r="AR44">
        <f t="shared" si="26"/>
        <v>-0.88062692890349503</v>
      </c>
      <c r="AS44">
        <f t="shared" si="26"/>
        <v>-6.3049964906006544</v>
      </c>
      <c r="AT44">
        <f t="shared" si="26"/>
        <v>-4.1336352105297181</v>
      </c>
      <c r="AU44">
        <f t="shared" si="23"/>
        <v>-11.319258630033868</v>
      </c>
      <c r="AW44">
        <v>41</v>
      </c>
      <c r="AX44">
        <f>IF(Z44&gt;0, (R44*SUMPRODUCT(K44:$K$98, X44:$X$98)-K44*$AZ$3)/Z44, 0)</f>
        <v>-55497912.571170688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1000000</v>
      </c>
      <c r="S45">
        <f t="shared" si="1"/>
        <v>-98708452.028486073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-3503.1579320805836</v>
      </c>
      <c r="AC45">
        <f t="shared" si="2"/>
        <v>-3128.5250739879625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-30.796511761150995</v>
      </c>
      <c r="AI45">
        <f t="shared" si="25"/>
        <v>-30.798096491237274</v>
      </c>
      <c r="AJ45">
        <f t="shared" si="7"/>
        <v>-374.63285809262106</v>
      </c>
      <c r="AK45">
        <f t="shared" si="22"/>
        <v>-245.22105524564088</v>
      </c>
      <c r="AL45">
        <f t="shared" si="8"/>
        <v>-650.65200982949921</v>
      </c>
      <c r="AN45">
        <f t="shared" si="26"/>
        <v>0</v>
      </c>
      <c r="AO45">
        <f t="shared" si="26"/>
        <v>0</v>
      </c>
      <c r="AP45">
        <f t="shared" si="26"/>
        <v>-2.1304669094829893E-5</v>
      </c>
      <c r="AQ45">
        <f t="shared" si="26"/>
        <v>-0.41401971100810236</v>
      </c>
      <c r="AR45">
        <f t="shared" si="26"/>
        <v>-0.4140410156771972</v>
      </c>
      <c r="AS45">
        <f t="shared" si="26"/>
        <v>-5.0364596109000841</v>
      </c>
      <c r="AT45">
        <f t="shared" si="26"/>
        <v>-3.2966834430247069</v>
      </c>
      <c r="AU45">
        <f t="shared" si="23"/>
        <v>-8.7471840696019871</v>
      </c>
      <c r="AW45">
        <v>42</v>
      </c>
      <c r="AX45">
        <f>IF(Z45&gt;0, (R45*SUMPRODUCT(K45:$K$98, X45:$X$98)-K45*$AZ$3)/Z45, 0)</f>
        <v>-98708452.028486073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1000000</v>
      </c>
      <c r="S46">
        <f t="shared" si="1"/>
        <v>-180013245.290418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-3128.5250739879625</v>
      </c>
      <c r="AC46">
        <f t="shared" si="2"/>
        <v>-2793.6592387882783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-15.858468582469063</v>
      </c>
      <c r="AI46">
        <f t="shared" si="25"/>
        <v>-15.859244541825355</v>
      </c>
      <c r="AJ46">
        <f t="shared" si="7"/>
        <v>-334.86583519968417</v>
      </c>
      <c r="AK46">
        <f t="shared" si="22"/>
        <v>-218.99675517915739</v>
      </c>
      <c r="AL46">
        <f t="shared" si="8"/>
        <v>-569.72183492066688</v>
      </c>
      <c r="AN46">
        <f t="shared" si="26"/>
        <v>0</v>
      </c>
      <c r="AO46">
        <f t="shared" si="26"/>
        <v>0</v>
      </c>
      <c r="AP46">
        <f t="shared" si="26"/>
        <v>-9.3140902420467921E-6</v>
      </c>
      <c r="AQ46">
        <f t="shared" si="26"/>
        <v>-0.19035430951409257</v>
      </c>
      <c r="AR46">
        <f t="shared" si="26"/>
        <v>-0.19036362360433462</v>
      </c>
      <c r="AS46">
        <f t="shared" si="26"/>
        <v>-4.0195025457730162</v>
      </c>
      <c r="AT46">
        <f t="shared" si="26"/>
        <v>-2.6286886341622324</v>
      </c>
      <c r="AU46">
        <f t="shared" si="23"/>
        <v>-6.8385548035395827</v>
      </c>
      <c r="AW46">
        <v>43</v>
      </c>
      <c r="AX46">
        <f>IF(Z46&gt;0, (R46*SUMPRODUCT(K46:$K$98, X46:$X$98)-K46*$AZ$3)/Z46, 0)</f>
        <v>-180013245.290418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1000000</v>
      </c>
      <c r="S47">
        <f t="shared" si="1"/>
        <v>-337361334.19815856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-2793.6592387882783</v>
      </c>
      <c r="AC47">
        <f t="shared" si="2"/>
        <v>-2494.4925797846749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-7.9698681661290891</v>
      </c>
      <c r="AI47">
        <f t="shared" si="25"/>
        <v>-7.9702378724835103</v>
      </c>
      <c r="AJ47">
        <f t="shared" si="7"/>
        <v>-299.1666590036034</v>
      </c>
      <c r="AK47">
        <f t="shared" si="22"/>
        <v>-195.55614671517949</v>
      </c>
      <c r="AL47">
        <f t="shared" si="8"/>
        <v>-502.69304359126636</v>
      </c>
      <c r="AN47">
        <f t="shared" si="26"/>
        <v>0</v>
      </c>
      <c r="AO47">
        <f t="shared" si="26"/>
        <v>0</v>
      </c>
      <c r="AP47">
        <f t="shared" si="26"/>
        <v>-3.9622361847763979E-6</v>
      </c>
      <c r="AQ47">
        <f t="shared" si="26"/>
        <v>-8.5415085940656402E-2</v>
      </c>
      <c r="AR47">
        <f t="shared" si="26"/>
        <v>-8.5419048176841178E-2</v>
      </c>
      <c r="AS47">
        <f t="shared" si="26"/>
        <v>-3.2062444894597197</v>
      </c>
      <c r="AT47">
        <f t="shared" si="26"/>
        <v>-2.0958245142483229</v>
      </c>
      <c r="AU47">
        <f t="shared" si="23"/>
        <v>-5.3874880518848833</v>
      </c>
      <c r="AW47">
        <v>44</v>
      </c>
      <c r="AX47">
        <f>IF(Z47&gt;0, (R47*SUMPRODUCT(K47:$K$98, X47:$X$98)-K47*$AZ$3)/Z47, 0)</f>
        <v>-337361334.19815856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1000000</v>
      </c>
      <c r="S48">
        <f t="shared" si="1"/>
        <v>-650579456.01363802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-2494.4925797846749</v>
      </c>
      <c r="AC48">
        <f t="shared" si="2"/>
        <v>-2227.2949472696173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-3.8966302061913418</v>
      </c>
      <c r="AI48">
        <f t="shared" si="25"/>
        <v>-3.8968013839719098</v>
      </c>
      <c r="AJ48">
        <f t="shared" si="7"/>
        <v>-267.19763251505765</v>
      </c>
      <c r="AK48">
        <f t="shared" si="22"/>
        <v>-174.61448058492726</v>
      </c>
      <c r="AL48">
        <f t="shared" si="8"/>
        <v>-445.70891448395685</v>
      </c>
      <c r="AN48">
        <f t="shared" si="26"/>
        <v>0</v>
      </c>
      <c r="AO48">
        <f t="shared" si="26"/>
        <v>0</v>
      </c>
      <c r="AP48">
        <f t="shared" si="26"/>
        <v>-1.63799591043194E-6</v>
      </c>
      <c r="AQ48">
        <f t="shared" si="26"/>
        <v>-3.7286757200801095E-2</v>
      </c>
      <c r="AR48">
        <f t="shared" si="26"/>
        <v>-3.7288395196711524E-2</v>
      </c>
      <c r="AS48">
        <f t="shared" si="26"/>
        <v>-2.5568074774936971</v>
      </c>
      <c r="AT48">
        <f t="shared" si="26"/>
        <v>-1.6708816071304842</v>
      </c>
      <c r="AU48">
        <f t="shared" si="23"/>
        <v>-4.2649774798208933</v>
      </c>
      <c r="AW48">
        <v>45</v>
      </c>
      <c r="AX48">
        <f>IF(Z48&gt;0, (R48*SUMPRODUCT(K48:$K$98, X48:$X$98)-K48*$AZ$3)/Z48, 0)</f>
        <v>-650579456.01363802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1000000</v>
      </c>
      <c r="S49">
        <f t="shared" si="1"/>
        <v>-1293830556.8494761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-2227.2949472696173</v>
      </c>
      <c r="AC49">
        <f t="shared" si="2"/>
        <v>-1988.6866558116415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-1.8522666557217049</v>
      </c>
      <c r="AI49">
        <f t="shared" si="25"/>
        <v>-1.852343508391681</v>
      </c>
      <c r="AJ49">
        <f t="shared" si="7"/>
        <v>-238.60829145797584</v>
      </c>
      <c r="AK49">
        <f t="shared" si="22"/>
        <v>-155.91064630887323</v>
      </c>
      <c r="AL49">
        <f t="shared" si="8"/>
        <v>-396.37128127524073</v>
      </c>
      <c r="AN49">
        <f t="shared" si="26"/>
        <v>0</v>
      </c>
      <c r="AO49">
        <f t="shared" si="26"/>
        <v>0</v>
      </c>
      <c r="AP49">
        <f t="shared" si="26"/>
        <v>-6.5660828670263647E-7</v>
      </c>
      <c r="AQ49">
        <f t="shared" si="26"/>
        <v>-1.5825261968226208E-2</v>
      </c>
      <c r="AR49">
        <f t="shared" si="26"/>
        <v>-1.5825918576512912E-2</v>
      </c>
      <c r="AS49">
        <f t="shared" si="26"/>
        <v>-2.0386042735526479</v>
      </c>
      <c r="AT49">
        <f t="shared" si="26"/>
        <v>-1.3320581104517191</v>
      </c>
      <c r="AU49">
        <f t="shared" si="23"/>
        <v>-3.3864883025808803</v>
      </c>
      <c r="AW49">
        <v>46</v>
      </c>
      <c r="AX49">
        <f>IF(Z49&gt;0, (R49*SUMPRODUCT(K49:$K$98, X49:$X$98)-K49*$AZ$3)/Z49, 0)</f>
        <v>-1293830556.8494761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1000000</v>
      </c>
      <c r="S50">
        <f t="shared" si="1"/>
        <v>-2656744851.5029063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-1988.6866558116415</v>
      </c>
      <c r="AC50">
        <f t="shared" si="2"/>
        <v>-1775.6260719529157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-0.85333638470194417</v>
      </c>
      <c r="AI50">
        <f t="shared" si="25"/>
        <v>-0.85336980202598545</v>
      </c>
      <c r="AJ50">
        <f t="shared" si="7"/>
        <v>-213.06058385872575</v>
      </c>
      <c r="AK50">
        <f t="shared" si="22"/>
        <v>-139.20806590681491</v>
      </c>
      <c r="AL50">
        <f t="shared" si="8"/>
        <v>-353.12201956756667</v>
      </c>
      <c r="AN50">
        <f t="shared" si="26"/>
        <v>0</v>
      </c>
      <c r="AO50">
        <f t="shared" si="26"/>
        <v>0</v>
      </c>
      <c r="AP50">
        <f t="shared" si="26"/>
        <v>-2.5491831936051284E-7</v>
      </c>
      <c r="AQ50">
        <f t="shared" si="26"/>
        <v>-6.5095301098542077E-3</v>
      </c>
      <c r="AR50">
        <f t="shared" si="26"/>
        <v>-6.5097850281735682E-3</v>
      </c>
      <c r="AS50">
        <f t="shared" si="26"/>
        <v>-1.625296085711758</v>
      </c>
      <c r="AT50">
        <f t="shared" si="26"/>
        <v>-1.0619248315205656</v>
      </c>
      <c r="AU50">
        <f t="shared" si="23"/>
        <v>-2.6937307022604973</v>
      </c>
      <c r="AW50">
        <v>47</v>
      </c>
      <c r="AX50">
        <f>IF(Z50&gt;0, (R50*SUMPRODUCT(K50:$K$98, X50:$X$98)-K50*$AZ$3)/Z50, 0)</f>
        <v>-2656744851.5029063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1000000</v>
      </c>
      <c r="S51">
        <f t="shared" si="1"/>
        <v>-5635598698.1646442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-1775.6260719529157</v>
      </c>
      <c r="AC51">
        <f t="shared" si="2"/>
        <v>-1585.3857876252634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-0.38034671360872796</v>
      </c>
      <c r="AI51">
        <f t="shared" si="25"/>
        <v>-0.38036077942384838</v>
      </c>
      <c r="AJ51">
        <f t="shared" si="7"/>
        <v>-190.24028432765226</v>
      </c>
      <c r="AK51">
        <f t="shared" si="22"/>
        <v>-124.29382503670411</v>
      </c>
      <c r="AL51">
        <f t="shared" si="8"/>
        <v>-314.91447014378025</v>
      </c>
      <c r="AN51">
        <f t="shared" si="26"/>
        <v>0</v>
      </c>
      <c r="AO51">
        <f t="shared" si="26"/>
        <v>0</v>
      </c>
      <c r="AP51">
        <f t="shared" si="26"/>
        <v>-9.5802371273297082E-8</v>
      </c>
      <c r="AQ51">
        <f t="shared" si="26"/>
        <v>-2.5905442918002669E-3</v>
      </c>
      <c r="AR51">
        <f t="shared" si="26"/>
        <v>-2.5906400941715399E-3</v>
      </c>
      <c r="AS51">
        <f t="shared" si="26"/>
        <v>-1.295727989758422</v>
      </c>
      <c r="AT51">
        <f t="shared" si="26"/>
        <v>-0.84656616564352005</v>
      </c>
      <c r="AU51">
        <f t="shared" si="23"/>
        <v>-2.1448847954961137</v>
      </c>
      <c r="AW51">
        <v>48</v>
      </c>
      <c r="AX51">
        <f>IF(Z51&gt;0, (R51*SUMPRODUCT(K51:$K$98, X51:$X$98)-K51*$AZ$3)/Z51, 0)</f>
        <v>-5635598698.1646442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1000000</v>
      </c>
      <c r="S52">
        <f t="shared" si="1"/>
        <v>-12373099916.698441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-1585.3857876252634</v>
      </c>
      <c r="AC52">
        <f t="shared" si="2"/>
        <v>-1415.5251693679816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-0.16409970136975363</v>
      </c>
      <c r="AI52">
        <f t="shared" si="25"/>
        <v>-0.16410542154165436</v>
      </c>
      <c r="AJ52">
        <f t="shared" si="7"/>
        <v>-169.86061825728189</v>
      </c>
      <c r="AK52">
        <f t="shared" si="22"/>
        <v>-110.97700513376846</v>
      </c>
      <c r="AL52">
        <f t="shared" si="8"/>
        <v>-281.00172881259198</v>
      </c>
      <c r="AN52">
        <f t="shared" si="26"/>
        <v>0</v>
      </c>
      <c r="AO52">
        <f t="shared" si="26"/>
        <v>0</v>
      </c>
      <c r="AP52">
        <f t="shared" si="26"/>
        <v>-3.4785833310929338E-8</v>
      </c>
      <c r="AQ52">
        <f t="shared" si="26"/>
        <v>-9.9793239736291513E-4</v>
      </c>
      <c r="AR52">
        <f t="shared" si="26"/>
        <v>-9.9796718319622598E-4</v>
      </c>
      <c r="AS52">
        <f t="shared" si="26"/>
        <v>-1.0329660113950685</v>
      </c>
      <c r="AT52">
        <f t="shared" si="26"/>
        <v>-0.67487964853609872</v>
      </c>
      <c r="AU52">
        <f t="shared" si="23"/>
        <v>-1.7088436271143632</v>
      </c>
      <c r="AW52">
        <v>49</v>
      </c>
      <c r="AX52">
        <f>IF(Z52&gt;0, (R52*SUMPRODUCT(K52:$K$98, X52:$X$98)-K52*$AZ$3)/Z52, 0)</f>
        <v>-12373099916.698441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1000000</v>
      </c>
      <c r="S53">
        <f t="shared" si="1"/>
        <v>-28169208602.616352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-1415.5251693679816</v>
      </c>
      <c r="AC53">
        <f t="shared" si="2"/>
        <v>-1263.8625880132602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-6.8392591582909307E-2</v>
      </c>
      <c r="AI53">
        <f t="shared" si="25"/>
        <v>-6.839483492351188E-2</v>
      </c>
      <c r="AJ53">
        <f t="shared" si="7"/>
        <v>-151.6625813547214</v>
      </c>
      <c r="AK53">
        <f t="shared" si="22"/>
        <v>-99.086761855758724</v>
      </c>
      <c r="AL53">
        <f t="shared" si="8"/>
        <v>-250.81773804540364</v>
      </c>
      <c r="AN53">
        <f t="shared" si="26"/>
        <v>0</v>
      </c>
      <c r="AO53">
        <f t="shared" si="26"/>
        <v>0</v>
      </c>
      <c r="AP53">
        <f t="shared" si="26"/>
        <v>-1.2180651713033709E-8</v>
      </c>
      <c r="AQ53">
        <f t="shared" si="26"/>
        <v>-3.7135080462896946E-4</v>
      </c>
      <c r="AR53">
        <f t="shared" si="26"/>
        <v>-3.7136298528068248E-4</v>
      </c>
      <c r="AS53">
        <f t="shared" si="26"/>
        <v>-0.82348132034020194</v>
      </c>
      <c r="AT53">
        <f t="shared" si="26"/>
        <v>-0.53801073905218211</v>
      </c>
      <c r="AU53">
        <f t="shared" si="23"/>
        <v>-1.3618634223776647</v>
      </c>
      <c r="AW53">
        <v>50</v>
      </c>
      <c r="AX53">
        <f>IF(Z53&gt;0, (R53*SUMPRODUCT(K53:$K$98, X53:$X$98)-K53*$AZ$3)/Z53, 0)</f>
        <v>-28169208602.616352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1000000</v>
      </c>
      <c r="S54">
        <f t="shared" si="1"/>
        <v>-66619453265.61422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-1263.8625880132602</v>
      </c>
      <c r="AC54">
        <f t="shared" si="2"/>
        <v>-1128.4490492862797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-2.747941216465391E-2</v>
      </c>
      <c r="AI54">
        <f t="shared" si="25"/>
        <v>-2.7480259101242226E-2</v>
      </c>
      <c r="AJ54">
        <f t="shared" si="7"/>
        <v>-135.41353872698051</v>
      </c>
      <c r="AK54">
        <f t="shared" si="22"/>
        <v>-88.470381160928227</v>
      </c>
      <c r="AL54">
        <f t="shared" si="8"/>
        <v>-223.91140014701</v>
      </c>
      <c r="AN54">
        <f t="shared" si="26"/>
        <v>0</v>
      </c>
      <c r="AO54">
        <f t="shared" si="26"/>
        <v>0</v>
      </c>
      <c r="AP54">
        <f t="shared" si="26"/>
        <v>-4.105898234291862E-9</v>
      </c>
      <c r="AQ54">
        <f t="shared" si="26"/>
        <v>-1.3321855666958011E-4</v>
      </c>
      <c r="AR54">
        <f t="shared" si="26"/>
        <v>-1.3322266256781439E-4</v>
      </c>
      <c r="AS54">
        <f t="shared" si="26"/>
        <v>-0.65647678613491312</v>
      </c>
      <c r="AT54">
        <f t="shared" si="26"/>
        <v>-0.42889914877532853</v>
      </c>
      <c r="AU54">
        <f t="shared" si="23"/>
        <v>-1.0855091575728095</v>
      </c>
      <c r="AW54">
        <v>51</v>
      </c>
      <c r="AX54">
        <f>IF(Z54&gt;0, (R54*SUMPRODUCT(K54:$K$98, X54:$X$98)-K54*$AZ$3)/Z54, 0)</f>
        <v>-66619453265.61422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1000000</v>
      </c>
      <c r="S55">
        <f t="shared" si="1"/>
        <v>-163941038252.74112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-1128.4490492862797</v>
      </c>
      <c r="AC55">
        <f t="shared" si="2"/>
        <v>-1007.5439056496713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-1.0623574503650217E-2</v>
      </c>
      <c r="AI55">
        <f t="shared" si="25"/>
        <v>-1.0623881792147469E-2</v>
      </c>
      <c r="AJ55">
        <f t="shared" si="7"/>
        <v>-120.90514363660839</v>
      </c>
      <c r="AK55">
        <f t="shared" si="22"/>
        <v>-78.99143345003958</v>
      </c>
      <c r="AL55">
        <f t="shared" si="8"/>
        <v>-199.90720096844012</v>
      </c>
      <c r="AN55">
        <f t="shared" si="26"/>
        <v>0</v>
      </c>
      <c r="AO55">
        <f t="shared" si="26"/>
        <v>0</v>
      </c>
      <c r="AP55">
        <f t="shared" si="26"/>
        <v>-1.3301039000085654E-9</v>
      </c>
      <c r="AQ55">
        <f t="shared" si="26"/>
        <v>-4.5984337213202679E-5</v>
      </c>
      <c r="AR55">
        <f t="shared" si="26"/>
        <v>-4.5985667317102693E-5</v>
      </c>
      <c r="AS55">
        <f t="shared" si="26"/>
        <v>-0.5233401331996308</v>
      </c>
      <c r="AT55">
        <f t="shared" si="26"/>
        <v>-0.3419158694159683</v>
      </c>
      <c r="AU55">
        <f t="shared" si="23"/>
        <v>-0.86530198828291627</v>
      </c>
      <c r="AW55">
        <v>52</v>
      </c>
      <c r="AX55">
        <f>IF(Z55&gt;0, (R55*SUMPRODUCT(K55:$K$98, X55:$X$98)-K55*$AZ$3)/Z55, 0)</f>
        <v>-163941038252.74112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1000000</v>
      </c>
      <c r="S56">
        <f t="shared" si="1"/>
        <v>-420577943493.38568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-1007.5439056496713</v>
      </c>
      <c r="AC56">
        <f t="shared" si="2"/>
        <v>-899.59281158475403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-3.9453679059996581E-3</v>
      </c>
      <c r="AI56">
        <f t="shared" si="25"/>
        <v>-3.9454748532166371E-3</v>
      </c>
      <c r="AJ56">
        <f t="shared" si="7"/>
        <v>-107.95109406491724</v>
      </c>
      <c r="AK56">
        <f t="shared" si="22"/>
        <v>-70.528073395476994</v>
      </c>
      <c r="AL56">
        <f t="shared" si="8"/>
        <v>-178.48311293524745</v>
      </c>
      <c r="AN56">
        <f t="shared" si="26"/>
        <v>0</v>
      </c>
      <c r="AO56">
        <f t="shared" si="26"/>
        <v>0</v>
      </c>
      <c r="AP56">
        <f t="shared" si="26"/>
        <v>-4.1332409954589639E-10</v>
      </c>
      <c r="AQ56">
        <f t="shared" si="26"/>
        <v>-1.5247854812804923E-5</v>
      </c>
      <c r="AR56">
        <f t="shared" si="26"/>
        <v>-1.524826813690447E-5</v>
      </c>
      <c r="AS56">
        <f t="shared" si="26"/>
        <v>-0.41720383203863576</v>
      </c>
      <c r="AT56">
        <f t="shared" si="26"/>
        <v>-0.27257326793928049</v>
      </c>
      <c r="AU56">
        <f t="shared" si="23"/>
        <v>-0.68979234824605307</v>
      </c>
      <c r="AW56">
        <v>53</v>
      </c>
      <c r="AX56">
        <f>IF(Z56&gt;0, (R56*SUMPRODUCT(K56:$K$98, X56:$X$98)-K56*$AZ$3)/Z56, 0)</f>
        <v>-420577943493.38568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1000000</v>
      </c>
      <c r="S57">
        <f t="shared" si="1"/>
        <v>-1127195798124.7122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-899.59281158475403</v>
      </c>
      <c r="AC57">
        <f t="shared" si="2"/>
        <v>-803.20788036006002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-1.4049831480431141E-3</v>
      </c>
      <c r="AI57">
        <f t="shared" si="25"/>
        <v>-1.4050187766305208E-3</v>
      </c>
      <c r="AJ57">
        <f t="shared" si="7"/>
        <v>-96.384931224694014</v>
      </c>
      <c r="AK57">
        <f t="shared" si="22"/>
        <v>-62.971496810932791</v>
      </c>
      <c r="AL57">
        <f t="shared" si="8"/>
        <v>-159.35783305440344</v>
      </c>
      <c r="AN57">
        <f t="shared" si="26"/>
        <v>0</v>
      </c>
      <c r="AO57">
        <f t="shared" si="26"/>
        <v>0</v>
      </c>
      <c r="AP57">
        <f t="shared" si="26"/>
        <v>-1.2294243820194838E-10</v>
      </c>
      <c r="AQ57">
        <f t="shared" si="26"/>
        <v>-4.8481308529331287E-6</v>
      </c>
      <c r="AR57">
        <f t="shared" si="26"/>
        <v>-4.8482537953713308E-6</v>
      </c>
      <c r="AS57">
        <f t="shared" si="26"/>
        <v>-0.33259242965235714</v>
      </c>
      <c r="AT57">
        <f t="shared" si="26"/>
        <v>-0.21729374972908569</v>
      </c>
      <c r="AU57">
        <f t="shared" si="23"/>
        <v>-0.54989102763523823</v>
      </c>
      <c r="AW57">
        <v>54</v>
      </c>
      <c r="AX57">
        <f>IF(Z57&gt;0, (R57*SUMPRODUCT(K57:$K$98, X57:$X$98)-K57*$AZ$3)/Z57, 0)</f>
        <v>-1127195798124.7122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1000000</v>
      </c>
      <c r="S58">
        <f t="shared" si="1"/>
        <v>-3162593505042.7134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-803.20788036006002</v>
      </c>
      <c r="AC58">
        <f t="shared" si="2"/>
        <v>-717.14989728627245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-4.7868596928533192E-4</v>
      </c>
      <c r="AI58">
        <f t="shared" si="25"/>
        <v>-4.7869730728840033E-4</v>
      </c>
      <c r="AJ58">
        <f t="shared" si="7"/>
        <v>-86.057983073787568</v>
      </c>
      <c r="AK58">
        <f t="shared" si="22"/>
        <v>-56.224551625204207</v>
      </c>
      <c r="AL58">
        <f t="shared" si="8"/>
        <v>-142.28301339629905</v>
      </c>
      <c r="AN58">
        <f t="shared" si="26"/>
        <v>0</v>
      </c>
      <c r="AO58">
        <f t="shared" si="26"/>
        <v>0</v>
      </c>
      <c r="AP58">
        <f t="shared" si="26"/>
        <v>-3.493186438569088E-11</v>
      </c>
      <c r="AQ58">
        <f t="shared" si="26"/>
        <v>-1.4748093876420555E-6</v>
      </c>
      <c r="AR58">
        <f t="shared" si="26"/>
        <v>-1.4748443195064414E-6</v>
      </c>
      <c r="AS58">
        <f t="shared" si="26"/>
        <v>-0.26514067564639632</v>
      </c>
      <c r="AT58">
        <f t="shared" si="26"/>
        <v>-0.17322524969055417</v>
      </c>
      <c r="AU58">
        <f t="shared" si="23"/>
        <v>-0.43836740018126996</v>
      </c>
      <c r="AW58">
        <v>55</v>
      </c>
      <c r="AX58">
        <f>IF(Z58&gt;0, (R58*SUMPRODUCT(K58:$K$98, X58:$X$98)-K58*$AZ$3)/Z58, 0)</f>
        <v>-3162593505042.7134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1000000</v>
      </c>
      <c r="S59">
        <f t="shared" si="1"/>
        <v>-9307625508927.6602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-717.14989728627245</v>
      </c>
      <c r="AC59">
        <f t="shared" si="2"/>
        <v>-640.31240954508326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-1.5569807179563989E-4</v>
      </c>
      <c r="AI59">
        <f t="shared" si="25"/>
        <v>-1.5570151151508783E-4</v>
      </c>
      <c r="AJ59">
        <f t="shared" si="7"/>
        <v>-76.837487741189193</v>
      </c>
      <c r="AK59">
        <f t="shared" si="22"/>
        <v>-50.200492810039073</v>
      </c>
      <c r="AL59">
        <f t="shared" si="8"/>
        <v>-127.03813625273978</v>
      </c>
      <c r="AN59">
        <f t="shared" si="26"/>
        <v>0</v>
      </c>
      <c r="AO59">
        <f t="shared" si="26"/>
        <v>0</v>
      </c>
      <c r="AP59">
        <f t="shared" si="26"/>
        <v>-9.4621579740230559E-12</v>
      </c>
      <c r="AQ59">
        <f t="shared" si="26"/>
        <v>-4.2830230019514545E-7</v>
      </c>
      <c r="AR59">
        <f t="shared" si="26"/>
        <v>-4.2831176235311945E-7</v>
      </c>
      <c r="AS59">
        <f t="shared" si="26"/>
        <v>-0.21136853116564552</v>
      </c>
      <c r="AT59">
        <f t="shared" si="26"/>
        <v>-0.13809410928152355</v>
      </c>
      <c r="AU59">
        <f t="shared" si="23"/>
        <v>-0.34946306875893141</v>
      </c>
      <c r="AW59">
        <v>56</v>
      </c>
      <c r="AX59">
        <f>IF(Z59&gt;0, (R59*SUMPRODUCT(K59:$K$98, X59:$X$98)-K59*$AZ$3)/Z59, 0)</f>
        <v>-9307625508927.6602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1000000</v>
      </c>
      <c r="S60">
        <f t="shared" si="1"/>
        <v>-29042933477829.473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-640.31240954508326</v>
      </c>
      <c r="AC60">
        <f t="shared" si="2"/>
        <v>-571.70750888767259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-4.842153585297159E-5</v>
      </c>
      <c r="AI60">
        <f t="shared" si="25"/>
        <v>-4.8422520098432405E-5</v>
      </c>
      <c r="AJ60">
        <f t="shared" si="7"/>
        <v>-68.604900657410667</v>
      </c>
      <c r="AK60">
        <f t="shared" si="22"/>
        <v>-44.82186866815583</v>
      </c>
      <c r="AL60">
        <f t="shared" si="8"/>
        <v>-113.42681774808659</v>
      </c>
      <c r="AN60">
        <f t="shared" si="26"/>
        <v>0</v>
      </c>
      <c r="AO60">
        <f t="shared" si="26"/>
        <v>0</v>
      </c>
      <c r="AP60">
        <f t="shared" si="26"/>
        <v>-2.4174225586276786E-12</v>
      </c>
      <c r="AQ60">
        <f t="shared" si="26"/>
        <v>-1.1892898443963973E-7</v>
      </c>
      <c r="AR60">
        <f t="shared" si="26"/>
        <v>-1.1893140186219835E-7</v>
      </c>
      <c r="AS60">
        <f t="shared" si="26"/>
        <v>-0.16850170113444482</v>
      </c>
      <c r="AT60">
        <f t="shared" si="26"/>
        <v>-0.11008777866065032</v>
      </c>
      <c r="AU60">
        <f t="shared" si="23"/>
        <v>-0.27858959872649697</v>
      </c>
      <c r="AW60">
        <v>57</v>
      </c>
      <c r="AX60">
        <f>IF(Z60&gt;0, (R60*SUMPRODUCT(K60:$K$98, X60:$X$98)-K60*$AZ$3)/Z60, 0)</f>
        <v>-29042933477829.473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1000000</v>
      </c>
      <c r="S61">
        <f t="shared" si="1"/>
        <v>-96399770722486.969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-571.70750888767259</v>
      </c>
      <c r="AC61">
        <f t="shared" si="2"/>
        <v>-510.45313303721491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-1.4192890548458557E-5</v>
      </c>
      <c r="AI61">
        <f t="shared" si="25"/>
        <v>-1.4193155306937344E-5</v>
      </c>
      <c r="AJ61">
        <f t="shared" si="7"/>
        <v>-61.254375850457677</v>
      </c>
      <c r="AK61">
        <f t="shared" si="22"/>
        <v>-40.019525622137088</v>
      </c>
      <c r="AL61">
        <f t="shared" si="8"/>
        <v>-101.27391566575008</v>
      </c>
      <c r="AN61">
        <f t="shared" si="26"/>
        <v>0</v>
      </c>
      <c r="AO61">
        <f t="shared" si="26"/>
        <v>0</v>
      </c>
      <c r="AP61">
        <f t="shared" si="26"/>
        <v>-5.8060531127471136E-13</v>
      </c>
      <c r="AQ61">
        <f t="shared" si="26"/>
        <v>-3.1124471150245099E-8</v>
      </c>
      <c r="AR61">
        <f t="shared" si="26"/>
        <v>-3.1125051755556369E-8</v>
      </c>
      <c r="AS61">
        <f t="shared" si="26"/>
        <v>-0.13432852507912138</v>
      </c>
      <c r="AT61">
        <f t="shared" si="26"/>
        <v>-8.7761303197535001E-2</v>
      </c>
      <c r="AU61">
        <f t="shared" si="23"/>
        <v>-0.22208985940170814</v>
      </c>
      <c r="AW61">
        <v>58</v>
      </c>
      <c r="AX61">
        <f>IF(Z61&gt;0, (R61*SUMPRODUCT(K61:$K$98, X61:$X$98)-K61*$AZ$3)/Z61, 0)</f>
        <v>-96399770722486.969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1000000</v>
      </c>
      <c r="S62">
        <f t="shared" si="1"/>
        <v>-341597914952851.81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-510.45313303721491</v>
      </c>
      <c r="AC62">
        <f t="shared" si="2"/>
        <v>-455.76172595281565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-3.9080126462692693E-6</v>
      </c>
      <c r="AI62">
        <f t="shared" si="25"/>
        <v>-3.9080793565309541E-6</v>
      </c>
      <c r="AJ62">
        <f t="shared" si="7"/>
        <v>-54.691407084399259</v>
      </c>
      <c r="AK62">
        <f t="shared" si="22"/>
        <v>-35.731719312605044</v>
      </c>
      <c r="AL62">
        <f t="shared" si="8"/>
        <v>-90.42313030508366</v>
      </c>
      <c r="AN62">
        <f t="shared" si="26"/>
        <v>0</v>
      </c>
      <c r="AO62">
        <f t="shared" si="26"/>
        <v>0</v>
      </c>
      <c r="AP62">
        <f t="shared" si="26"/>
        <v>-1.3061881783088218E-13</v>
      </c>
      <c r="AQ62">
        <f t="shared" si="26"/>
        <v>-7.6518961105602886E-9</v>
      </c>
      <c r="AR62">
        <f t="shared" si="26"/>
        <v>-7.6520267293781184E-9</v>
      </c>
      <c r="AS62">
        <f t="shared" si="26"/>
        <v>-0.10708587792050588</v>
      </c>
      <c r="AT62">
        <f t="shared" si="26"/>
        <v>-6.996277360892543E-2</v>
      </c>
      <c r="AU62">
        <f t="shared" si="23"/>
        <v>-0.17704865918145804</v>
      </c>
      <c r="AW62">
        <v>59</v>
      </c>
      <c r="AX62">
        <f>IF(Z62&gt;0, (R62*SUMPRODUCT(K62:$K$98, X62:$X$98)-K62*$AZ$3)/Z62, 0)</f>
        <v>-341597914952851.81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1000000</v>
      </c>
      <c r="S63">
        <f t="shared" si="1"/>
        <v>-1297462944851932.8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-455.76172595281565</v>
      </c>
      <c r="AC63">
        <f t="shared" si="2"/>
        <v>-406.93011246446417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-1.0072279333795123E-6</v>
      </c>
      <c r="AI63">
        <f t="shared" si="25"/>
        <v>-1.0072436151419117E-6</v>
      </c>
      <c r="AJ63">
        <f t="shared" si="7"/>
        <v>-48.831613488351479</v>
      </c>
      <c r="AK63">
        <f t="shared" si="22"/>
        <v>-31.9033208166971</v>
      </c>
      <c r="AL63">
        <f t="shared" si="8"/>
        <v>-80.734935312292194</v>
      </c>
      <c r="AN63">
        <f t="shared" si="26"/>
        <v>0</v>
      </c>
      <c r="AO63">
        <f t="shared" si="26"/>
        <v>0</v>
      </c>
      <c r="AP63">
        <f t="shared" si="26"/>
        <v>-2.741510738233456E-14</v>
      </c>
      <c r="AQ63">
        <f t="shared" si="26"/>
        <v>-1.7608519532921182E-9</v>
      </c>
      <c r="AR63">
        <f t="shared" si="26"/>
        <v>-1.7608793683995003E-9</v>
      </c>
      <c r="AS63">
        <f t="shared" si="26"/>
        <v>-8.5368206285608594E-2</v>
      </c>
      <c r="AT63">
        <f t="shared" si="26"/>
        <v>-5.5773894780794669E-2</v>
      </c>
      <c r="AU63">
        <f t="shared" si="23"/>
        <v>-0.14114210282728265</v>
      </c>
      <c r="AW63">
        <v>60</v>
      </c>
      <c r="AX63">
        <f>IF(Z63&gt;0, (R63*SUMPRODUCT(K63:$K$98, X63:$X$98)-K63*$AZ$3)/Z63, 0)</f>
        <v>-1297462944851932.8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1000000</v>
      </c>
      <c r="S64">
        <f t="shared" si="1"/>
        <v>-5305813920044006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-406.93011246446417</v>
      </c>
      <c r="AC64">
        <f t="shared" si="2"/>
        <v>-363.33045755907915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-2.4202109680806922E-7</v>
      </c>
      <c r="AI64">
        <f t="shared" si="25"/>
        <v>-2.4202452069800425E-7</v>
      </c>
      <c r="AJ64">
        <f t="shared" si="7"/>
        <v>-43.599654905385023</v>
      </c>
      <c r="AK64">
        <f t="shared" si="22"/>
        <v>-28.485107872512494</v>
      </c>
      <c r="AL64">
        <f t="shared" si="8"/>
        <v>-72.084763019922036</v>
      </c>
      <c r="AN64">
        <f t="shared" si="26"/>
        <v>0</v>
      </c>
      <c r="AO64">
        <f t="shared" si="26"/>
        <v>0</v>
      </c>
      <c r="AP64">
        <f t="shared" si="26"/>
        <v>-5.3443741482245784E-15</v>
      </c>
      <c r="AQ64">
        <f t="shared" si="26"/>
        <v>-3.7777245111606577E-10</v>
      </c>
      <c r="AR64">
        <f t="shared" si="26"/>
        <v>-3.7777779549021402E-10</v>
      </c>
      <c r="AS64">
        <f t="shared" si="26"/>
        <v>-6.8055011396315396E-2</v>
      </c>
      <c r="AT64">
        <f t="shared" si="26"/>
        <v>-4.4462607447144697E-2</v>
      </c>
      <c r="AU64">
        <f t="shared" si="23"/>
        <v>-0.11251761922123787</v>
      </c>
      <c r="AW64">
        <v>61</v>
      </c>
      <c r="AX64">
        <f>IF(Z64&gt;0, (R64*SUMPRODUCT(K64:$K$98, X64:$X$98)-K64*$AZ$3)/Z64, 0)</f>
        <v>-5305813920044006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1000000</v>
      </c>
      <c r="S65">
        <f t="shared" si="1"/>
        <v>-2.3488906667692148E+16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-363.33045755907915</v>
      </c>
      <c r="AC65">
        <f t="shared" si="2"/>
        <v>-324.40219424950527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-5.3982152509240644E-8</v>
      </c>
      <c r="AI65">
        <f t="shared" si="25"/>
        <v>-5.3982843052650854E-8</v>
      </c>
      <c r="AJ65">
        <f t="shared" si="7"/>
        <v>-38.928263309573879</v>
      </c>
      <c r="AK65">
        <f t="shared" si="22"/>
        <v>-25.433132029135542</v>
      </c>
      <c r="AL65">
        <f t="shared" si="8"/>
        <v>-64.361395392692259</v>
      </c>
      <c r="AN65">
        <f t="shared" si="26"/>
        <v>0</v>
      </c>
      <c r="AO65">
        <f t="shared" si="26"/>
        <v>0</v>
      </c>
      <c r="AP65">
        <f t="shared" si="26"/>
        <v>-9.6238760690178792E-16</v>
      </c>
      <c r="AQ65">
        <f t="shared" si="26"/>
        <v>-7.5233147982363039E-11</v>
      </c>
      <c r="AR65">
        <f t="shared" si="26"/>
        <v>-7.5234110369969934E-11</v>
      </c>
      <c r="AS65">
        <f t="shared" si="26"/>
        <v>-5.4253038423472136E-2</v>
      </c>
      <c r="AT65">
        <f t="shared" si="26"/>
        <v>-3.5445318436966626E-2</v>
      </c>
      <c r="AU65">
        <f t="shared" si="23"/>
        <v>-8.9698356935672865E-2</v>
      </c>
      <c r="AW65">
        <v>62</v>
      </c>
      <c r="AX65">
        <f>IF(Z65&gt;0, (R65*SUMPRODUCT(K65:$K$98, X65:$X$98)-K65*$AZ$3)/Z65, 0)</f>
        <v>-2.3488906667692148E+16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1000000</v>
      </c>
      <c r="S66">
        <f t="shared" si="1"/>
        <v>-1.1334350683789654E+17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-324.40219424950527</v>
      </c>
      <c r="AC66">
        <f t="shared" si="2"/>
        <v>-289.64481629426649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-1.1117299360663943E-8</v>
      </c>
      <c r="AI66">
        <f t="shared" si="25"/>
        <v>-1.111742713367202E-8</v>
      </c>
      <c r="AJ66">
        <f t="shared" si="7"/>
        <v>-34.75737795523878</v>
      </c>
      <c r="AK66">
        <f t="shared" si="22"/>
        <v>-22.708153597465373</v>
      </c>
      <c r="AL66">
        <f t="shared" si="8"/>
        <v>-57.465531563821585</v>
      </c>
      <c r="AN66">
        <f t="shared" si="26"/>
        <v>0</v>
      </c>
      <c r="AO66">
        <f t="shared" si="26"/>
        <v>0</v>
      </c>
      <c r="AP66">
        <f t="shared" si="26"/>
        <v>-1.5899377945842446E-16</v>
      </c>
      <c r="AQ66">
        <f t="shared" si="26"/>
        <v>-1.3833762461416688E-11</v>
      </c>
      <c r="AR66">
        <f t="shared" si="26"/>
        <v>-1.3833921455196146E-11</v>
      </c>
      <c r="AS66">
        <f t="shared" si="26"/>
        <v>-4.3250190070058391E-2</v>
      </c>
      <c r="AT66">
        <f t="shared" si="26"/>
        <v>-2.8256790845824619E-2</v>
      </c>
      <c r="AU66">
        <f t="shared" si="23"/>
        <v>-7.150698092971694E-2</v>
      </c>
      <c r="AW66">
        <v>63</v>
      </c>
      <c r="AX66">
        <f>IF(Z66&gt;0, (R66*SUMPRODUCT(K66:$K$98, X66:$X$98)-K66*$AZ$3)/Z66, 0)</f>
        <v>-1.1334350683789654E+17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-6.0101658523587827E+17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-289.64481629426649</v>
      </c>
      <c r="AC67">
        <f t="shared" ref="AC67:AC69" si="29">S67*Z67</f>
        <v>-258.61144311989284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-2.0996155322138434E-9</v>
      </c>
      <c r="AI67">
        <f t="shared" ref="AI67:AI69" si="32">SUM(AE67:AH67)</f>
        <v>-2.0996370467152293E-9</v>
      </c>
      <c r="AJ67">
        <f t="shared" ref="AJ67:AJ69" si="33">AB67-AC67</f>
        <v>-31.033373174373651</v>
      </c>
      <c r="AK67">
        <f t="shared" si="22"/>
        <v>-20.275137140598655</v>
      </c>
      <c r="AL67">
        <f t="shared" ref="AL67:AL69" si="34">SUM(AI67:AK67)</f>
        <v>-51.308510317071942</v>
      </c>
      <c r="AN67">
        <f t="shared" si="26"/>
        <v>0</v>
      </c>
      <c r="AO67">
        <f t="shared" si="26"/>
        <v>0</v>
      </c>
      <c r="AP67">
        <f t="shared" si="26"/>
        <v>-2.3903102658217388E-17</v>
      </c>
      <c r="AQ67">
        <f t="shared" si="26"/>
        <v>-2.3327208336899417E-12</v>
      </c>
      <c r="AR67">
        <f t="shared" si="26"/>
        <v>-2.3327447367926002E-12</v>
      </c>
      <c r="AS67">
        <f t="shared" si="26"/>
        <v>-3.447878672682772E-2</v>
      </c>
      <c r="AT67">
        <f t="shared" si="26"/>
        <v>-2.2526140661536187E-2</v>
      </c>
      <c r="AU67">
        <f t="shared" si="23"/>
        <v>-5.7004927390696646E-2</v>
      </c>
      <c r="AW67">
        <v>64</v>
      </c>
      <c r="AX67">
        <f>IF(Z67&gt;0, (R67*SUMPRODUCT(K67:$K$98, X67:$X$98)-K67*$AZ$3)/Z67, 0)</f>
        <v>-6.0101658523587827E+17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1000000</v>
      </c>
      <c r="S68">
        <f t="shared" si="28"/>
        <v>-3.5367192674038277E+18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-258.61144311989284</v>
      </c>
      <c r="AC68">
        <f t="shared" si="29"/>
        <v>-230.90307421419203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-3.6069976456086071E-10</v>
      </c>
      <c r="AI68">
        <f t="shared" si="32"/>
        <v>-3.6070302892900471E-10</v>
      </c>
      <c r="AJ68">
        <f t="shared" si="33"/>
        <v>-27.708368905700809</v>
      </c>
      <c r="AK68">
        <f t="shared" si="22"/>
        <v>-18.102801018392501</v>
      </c>
      <c r="AL68">
        <f t="shared" si="34"/>
        <v>-45.811169924454013</v>
      </c>
      <c r="AN68">
        <f t="shared" si="26"/>
        <v>0</v>
      </c>
      <c r="AO68">
        <f t="shared" si="26"/>
        <v>0</v>
      </c>
      <c r="AP68">
        <f t="shared" si="26"/>
        <v>-3.2382032148355088E-18</v>
      </c>
      <c r="AQ68">
        <f t="shared" si="26"/>
        <v>-3.5780864341106147E-13</v>
      </c>
      <c r="AR68">
        <f t="shared" si="26"/>
        <v>-3.5781188161427632E-13</v>
      </c>
      <c r="AS68">
        <f t="shared" si="26"/>
        <v>-2.7486277684024406E-2</v>
      </c>
      <c r="AT68">
        <f t="shared" si="26"/>
        <v>-1.7957701420230576E-2</v>
      </c>
      <c r="AU68">
        <f t="shared" si="23"/>
        <v>-4.5443979104612793E-2</v>
      </c>
      <c r="AW68">
        <v>65</v>
      </c>
      <c r="AX68">
        <f>IF(Z68&gt;0, (R68*SUMPRODUCT(K68:$K$98, X68:$X$98)-K68*$AZ$3)/Z68, 0)</f>
        <v>-3.5367192674038277E+18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-230.90307421419203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-230.90307421419203</v>
      </c>
      <c r="AK69">
        <f t="shared" si="22"/>
        <v>-16.163215194993445</v>
      </c>
      <c r="AL69">
        <f t="shared" si="34"/>
        <v>-247.06628940925077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-5.7825057407776936E-14</v>
      </c>
      <c r="AR69">
        <f t="shared" si="26"/>
        <v>-5.7825057407776936E-14</v>
      </c>
      <c r="AS69">
        <f t="shared" si="26"/>
        <v>-0.20451099467281714</v>
      </c>
      <c r="AT69">
        <f t="shared" si="26"/>
        <v>-1.4315769627097201E-2</v>
      </c>
      <c r="AU69">
        <f t="shared" si="23"/>
        <v>-0.21882676429997217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385838.39753629873</v>
      </c>
      <c r="AO71" s="8">
        <f t="shared" si="47"/>
        <v>-38583.839753629873</v>
      </c>
      <c r="AP71" s="8">
        <f t="shared" si="47"/>
        <v>-2859.5244827965744</v>
      </c>
      <c r="AQ71" s="8">
        <f t="shared" si="47"/>
        <v>-232768.78867835473</v>
      </c>
      <c r="AR71" s="8">
        <f t="shared" si="47"/>
        <v>111626.24462151741</v>
      </c>
      <c r="AS71" s="8">
        <f t="shared" si="47"/>
        <v>-15014.766995098589</v>
      </c>
      <c r="AT71" s="8">
        <f t="shared" si="47"/>
        <v>5327.3952655973935</v>
      </c>
      <c r="AU71" s="8">
        <f t="shared" si="47"/>
        <v>101938.8728920163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66644.085888012909</v>
      </c>
      <c r="K3">
        <v>1</v>
      </c>
      <c r="L3" s="2">
        <v>0</v>
      </c>
      <c r="O3">
        <f>$C$3</f>
        <v>66644.085888012909</v>
      </c>
      <c r="P3">
        <f>O3*C5</f>
        <v>6664.4085888012914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66644.085888012909</v>
      </c>
      <c r="AF3">
        <f t="shared" ref="AF3:AG34" si="4">-$Z3*P3</f>
        <v>-6664.4085888012914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57459.769095211617</v>
      </c>
      <c r="AJ3">
        <f t="shared" ref="AJ3:AJ66" si="7">AB3-AC3</f>
        <v>0</v>
      </c>
      <c r="AL3">
        <f t="shared" ref="AL3:AL66" si="8">SUM(AI3:AK3)</f>
        <v>57459.769095211617</v>
      </c>
      <c r="AN3">
        <f t="shared" ref="AN3:AU34" si="9">AE3*$K3</f>
        <v>66644.085888012909</v>
      </c>
      <c r="AO3">
        <f t="shared" si="9"/>
        <v>-6664.4085888012914</v>
      </c>
      <c r="AP3">
        <f t="shared" si="9"/>
        <v>-2519.9082039999998</v>
      </c>
      <c r="AQ3">
        <f t="shared" si="9"/>
        <v>0</v>
      </c>
      <c r="AR3">
        <f t="shared" si="9"/>
        <v>57459.769095211617</v>
      </c>
      <c r="AS3">
        <f t="shared" si="9"/>
        <v>0</v>
      </c>
      <c r="AT3">
        <f t="shared" si="9"/>
        <v>0</v>
      </c>
      <c r="AU3">
        <f t="shared" si="9"/>
        <v>57459.769095211617</v>
      </c>
      <c r="AW3">
        <v>0</v>
      </c>
      <c r="AX3">
        <f>IF(Z3&gt;0, (R3*SUMPRODUCT(K3:$K$98, X3:$X$98)-K3*$AZ$3)/Z3, 0)</f>
        <v>0</v>
      </c>
      <c r="AZ3">
        <f>C6*SUMPRODUCT(X4:X98, K4:K98)/1</f>
        <v>51609.251284010541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3502.7640421840024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3461.8016301150856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-3461.8016301150856</v>
      </c>
      <c r="AK4">
        <f>G4*SUM(AB4, AE4:AF4)</f>
        <v>0</v>
      </c>
      <c r="AL4">
        <f t="shared" si="8"/>
        <v>-6850.423630115085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-3229.5938334873454</v>
      </c>
      <c r="AT4">
        <f t="shared" si="9"/>
        <v>0</v>
      </c>
      <c r="AU4">
        <f t="shared" si="9"/>
        <v>-6390.916718084788</v>
      </c>
      <c r="AW4">
        <v>1</v>
      </c>
      <c r="AX4">
        <f>IF(Z4&gt;0, (R4*SUMPRODUCT(K4:$K$98, X4:$X$98)-K4*$AZ$3)/Z4, 0)</f>
        <v>3502.7640421840024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2000000</v>
      </c>
      <c r="S5">
        <f t="shared" si="1"/>
        <v>4419.2307129765713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3461.8016301150856</v>
      </c>
      <c r="AC5">
        <f t="shared" si="2"/>
        <v>4316.4438403888489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-3363.2576281742058</v>
      </c>
      <c r="AI5">
        <f t="shared" si="6"/>
        <v>-3412.0946783390013</v>
      </c>
      <c r="AJ5">
        <f t="shared" si="7"/>
        <v>-854.64221027376334</v>
      </c>
      <c r="AK5">
        <f>G5*SUM(AB5, AE5:AF5)</f>
        <v>141.93386683471851</v>
      </c>
      <c r="AL5">
        <f t="shared" si="8"/>
        <v>-4124.8030217780461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-2875.9485633494428</v>
      </c>
      <c r="AR5">
        <f t="shared" si="9"/>
        <v>-2917.7095165048258</v>
      </c>
      <c r="AS5">
        <f t="shared" si="9"/>
        <v>-730.81140624631041</v>
      </c>
      <c r="AT5">
        <f t="shared" si="9"/>
        <v>121.36878750960695</v>
      </c>
      <c r="AU5">
        <f t="shared" si="9"/>
        <v>-3527.1521352415293</v>
      </c>
      <c r="AW5">
        <v>2</v>
      </c>
      <c r="AX5">
        <f>IF(Z5&gt;0, (R5*SUMPRODUCT(K5:$K$98, X5:$X$98)-K5*$AZ$3)/Z5, 0)</f>
        <v>4419.2307129765713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2000000</v>
      </c>
      <c r="S6">
        <f t="shared" si="1"/>
        <v>5967.1255043851779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4316.4438403888489</v>
      </c>
      <c r="AC6">
        <f t="shared" si="2"/>
        <v>5760.0857819145895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-3340.6398120626486</v>
      </c>
      <c r="AI6">
        <f t="shared" si="6"/>
        <v>-3388.9049757304947</v>
      </c>
      <c r="AJ6">
        <f t="shared" si="7"/>
        <v>-1443.6419415257405</v>
      </c>
      <c r="AK6">
        <f>G6*SUM(AB6, AE6:AF6)</f>
        <v>252.51196466274769</v>
      </c>
      <c r="AL6">
        <f t="shared" si="8"/>
        <v>-4580.0349525934871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-2577.0030558865233</v>
      </c>
      <c r="AR6">
        <f t="shared" si="9"/>
        <v>-2614.2352872141223</v>
      </c>
      <c r="AS6">
        <f t="shared" si="9"/>
        <v>-1113.6398726628177</v>
      </c>
      <c r="AT6">
        <f t="shared" si="9"/>
        <v>194.79026210312293</v>
      </c>
      <c r="AU6">
        <f t="shared" si="9"/>
        <v>-3533.0848977738165</v>
      </c>
      <c r="AW6">
        <v>3</v>
      </c>
      <c r="AX6">
        <f>IF(Z6&gt;0, (R6*SUMPRODUCT(K6:$K$98, X6:$X$98)-K6*$AZ$3)/Z6, 0)</f>
        <v>5967.1255043851779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2000000</v>
      </c>
      <c r="S7">
        <f t="shared" si="1"/>
        <v>7099.3480247976149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5760.0857819145895</v>
      </c>
      <c r="AC7">
        <f t="shared" si="2"/>
        <v>6772.7094212934317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-3319.8053771065397</v>
      </c>
      <c r="AI7">
        <f t="shared" si="6"/>
        <v>-3367.5048940032798</v>
      </c>
      <c r="AJ7">
        <f t="shared" si="7"/>
        <v>-1012.6236393788422</v>
      </c>
      <c r="AK7">
        <f>G7*SUM(AB7, AE7:AF7)</f>
        <v>282.82021189200634</v>
      </c>
      <c r="AL7">
        <f t="shared" si="8"/>
        <v>-4097.3083214901153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-2330.0256244226639</v>
      </c>
      <c r="AR7">
        <f t="shared" si="9"/>
        <v>-2363.503820888161</v>
      </c>
      <c r="AS7">
        <f t="shared" si="9"/>
        <v>-710.71606905621252</v>
      </c>
      <c r="AT7">
        <f t="shared" si="9"/>
        <v>198.49908833733241</v>
      </c>
      <c r="AU7">
        <f t="shared" si="9"/>
        <v>-2875.7208016070408</v>
      </c>
      <c r="AW7">
        <v>4</v>
      </c>
      <c r="AX7">
        <f>IF(Z7&gt;0, (R7*SUMPRODUCT(K7:$K$98, X7:$X$98)-K7*$AZ$3)/Z7, 0)</f>
        <v>7099.3480247976149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2000000</v>
      </c>
      <c r="S8">
        <f t="shared" si="1"/>
        <v>7269.2543194849113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6772.7094212934317</v>
      </c>
      <c r="AC8">
        <f t="shared" si="2"/>
        <v>6853.4442399664404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-3303.2716802876312</v>
      </c>
      <c r="AI8">
        <f t="shared" si="6"/>
        <v>-3350.4116202233968</v>
      </c>
      <c r="AJ8">
        <f t="shared" si="7"/>
        <v>-80.734818673008704</v>
      </c>
      <c r="AK8">
        <f>G8*SUM(AB8, AE8:AF8)</f>
        <v>144.2587106735501</v>
      </c>
      <c r="AL8">
        <f t="shared" si="8"/>
        <v>-3286.8877282228555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-2164.1196197197123</v>
      </c>
      <c r="AR8">
        <f t="shared" si="9"/>
        <v>-2195.0030827712635</v>
      </c>
      <c r="AS8">
        <f t="shared" si="9"/>
        <v>-52.892956436921914</v>
      </c>
      <c r="AT8">
        <f t="shared" si="9"/>
        <v>94.510272330041929</v>
      </c>
      <c r="AU8">
        <f t="shared" si="9"/>
        <v>-2153.3857668781438</v>
      </c>
      <c r="AW8">
        <v>5</v>
      </c>
      <c r="AX8">
        <f>IF(Z8&gt;0, (R8*SUMPRODUCT(K8:$K$98, X8:$X$98)-K8*$AZ$3)/Z8, 0)</f>
        <v>7269.2543194849113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2000000</v>
      </c>
      <c r="S9">
        <f t="shared" si="1"/>
        <v>6954.1482073413499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6853.4442399664404</v>
      </c>
      <c r="AC9">
        <f t="shared" si="2"/>
        <v>6479.3267384326755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-3299.386620824936</v>
      </c>
      <c r="AI9">
        <f t="shared" si="6"/>
        <v>-3345.9726766958233</v>
      </c>
      <c r="AJ9">
        <f t="shared" si="7"/>
        <v>374.11750153376488</v>
      </c>
      <c r="AK9">
        <f t="shared" ref="AK9:AK72" si="22">G9*SUM(AB9:AB9, AE9:AF9)</f>
        <v>40.435321015801996</v>
      </c>
      <c r="AL9">
        <f t="shared" si="8"/>
        <v>-2931.4198541462565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-2047.1392604880202</v>
      </c>
      <c r="AR9">
        <f t="shared" si="9"/>
        <v>-2076.0440706617178</v>
      </c>
      <c r="AS9">
        <f t="shared" si="9"/>
        <v>232.12515338198492</v>
      </c>
      <c r="AT9">
        <f t="shared" si="9"/>
        <v>25.088521799602916</v>
      </c>
      <c r="AU9">
        <f t="shared" si="9"/>
        <v>-1818.8303954801299</v>
      </c>
      <c r="AW9">
        <v>6</v>
      </c>
      <c r="AX9">
        <f>IF(Z9&gt;0, (R9*SUMPRODUCT(K9:$K$98, X9:$X$98)-K9*$AZ$3)/Z9, 0)</f>
        <v>6954.1482073413499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2000000</v>
      </c>
      <c r="S10">
        <f t="shared" si="1"/>
        <v>6598.5527928744687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6479.3267384326755</v>
      </c>
      <c r="AC10">
        <f t="shared" si="2"/>
        <v>6075.640100608809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-3300.9574780546245</v>
      </c>
      <c r="AI10">
        <f t="shared" si="6"/>
        <v>-3346.9951494298516</v>
      </c>
      <c r="AJ10">
        <f t="shared" si="7"/>
        <v>403.68663782386648</v>
      </c>
      <c r="AK10">
        <f t="shared" si="22"/>
        <v>26.565239627573973</v>
      </c>
      <c r="AL10">
        <f t="shared" si="8"/>
        <v>-2916.743271978411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-1942.9977378234582</v>
      </c>
      <c r="AR10">
        <f t="shared" si="9"/>
        <v>-1970.0962666386317</v>
      </c>
      <c r="AS10">
        <f t="shared" si="9"/>
        <v>237.61657921857983</v>
      </c>
      <c r="AT10">
        <f t="shared" si="9"/>
        <v>15.636735960480665</v>
      </c>
      <c r="AU10">
        <f t="shared" si="9"/>
        <v>-1716.8429514595712</v>
      </c>
      <c r="AW10">
        <v>7</v>
      </c>
      <c r="AX10">
        <f>IF(Z10&gt;0, (R10*SUMPRODUCT(K10:$K$98, X10:$X$98)-K10*$AZ$3)/Z10, 0)</f>
        <v>6598.5527928744687</v>
      </c>
    </row>
    <row r="11" spans="1:52" x14ac:dyDescent="0.25">
      <c r="A11" t="s">
        <v>33</v>
      </c>
      <c r="C11" s="12">
        <f>AU100</f>
        <v>2006.2274952750306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2000000</v>
      </c>
      <c r="S11">
        <f t="shared" si="1"/>
        <v>6204.2269896212656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6075.640100608809</v>
      </c>
      <c r="AC11">
        <f t="shared" si="2"/>
        <v>5645.1945615374898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-3301.965428565964</v>
      </c>
      <c r="AI11">
        <f t="shared" si="6"/>
        <v>-3347.4601740917246</v>
      </c>
      <c r="AJ11">
        <f t="shared" si="7"/>
        <v>430.44553907131922</v>
      </c>
      <c r="AK11">
        <f t="shared" si="22"/>
        <v>14.581536241461141</v>
      </c>
      <c r="AL11">
        <f t="shared" si="8"/>
        <v>-2902.4330987789444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-1846.8177822445323</v>
      </c>
      <c r="AR11">
        <f t="shared" si="9"/>
        <v>-1872.263386341046</v>
      </c>
      <c r="AS11">
        <f t="shared" si="9"/>
        <v>240.75190762672304</v>
      </c>
      <c r="AT11">
        <f t="shared" si="9"/>
        <v>8.155579156038872</v>
      </c>
      <c r="AU11">
        <f t="shared" si="9"/>
        <v>-1623.3558995582841</v>
      </c>
      <c r="AW11">
        <v>8</v>
      </c>
      <c r="AX11">
        <f>IF(Z11&gt;0, (R11*SUMPRODUCT(K11:$K$98, X11:$X$98)-K11*$AZ$3)/Z11, 0)</f>
        <v>6204.2269896212656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2000000</v>
      </c>
      <c r="S12">
        <f t="shared" si="1"/>
        <v>5820.0191920604575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5645.1945615374898</v>
      </c>
      <c r="AC12">
        <f t="shared" si="2"/>
        <v>5233.0110554067251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-3312.2667854808442</v>
      </c>
      <c r="AI12">
        <f t="shared" si="6"/>
        <v>-3357.2237768817099</v>
      </c>
      <c r="AJ12">
        <f t="shared" si="7"/>
        <v>412.18350613076473</v>
      </c>
      <c r="AK12">
        <f t="shared" si="22"/>
        <v>12.983947491536226</v>
      </c>
      <c r="AL12">
        <f t="shared" si="8"/>
        <v>-2932.0563232594091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-1760.5050082073913</v>
      </c>
      <c r="AR12">
        <f t="shared" si="9"/>
        <v>-1784.400127061373</v>
      </c>
      <c r="AS12">
        <f t="shared" si="9"/>
        <v>219.07991530892036</v>
      </c>
      <c r="AT12">
        <f t="shared" si="9"/>
        <v>6.9011061202405424</v>
      </c>
      <c r="AU12">
        <f t="shared" si="9"/>
        <v>-1558.4191056322122</v>
      </c>
      <c r="AW12">
        <v>9</v>
      </c>
      <c r="AX12">
        <f>IF(Z12&gt;0, (R12*SUMPRODUCT(K12:$K$98, X12:$X$98)-K12*$AZ$3)/Z12, 0)</f>
        <v>5820.0191920604575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2000000</v>
      </c>
      <c r="S13">
        <f t="shared" si="1"/>
        <v>5434.4160590301708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5233.0110554067251</v>
      </c>
      <c r="AC13">
        <f t="shared" si="2"/>
        <v>4828.4043517656319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-3324.2098581628234</v>
      </c>
      <c r="AI13">
        <f t="shared" si="6"/>
        <v>-3368.6341744032266</v>
      </c>
      <c r="AJ13">
        <f t="shared" si="7"/>
        <v>404.60670364109319</v>
      </c>
      <c r="AK13">
        <f t="shared" si="22"/>
        <v>10.46602211081345</v>
      </c>
      <c r="AL13">
        <f t="shared" si="8"/>
        <v>-2953.56144865132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-1679.5179451531569</v>
      </c>
      <c r="AR13">
        <f t="shared" si="9"/>
        <v>-1701.9628085975339</v>
      </c>
      <c r="AS13">
        <f t="shared" si="9"/>
        <v>204.42277969479397</v>
      </c>
      <c r="AT13">
        <f t="shared" si="9"/>
        <v>5.2878346131840175</v>
      </c>
      <c r="AU13">
        <f t="shared" si="9"/>
        <v>-1492.252194289556</v>
      </c>
      <c r="AW13">
        <v>10</v>
      </c>
      <c r="AX13">
        <f>IF(Z13&gt;0, (R13*SUMPRODUCT(K13:$K$98, X13:$X$98)-K13*$AZ$3)/Z13, 0)</f>
        <v>5434.4160590301708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2000000</v>
      </c>
      <c r="S14">
        <f t="shared" si="1"/>
        <v>6768.915825863166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4828.4043517656319</v>
      </c>
      <c r="AC14">
        <f t="shared" si="2"/>
        <v>5942.6329132738065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-3343.3242850185502</v>
      </c>
      <c r="AI14">
        <f t="shared" si="6"/>
        <v>-3387.2207749894237</v>
      </c>
      <c r="AJ14">
        <f t="shared" si="7"/>
        <v>-1114.2285615081746</v>
      </c>
      <c r="AK14">
        <f t="shared" si="22"/>
        <v>337.98830462359427</v>
      </c>
      <c r="AL14">
        <f t="shared" si="8"/>
        <v>-4163.4610318740042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-1508.1922183720922</v>
      </c>
      <c r="AR14">
        <f t="shared" si="9"/>
        <v>-1527.9941696469302</v>
      </c>
      <c r="AS14">
        <f t="shared" si="9"/>
        <v>-502.63471404337167</v>
      </c>
      <c r="AT14">
        <f t="shared" si="9"/>
        <v>152.46840793107594</v>
      </c>
      <c r="AU14">
        <f t="shared" si="9"/>
        <v>-1878.1604757592261</v>
      </c>
      <c r="AW14">
        <v>11</v>
      </c>
      <c r="AX14">
        <f>IF(Z14&gt;0, (R14*SUMPRODUCT(K14:$K$98, X14:$X$98)-K14*$AZ$3)/Z14, 0)</f>
        <v>6768.915825863166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2000000</v>
      </c>
      <c r="S15">
        <f t="shared" si="1"/>
        <v>7987.5354616484456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5942.6329132738065</v>
      </c>
      <c r="AC15">
        <f t="shared" si="2"/>
        <v>6928.8572187064674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-3383.5800758661148</v>
      </c>
      <c r="AI15">
        <f t="shared" si="6"/>
        <v>-3426.9530114353829</v>
      </c>
      <c r="AJ15">
        <f t="shared" si="7"/>
        <v>-986.22430543266091</v>
      </c>
      <c r="AK15">
        <f t="shared" si="22"/>
        <v>415.98430392916651</v>
      </c>
      <c r="AL15">
        <f t="shared" si="8"/>
        <v>-3997.1930129388775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-1362.8141339121801</v>
      </c>
      <c r="AR15">
        <f t="shared" si="9"/>
        <v>-1380.2835740606979</v>
      </c>
      <c r="AS15">
        <f t="shared" si="9"/>
        <v>-397.22435778538835</v>
      </c>
      <c r="AT15">
        <f t="shared" si="9"/>
        <v>167.54717670902855</v>
      </c>
      <c r="AU15">
        <f t="shared" si="9"/>
        <v>-1609.960755137058</v>
      </c>
      <c r="AW15">
        <v>12</v>
      </c>
      <c r="AX15">
        <f>IF(Z15&gt;0, (R15*SUMPRODUCT(K15:$K$98, X15:$X$98)-K15*$AZ$3)/Z15, 0)</f>
        <v>7987.5354616484456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2000000</v>
      </c>
      <c r="S16">
        <f t="shared" si="1"/>
        <v>9092.8749655027441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6928.8572187064674</v>
      </c>
      <c r="AC16">
        <f t="shared" si="2"/>
        <v>7793.2006953342534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-3434.7704295098411</v>
      </c>
      <c r="AI16">
        <f t="shared" si="6"/>
        <v>-3477.6237664626788</v>
      </c>
      <c r="AJ16">
        <f t="shared" si="7"/>
        <v>-864.343476627786</v>
      </c>
      <c r="AK16">
        <f t="shared" si="22"/>
        <v>485.02000530945276</v>
      </c>
      <c r="AL16">
        <f t="shared" si="8"/>
        <v>-3856.9472377810121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-1235.2073372212253</v>
      </c>
      <c r="AR16">
        <f t="shared" si="9"/>
        <v>-1250.6181943119311</v>
      </c>
      <c r="AS16">
        <f t="shared" si="9"/>
        <v>-310.83399200053731</v>
      </c>
      <c r="AT16">
        <f t="shared" si="9"/>
        <v>174.42221585179081</v>
      </c>
      <c r="AU16">
        <f t="shared" si="9"/>
        <v>-1387.0299704606778</v>
      </c>
      <c r="AW16">
        <v>13</v>
      </c>
      <c r="AX16">
        <f>IF(Z16&gt;0, (R16*SUMPRODUCT(K16:$K$98, X16:$X$98)-K16*$AZ$3)/Z16, 0)</f>
        <v>9092.8749655027441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2000000</v>
      </c>
      <c r="S17">
        <f t="shared" si="1"/>
        <v>10093.290819549928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7793.2006953342534</v>
      </c>
      <c r="AC17">
        <f t="shared" si="2"/>
        <v>8546.5269389522764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-3485.6167200042692</v>
      </c>
      <c r="AI17">
        <f t="shared" si="6"/>
        <v>-3527.9543831695787</v>
      </c>
      <c r="AJ17">
        <f t="shared" si="7"/>
        <v>-753.326243618023</v>
      </c>
      <c r="AK17">
        <f t="shared" si="22"/>
        <v>545.52404867339783</v>
      </c>
      <c r="AL17">
        <f t="shared" si="8"/>
        <v>-3735.7565781142043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-1119.1898295391279</v>
      </c>
      <c r="AR17">
        <f t="shared" si="9"/>
        <v>-1132.7839466860669</v>
      </c>
      <c r="AS17">
        <f t="shared" si="9"/>
        <v>-241.88404460636568</v>
      </c>
      <c r="AT17">
        <f t="shared" si="9"/>
        <v>175.16124579627538</v>
      </c>
      <c r="AU17">
        <f t="shared" si="9"/>
        <v>-1199.5067454961575</v>
      </c>
      <c r="AW17">
        <v>14</v>
      </c>
      <c r="AX17">
        <f>IF(Z17&gt;0, (R17*SUMPRODUCT(K17:$K$98, X17:$X$98)-K17*$AZ$3)/Z17, 0)</f>
        <v>10093.290819549928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2000000</v>
      </c>
      <c r="S18">
        <f t="shared" si="1"/>
        <v>11001.357723402254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8546.5269389522764</v>
      </c>
      <c r="AC18">
        <f t="shared" si="2"/>
        <v>9202.8135208767708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-3539.1407445103364</v>
      </c>
      <c r="AI18">
        <f t="shared" si="6"/>
        <v>-3580.9665525253799</v>
      </c>
      <c r="AJ18">
        <f t="shared" si="7"/>
        <v>-656.28658192449439</v>
      </c>
      <c r="AK18">
        <f t="shared" si="22"/>
        <v>598.25688572665945</v>
      </c>
      <c r="AL18">
        <f t="shared" si="8"/>
        <v>-3638.9962487232151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-1014.6212084709886</v>
      </c>
      <c r="AR18">
        <f t="shared" si="9"/>
        <v>-1026.6120714903034</v>
      </c>
      <c r="AS18">
        <f t="shared" si="9"/>
        <v>-188.14800905795968</v>
      </c>
      <c r="AT18">
        <f t="shared" si="9"/>
        <v>171.51172224885801</v>
      </c>
      <c r="AU18">
        <f t="shared" si="9"/>
        <v>-1043.248358299405</v>
      </c>
      <c r="AW18">
        <v>15</v>
      </c>
      <c r="AX18">
        <f>IF(Z18&gt;0, (R18*SUMPRODUCT(K18:$K$98, X18:$X$98)-K18*$AZ$3)/Z18, 0)</f>
        <v>11001.357723402254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2000000</v>
      </c>
      <c r="S19">
        <f t="shared" si="1"/>
        <v>11827.271516426206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9202.8135208767708</v>
      </c>
      <c r="AC19">
        <f t="shared" si="2"/>
        <v>9773.4391083554383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-3606.5139477131547</v>
      </c>
      <c r="AI19">
        <f t="shared" si="6"/>
        <v>-3647.8313347993549</v>
      </c>
      <c r="AJ19">
        <f t="shared" si="7"/>
        <v>-570.62558747866751</v>
      </c>
      <c r="AK19">
        <f t="shared" si="22"/>
        <v>644.19694646137407</v>
      </c>
      <c r="AL19">
        <f t="shared" si="8"/>
        <v>-3574.2599758166489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-923.15727282718831</v>
      </c>
      <c r="AR19">
        <f t="shared" si="9"/>
        <v>-933.73326031422607</v>
      </c>
      <c r="AS19">
        <f t="shared" si="9"/>
        <v>-146.06269898837951</v>
      </c>
      <c r="AT19">
        <f t="shared" si="9"/>
        <v>164.89471685974567</v>
      </c>
      <c r="AU19">
        <f t="shared" si="9"/>
        <v>-914.90124244286005</v>
      </c>
      <c r="AW19">
        <v>16</v>
      </c>
      <c r="AX19">
        <f>IF(Z19&gt;0, (R19*SUMPRODUCT(K19:$K$98, X19:$X$98)-K19*$AZ$3)/Z19, 0)</f>
        <v>11827.271516426206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2000000</v>
      </c>
      <c r="S20">
        <f t="shared" si="1"/>
        <v>12576.649367979082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9773.4391083554383</v>
      </c>
      <c r="AC20">
        <f t="shared" si="2"/>
        <v>10265.680760483296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-3670.0053390633511</v>
      </c>
      <c r="AI20">
        <f t="shared" si="6"/>
        <v>-3710.8178021452127</v>
      </c>
      <c r="AJ20">
        <f t="shared" si="7"/>
        <v>-492.24165212785738</v>
      </c>
      <c r="AK20">
        <f t="shared" si="22"/>
        <v>684.14073758488075</v>
      </c>
      <c r="AL20">
        <f t="shared" si="8"/>
        <v>-3518.9187166881898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-838.75814933896675</v>
      </c>
      <c r="AR20">
        <f t="shared" si="9"/>
        <v>-848.08559789609706</v>
      </c>
      <c r="AS20">
        <f t="shared" si="9"/>
        <v>-112.49893638347925</v>
      </c>
      <c r="AT20">
        <f t="shared" si="9"/>
        <v>156.35634445440377</v>
      </c>
      <c r="AU20">
        <f t="shared" si="9"/>
        <v>-804.22818982517265</v>
      </c>
      <c r="AW20">
        <v>17</v>
      </c>
      <c r="AX20">
        <f>IF(Z20&gt;0, (R20*SUMPRODUCT(K20:$K$98, X20:$X$98)-K20*$AZ$3)/Z20, 0)</f>
        <v>12576.649367979082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2000000</v>
      </c>
      <c r="S21">
        <f t="shared" si="1"/>
        <v>13260.348906449186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10265.680760483296</v>
      </c>
      <c r="AC21">
        <f t="shared" si="2"/>
        <v>10690.671651282777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-3746.6363508676427</v>
      </c>
      <c r="AI21">
        <f t="shared" si="6"/>
        <v>-3786.947023409914</v>
      </c>
      <c r="AJ21">
        <f t="shared" si="7"/>
        <v>-424.99089079948135</v>
      </c>
      <c r="AK21">
        <f t="shared" si="22"/>
        <v>718.59765323383078</v>
      </c>
      <c r="AL21">
        <f t="shared" si="8"/>
        <v>-3493.340260975564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-764.5283184631428</v>
      </c>
      <c r="AR21">
        <f t="shared" si="9"/>
        <v>-772.75400353335897</v>
      </c>
      <c r="AS21">
        <f t="shared" si="9"/>
        <v>-86.722473353955607</v>
      </c>
      <c r="AT21">
        <f t="shared" si="9"/>
        <v>146.63506250111368</v>
      </c>
      <c r="AU21">
        <f t="shared" si="9"/>
        <v>-712.84141438620077</v>
      </c>
      <c r="AW21">
        <v>18</v>
      </c>
      <c r="AX21">
        <f>IF(Z21&gt;0, (R21*SUMPRODUCT(K21:$K$98, X21:$X$98)-K21*$AZ$3)/Z21, 0)</f>
        <v>13260.348906449186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2000000</v>
      </c>
      <c r="S22">
        <f t="shared" si="1"/>
        <v>13883.429499876856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10690.671651282777</v>
      </c>
      <c r="AC22">
        <f t="shared" si="2"/>
        <v>11054.490690086095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-3830.010519001497</v>
      </c>
      <c r="AI22">
        <f t="shared" si="6"/>
        <v>-3869.8223345553706</v>
      </c>
      <c r="AJ22">
        <f t="shared" si="7"/>
        <v>-363.81903880331811</v>
      </c>
      <c r="AK22">
        <f t="shared" si="22"/>
        <v>748.34701558979441</v>
      </c>
      <c r="AL22">
        <f t="shared" si="8"/>
        <v>-3485.2943577688943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-697.80484117017784</v>
      </c>
      <c r="AR22">
        <f t="shared" si="9"/>
        <v>-705.05831410228609</v>
      </c>
      <c r="AS22">
        <f t="shared" si="9"/>
        <v>-66.285636900293042</v>
      </c>
      <c r="AT22">
        <f t="shared" si="9"/>
        <v>136.34431753204512</v>
      </c>
      <c r="AU22">
        <f t="shared" si="9"/>
        <v>-634.99963347053392</v>
      </c>
      <c r="AW22">
        <v>19</v>
      </c>
      <c r="AX22">
        <f>IF(Z22&gt;0, (R22*SUMPRODUCT(K22:$K$98, X22:$X$98)-K22*$AZ$3)/Z22, 0)</f>
        <v>13883.429499876856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2000000</v>
      </c>
      <c r="S23">
        <f t="shared" si="1"/>
        <v>14452.437118285819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11054.490690086095</v>
      </c>
      <c r="AC23">
        <f t="shared" si="2"/>
        <v>11364.13884647526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-3921.9431663158166</v>
      </c>
      <c r="AI23">
        <f t="shared" si="6"/>
        <v>-3961.2588151349937</v>
      </c>
      <c r="AJ23">
        <f t="shared" si="7"/>
        <v>-309.6481563891648</v>
      </c>
      <c r="AK23">
        <f t="shared" si="22"/>
        <v>773.81434830602677</v>
      </c>
      <c r="AL23">
        <f t="shared" si="8"/>
        <v>-3497.0926232181318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-637.99501395246762</v>
      </c>
      <c r="AR23">
        <f t="shared" si="9"/>
        <v>-644.39061604389303</v>
      </c>
      <c r="AS23">
        <f t="shared" si="9"/>
        <v>-50.371454016106696</v>
      </c>
      <c r="AT23">
        <f t="shared" si="9"/>
        <v>125.87885010273719</v>
      </c>
      <c r="AU23">
        <f t="shared" si="9"/>
        <v>-568.88321995726255</v>
      </c>
      <c r="AW23">
        <v>20</v>
      </c>
      <c r="AX23">
        <f>IF(Z23&gt;0, (R23*SUMPRODUCT(K23:$K$98, X23:$X$98)-K23*$AZ$3)/Z23, 0)</f>
        <v>14452.437118285819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2000000</v>
      </c>
      <c r="S24">
        <f t="shared" si="1"/>
        <v>14973.019815254169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11364.13884647526</v>
      </c>
      <c r="AC24">
        <f t="shared" si="2"/>
        <v>11625.655437486492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-4019.1680106165859</v>
      </c>
      <c r="AI24">
        <f t="shared" si="6"/>
        <v>-4057.9900237473057</v>
      </c>
      <c r="AJ24">
        <f t="shared" si="7"/>
        <v>-261.51659101123187</v>
      </c>
      <c r="AK24">
        <f t="shared" si="22"/>
        <v>795.48971925326828</v>
      </c>
      <c r="AL24">
        <f t="shared" si="8"/>
        <v>-3524.0168955052695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-583.75972296665827</v>
      </c>
      <c r="AR24">
        <f t="shared" si="9"/>
        <v>-589.39838439368339</v>
      </c>
      <c r="AS24">
        <f t="shared" si="9"/>
        <v>-37.98369521170661</v>
      </c>
      <c r="AT24">
        <f t="shared" si="9"/>
        <v>115.54004632487913</v>
      </c>
      <c r="AU24">
        <f t="shared" si="9"/>
        <v>-511.84203328051086</v>
      </c>
      <c r="AW24">
        <v>21</v>
      </c>
      <c r="AX24">
        <f>IF(Z24&gt;0, (R24*SUMPRODUCT(K24:$K$98, X24:$X$98)-K24*$AZ$3)/Z24, 0)</f>
        <v>14973.019815254169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2000000</v>
      </c>
      <c r="S25">
        <f t="shared" si="1"/>
        <v>15451.247739284127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11625.655437486492</v>
      </c>
      <c r="AC25">
        <f t="shared" si="2"/>
        <v>11845.031076094561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-4138.1859032533166</v>
      </c>
      <c r="AI25">
        <f t="shared" si="6"/>
        <v>-4176.516241605148</v>
      </c>
      <c r="AJ25">
        <f t="shared" si="7"/>
        <v>-219.37563860806949</v>
      </c>
      <c r="AK25">
        <f t="shared" si="22"/>
        <v>813.79588062405446</v>
      </c>
      <c r="AL25">
        <f t="shared" si="8"/>
        <v>-3582.0959995891631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-536.64852537502486</v>
      </c>
      <c r="AR25">
        <f t="shared" si="9"/>
        <v>-541.61928310185021</v>
      </c>
      <c r="AS25">
        <f t="shared" si="9"/>
        <v>-28.449087526413681</v>
      </c>
      <c r="AT25">
        <f t="shared" si="9"/>
        <v>105.53473659794517</v>
      </c>
      <c r="AU25">
        <f t="shared" si="9"/>
        <v>-464.53363403031869</v>
      </c>
      <c r="AW25">
        <v>22</v>
      </c>
      <c r="AX25">
        <f>IF(Z25&gt;0, (R25*SUMPRODUCT(K25:$K$98, X25:$X$98)-K25*$AZ$3)/Z25, 0)</f>
        <v>15451.247739284127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2000000</v>
      </c>
      <c r="S26">
        <f t="shared" si="1"/>
        <v>15889.85297152667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11845.031076094561</v>
      </c>
      <c r="AC26">
        <f t="shared" si="2"/>
        <v>12025.467694982686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-4278.0046002553963</v>
      </c>
      <c r="AI26">
        <f t="shared" si="6"/>
        <v>-4315.8446851087028</v>
      </c>
      <c r="AJ26">
        <f t="shared" si="7"/>
        <v>-180.43661888812494</v>
      </c>
      <c r="AK26">
        <f t="shared" si="22"/>
        <v>829.15217532661939</v>
      </c>
      <c r="AL26">
        <f t="shared" si="8"/>
        <v>-3667.1291286702085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-495.33973554643711</v>
      </c>
      <c r="AR26">
        <f t="shared" si="9"/>
        <v>-499.72114682943868</v>
      </c>
      <c r="AS26">
        <f t="shared" si="9"/>
        <v>-20.892316730468512</v>
      </c>
      <c r="AT26">
        <f t="shared" si="9"/>
        <v>96.005511361423331</v>
      </c>
      <c r="AU26">
        <f t="shared" si="9"/>
        <v>-424.60795219848387</v>
      </c>
      <c r="AW26">
        <v>23</v>
      </c>
      <c r="AX26">
        <f>IF(Z26&gt;0, (R26*SUMPRODUCT(K26:$K$98, X26:$X$98)-K26*$AZ$3)/Z26, 0)</f>
        <v>15889.85297152667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2000000</v>
      </c>
      <c r="S27">
        <f t="shared" si="1"/>
        <v>16302.754142939582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12025.467694982686</v>
      </c>
      <c r="AC27">
        <f t="shared" si="2"/>
        <v>12170.382552528352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-5421.1612701123559</v>
      </c>
      <c r="AI27">
        <f t="shared" si="6"/>
        <v>-5458.4874250853763</v>
      </c>
      <c r="AJ27">
        <f t="shared" si="7"/>
        <v>-144.91485754566565</v>
      </c>
      <c r="AK27">
        <f t="shared" si="22"/>
        <v>841.78273864878815</v>
      </c>
      <c r="AL27">
        <f t="shared" si="8"/>
        <v>-4761.6195439822541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-560.44916313899182</v>
      </c>
      <c r="AR27">
        <f t="shared" si="9"/>
        <v>-564.30800652613789</v>
      </c>
      <c r="AS27">
        <f t="shared" si="9"/>
        <v>-14.981552215691835</v>
      </c>
      <c r="AT27">
        <f t="shared" si="9"/>
        <v>87.024976368353677</v>
      </c>
      <c r="AU27">
        <f t="shared" si="9"/>
        <v>-492.26458237347612</v>
      </c>
      <c r="AW27">
        <v>24</v>
      </c>
      <c r="AX27">
        <f>IF(Z27&gt;0, (R27*SUMPRODUCT(K27:$K$98, X27:$X$98)-K27*$AZ$3)/Z27, 0)</f>
        <v>16302.754142939582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2000000</v>
      </c>
      <c r="S28">
        <f t="shared" si="1"/>
        <v>16557.025600901936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12170.382552528352</v>
      </c>
      <c r="AC28">
        <f t="shared" si="2"/>
        <v>12181.589276078736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-6645.0066556263919</v>
      </c>
      <c r="AI28">
        <f t="shared" si="6"/>
        <v>-6681.7934238832913</v>
      </c>
      <c r="AJ28">
        <f t="shared" si="7"/>
        <v>-11.206723550383686</v>
      </c>
      <c r="AK28">
        <f t="shared" si="22"/>
        <v>851.92677867698467</v>
      </c>
      <c r="AL28">
        <f t="shared" si="8"/>
        <v>-5841.0733687566899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-613.36825557278098</v>
      </c>
      <c r="AR28">
        <f t="shared" si="9"/>
        <v>-616.76386328895831</v>
      </c>
      <c r="AS28">
        <f t="shared" si="9"/>
        <v>-1.0344381625208892</v>
      </c>
      <c r="AT28">
        <f t="shared" si="9"/>
        <v>78.63721877093937</v>
      </c>
      <c r="AU28">
        <f t="shared" si="9"/>
        <v>-539.16108268053972</v>
      </c>
      <c r="AW28">
        <v>25</v>
      </c>
      <c r="AX28">
        <f>IF(Z28&gt;0, (R28*SUMPRODUCT(K28:$K$98, X28:$X$98)-K28*$AZ$3)/Z28, 0)</f>
        <v>16557.025600901936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2000000</v>
      </c>
      <c r="S29">
        <f t="shared" si="1"/>
        <v>16673.58404448651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12181.589276078736</v>
      </c>
      <c r="AC29">
        <f t="shared" si="2"/>
        <v>12078.628062192895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-7921.9834570600051</v>
      </c>
      <c r="AI29">
        <f t="shared" si="6"/>
        <v>-7958.2043080479098</v>
      </c>
      <c r="AJ29">
        <f t="shared" si="7"/>
        <v>102.96121388584106</v>
      </c>
      <c r="AK29">
        <f t="shared" si="22"/>
        <v>852.71124932551152</v>
      </c>
      <c r="AL29">
        <f t="shared" si="8"/>
        <v>-7002.531844836557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-652.89265651867368</v>
      </c>
      <c r="AR29">
        <f t="shared" si="9"/>
        <v>-655.87780887995314</v>
      </c>
      <c r="AS29">
        <f t="shared" si="9"/>
        <v>8.4855795037549449</v>
      </c>
      <c r="AT29">
        <f t="shared" si="9"/>
        <v>70.27645485921056</v>
      </c>
      <c r="AU29">
        <f t="shared" si="9"/>
        <v>-577.1157745169877</v>
      </c>
      <c r="AW29">
        <v>26</v>
      </c>
      <c r="AX29">
        <f>IF(Z29&gt;0, (R29*SUMPRODUCT(K29:$K$98, X29:$X$98)-K29*$AZ$3)/Z29, 0)</f>
        <v>16673.58404448651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2000000</v>
      </c>
      <c r="S30">
        <f t="shared" si="1"/>
        <v>16675.847684028526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12078.628062192895</v>
      </c>
      <c r="AC30">
        <f t="shared" si="2"/>
        <v>11881.455978608994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-9355.9530238946063</v>
      </c>
      <c r="AI30">
        <f t="shared" si="6"/>
        <v>-9391.5777675470345</v>
      </c>
      <c r="AJ30">
        <f t="shared" si="7"/>
        <v>197.17208358390053</v>
      </c>
      <c r="AK30">
        <f t="shared" si="22"/>
        <v>845.50396435350274</v>
      </c>
      <c r="AL30">
        <f t="shared" si="8"/>
        <v>-8348.901719609632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-688.45865265132682</v>
      </c>
      <c r="AR30">
        <f t="shared" si="9"/>
        <v>-691.08010264721293</v>
      </c>
      <c r="AS30">
        <f t="shared" si="9"/>
        <v>14.508925670954298</v>
      </c>
      <c r="AT30">
        <f t="shared" si="9"/>
        <v>62.21648597673903</v>
      </c>
      <c r="AU30">
        <f t="shared" si="9"/>
        <v>-614.35469099951968</v>
      </c>
      <c r="AW30">
        <v>27</v>
      </c>
      <c r="AX30">
        <f>IF(Z30&gt;0, (R30*SUMPRODUCT(K30:$K$98, X30:$X$98)-K30*$AZ$3)/Z30, 0)</f>
        <v>16675.847684028526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2000000</v>
      </c>
      <c r="S31">
        <f t="shared" si="1"/>
        <v>16573.693803977952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11881.455978608994</v>
      </c>
      <c r="AC31">
        <f t="shared" si="2"/>
        <v>11599.890694649419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-10944.385796683078</v>
      </c>
      <c r="AI31">
        <f t="shared" si="6"/>
        <v>-10979.380683254065</v>
      </c>
      <c r="AJ31">
        <f t="shared" si="7"/>
        <v>281.56528395957503</v>
      </c>
      <c r="AK31">
        <f t="shared" si="22"/>
        <v>831.70191850262961</v>
      </c>
      <c r="AL31">
        <f t="shared" si="8"/>
        <v>-9866.1134807918606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-719.05680575372139</v>
      </c>
      <c r="AR31">
        <f t="shared" si="9"/>
        <v>-721.35600388351259</v>
      </c>
      <c r="AS31">
        <f t="shared" si="9"/>
        <v>18.499113377058734</v>
      </c>
      <c r="AT31">
        <f t="shared" si="9"/>
        <v>54.643626053368052</v>
      </c>
      <c r="AU31">
        <f t="shared" si="9"/>
        <v>-648.2132644530858</v>
      </c>
      <c r="AW31">
        <v>28</v>
      </c>
      <c r="AX31">
        <f>IF(Z31&gt;0, (R31*SUMPRODUCT(K31:$K$98, X31:$X$98)-K31*$AZ$3)/Z31, 0)</f>
        <v>16573.693803977952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2000000</v>
      </c>
      <c r="S32">
        <f t="shared" si="1"/>
        <v>16377.105403939406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11599.890694649419</v>
      </c>
      <c r="AC32">
        <f t="shared" si="2"/>
        <v>11244.131539513337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-12645.017318673705</v>
      </c>
      <c r="AI32">
        <f t="shared" si="6"/>
        <v>-12679.346130946014</v>
      </c>
      <c r="AJ32">
        <f t="shared" si="7"/>
        <v>355.75915513608197</v>
      </c>
      <c r="AK32">
        <f t="shared" si="22"/>
        <v>811.99234862545939</v>
      </c>
      <c r="AL32">
        <f t="shared" si="8"/>
        <v>-11511.594627184473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-741.77674376842094</v>
      </c>
      <c r="AR32">
        <f t="shared" si="9"/>
        <v>-743.79052626812427</v>
      </c>
      <c r="AS32">
        <f t="shared" si="9"/>
        <v>20.869395510667943</v>
      </c>
      <c r="AT32">
        <f t="shared" si="9"/>
        <v>47.632757247298166</v>
      </c>
      <c r="AU32">
        <f t="shared" si="9"/>
        <v>-675.28837351015818</v>
      </c>
      <c r="AW32">
        <v>29</v>
      </c>
      <c r="AX32">
        <f>IF(Z32&gt;0, (R32*SUMPRODUCT(K32:$K$98, X32:$X$98)-K32*$AZ$3)/Z32, 0)</f>
        <v>16377.105403939406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2000000</v>
      </c>
      <c r="S33">
        <f t="shared" si="1"/>
        <v>16100.351400241429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11244.131539513337</v>
      </c>
      <c r="AC33">
        <f t="shared" si="2"/>
        <v>10826.727698082095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-14515.202259611098</v>
      </c>
      <c r="AI33">
        <f t="shared" si="6"/>
        <v>-14548.824903704195</v>
      </c>
      <c r="AJ33">
        <f t="shared" si="7"/>
        <v>417.40384143124174</v>
      </c>
      <c r="AK33">
        <f t="shared" si="22"/>
        <v>787.08920776593368</v>
      </c>
      <c r="AL33">
        <f t="shared" si="8"/>
        <v>-13344.33185450702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-760.25424509177242</v>
      </c>
      <c r="AR33">
        <f t="shared" si="9"/>
        <v>-762.01527862377577</v>
      </c>
      <c r="AS33">
        <f t="shared" si="9"/>
        <v>21.862116468655863</v>
      </c>
      <c r="AT33">
        <f t="shared" si="9"/>
        <v>41.224910322813756</v>
      </c>
      <c r="AU33">
        <f t="shared" si="9"/>
        <v>-698.92825183230616</v>
      </c>
      <c r="AW33">
        <v>30</v>
      </c>
      <c r="AX33">
        <f>IF(Z33&gt;0, (R33*SUMPRODUCT(K33:$K$98, X33:$X$98)-K33*$AZ$3)/Z33, 0)</f>
        <v>16100.351400241429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2000000</v>
      </c>
      <c r="S34">
        <f t="shared" si="1"/>
        <v>15751.93512843713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10826.727698082095</v>
      </c>
      <c r="AC34">
        <f t="shared" si="2"/>
        <v>10356.092115791378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-16558.945100362394</v>
      </c>
      <c r="AI34">
        <f t="shared" si="6"/>
        <v>-16591.81754438705</v>
      </c>
      <c r="AJ34">
        <f t="shared" si="7"/>
        <v>470.63558229071714</v>
      </c>
      <c r="AK34">
        <f t="shared" si="22"/>
        <v>757.87093886574678</v>
      </c>
      <c r="AL34">
        <f t="shared" si="8"/>
        <v>-15363.311023230586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-774.37336298670368</v>
      </c>
      <c r="AR34">
        <f t="shared" si="9"/>
        <v>-775.91063150681043</v>
      </c>
      <c r="AS34">
        <f t="shared" si="9"/>
        <v>22.009110869731199</v>
      </c>
      <c r="AT34">
        <f t="shared" si="9"/>
        <v>35.44157336607843</v>
      </c>
      <c r="AU34">
        <f t="shared" ref="AU34:AU97" si="23">AL34*$K34</f>
        <v>-718.45994727100083</v>
      </c>
      <c r="AW34">
        <v>31</v>
      </c>
      <c r="AX34">
        <f>IF(Z34&gt;0, (R34*SUMPRODUCT(K34:$K$98, X34:$X$98)-K34*$AZ$3)/Z34, 0)</f>
        <v>15751.93512843713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2000000</v>
      </c>
      <c r="S35">
        <f t="shared" si="1"/>
        <v>15337.479070920974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10356.092115791378</v>
      </c>
      <c r="AC35">
        <f t="shared" si="2"/>
        <v>9840.3068445913268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-18577.435713660023</v>
      </c>
      <c r="AI35">
        <f t="shared" ref="AI35:AI66" si="25">SUM(AE35:AH35)</f>
        <v>-18609.514997351591</v>
      </c>
      <c r="AJ35">
        <f t="shared" si="7"/>
        <v>515.78527120005128</v>
      </c>
      <c r="AK35">
        <f t="shared" si="22"/>
        <v>724.9264481053965</v>
      </c>
      <c r="AL35">
        <f t="shared" si="8"/>
        <v>-17368.803278046144</v>
      </c>
      <c r="AN35">
        <f t="shared" ref="AN35:AT66" si="26">AE35*$K35</f>
        <v>0</v>
      </c>
      <c r="AO35">
        <f t="shared" si="26"/>
        <v>0</v>
      </c>
      <c r="AP35">
        <f t="shared" si="26"/>
        <v>-1.3394434378369315</v>
      </c>
      <c r="AQ35">
        <f t="shared" si="26"/>
        <v>-775.68516173070498</v>
      </c>
      <c r="AR35">
        <f t="shared" si="26"/>
        <v>-777.02460516854183</v>
      </c>
      <c r="AS35">
        <f t="shared" si="26"/>
        <v>21.536179033306659</v>
      </c>
      <c r="AT35">
        <f t="shared" si="26"/>
        <v>30.268692504640399</v>
      </c>
      <c r="AU35">
        <f t="shared" si="23"/>
        <v>-725.21973363059487</v>
      </c>
      <c r="AW35">
        <v>32</v>
      </c>
      <c r="AX35">
        <f>IF(Z35&gt;0, (R35*SUMPRODUCT(K35:$K$98, X35:$X$98)-K35*$AZ$3)/Z35, 0)</f>
        <v>15337.479070920974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2000000</v>
      </c>
      <c r="S36">
        <f t="shared" si="1"/>
        <v>14876.183097421581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9840.3068445913268</v>
      </c>
      <c r="AC36">
        <f t="shared" si="2"/>
        <v>9295.5039076701378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-20623.380118048266</v>
      </c>
      <c r="AI36">
        <f t="shared" si="25"/>
        <v>-20654.623024399967</v>
      </c>
      <c r="AJ36">
        <f t="shared" si="7"/>
        <v>544.80293692118903</v>
      </c>
      <c r="AK36">
        <f t="shared" si="22"/>
        <v>688.82147912139294</v>
      </c>
      <c r="AL36">
        <f t="shared" si="8"/>
        <v>-19420.998608357386</v>
      </c>
      <c r="AN36">
        <f t="shared" si="26"/>
        <v>0</v>
      </c>
      <c r="AO36">
        <f t="shared" si="26"/>
        <v>0</v>
      </c>
      <c r="AP36">
        <f t="shared" si="26"/>
        <v>-1.1647510779769437</v>
      </c>
      <c r="AQ36">
        <f t="shared" si="26"/>
        <v>-768.84986158519803</v>
      </c>
      <c r="AR36">
        <f t="shared" si="26"/>
        <v>-770.01461266317494</v>
      </c>
      <c r="AS36">
        <f t="shared" si="26"/>
        <v>20.310524280958958</v>
      </c>
      <c r="AT36">
        <f t="shared" si="26"/>
        <v>25.679607118132974</v>
      </c>
      <c r="AU36">
        <f t="shared" si="23"/>
        <v>-724.02448126408308</v>
      </c>
      <c r="AW36">
        <v>33</v>
      </c>
      <c r="AX36">
        <f>IF(Z36&gt;0, (R36*SUMPRODUCT(K36:$K$98, X36:$X$98)-K36*$AZ$3)/Z36, 0)</f>
        <v>14876.183097421581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2000000</v>
      </c>
      <c r="S37">
        <f t="shared" si="1"/>
        <v>14381.394945283651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9295.5039076701378</v>
      </c>
      <c r="AC37">
        <f t="shared" si="2"/>
        <v>8732.7988896648621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-22761.255845900876</v>
      </c>
      <c r="AI37">
        <f t="shared" si="25"/>
        <v>-22791.617291792914</v>
      </c>
      <c r="AJ37">
        <f t="shared" si="7"/>
        <v>562.70501800527563</v>
      </c>
      <c r="AK37">
        <f t="shared" si="22"/>
        <v>650.68527353690968</v>
      </c>
      <c r="AL37">
        <f t="shared" si="8"/>
        <v>-21578.227000250728</v>
      </c>
      <c r="AN37">
        <f t="shared" si="26"/>
        <v>0</v>
      </c>
      <c r="AO37">
        <f t="shared" si="26"/>
        <v>0</v>
      </c>
      <c r="AP37">
        <f t="shared" si="26"/>
        <v>-1.0106158874228395</v>
      </c>
      <c r="AQ37">
        <f t="shared" si="26"/>
        <v>-757.63476012835406</v>
      </c>
      <c r="AR37">
        <f t="shared" si="26"/>
        <v>-758.64537601577695</v>
      </c>
      <c r="AS37">
        <f t="shared" si="26"/>
        <v>18.730288180308204</v>
      </c>
      <c r="AT37">
        <f t="shared" si="26"/>
        <v>21.658812873630222</v>
      </c>
      <c r="AU37">
        <f t="shared" si="23"/>
        <v>-718.25627496183847</v>
      </c>
      <c r="AW37">
        <v>34</v>
      </c>
      <c r="AX37">
        <f>IF(Z37&gt;0, (R37*SUMPRODUCT(K37:$K$98, X37:$X$98)-K37*$AZ$3)/Z37, 0)</f>
        <v>14381.394945283651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2000000</v>
      </c>
      <c r="S38">
        <f t="shared" si="1"/>
        <v>13863.456353505366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8732.7988896648621</v>
      </c>
      <c r="AC38">
        <f t="shared" si="2"/>
        <v>8159.2220255900111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-25229.878182064094</v>
      </c>
      <c r="AI38">
        <f t="shared" si="25"/>
        <v>-25259.305266542659</v>
      </c>
      <c r="AJ38">
        <f t="shared" si="7"/>
        <v>573.57686407485107</v>
      </c>
      <c r="AK38">
        <f t="shared" si="22"/>
        <v>611.29592227654041</v>
      </c>
      <c r="AL38">
        <f t="shared" si="8"/>
        <v>-24074.432480191266</v>
      </c>
      <c r="AN38">
        <f t="shared" si="26"/>
        <v>0</v>
      </c>
      <c r="AO38">
        <f t="shared" si="26"/>
        <v>0</v>
      </c>
      <c r="AP38">
        <f t="shared" si="26"/>
        <v>-0.87456659438618278</v>
      </c>
      <c r="AQ38">
        <f t="shared" si="26"/>
        <v>-749.82652986022481</v>
      </c>
      <c r="AR38">
        <f t="shared" si="26"/>
        <v>-750.70109645461105</v>
      </c>
      <c r="AS38">
        <f t="shared" si="26"/>
        <v>17.046580506405352</v>
      </c>
      <c r="AT38">
        <f t="shared" si="26"/>
        <v>18.167582768757722</v>
      </c>
      <c r="AU38">
        <f t="shared" si="23"/>
        <v>-715.48693317944787</v>
      </c>
      <c r="AW38">
        <v>35</v>
      </c>
      <c r="AX38">
        <f>IF(Z38&gt;0, (R38*SUMPRODUCT(K38:$K$98, X38:$X$98)-K38*$AZ$3)/Z38, 0)</f>
        <v>13863.456353505366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2000000</v>
      </c>
      <c r="S39">
        <f t="shared" si="1"/>
        <v>13314.769906384903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8159.2220255900111</v>
      </c>
      <c r="AC39">
        <f t="shared" si="2"/>
        <v>7573.7329029204129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-27668.717305966857</v>
      </c>
      <c r="AI39">
        <f t="shared" si="25"/>
        <v>-27697.158401667988</v>
      </c>
      <c r="AJ39">
        <f t="shared" si="7"/>
        <v>585.48912266959815</v>
      </c>
      <c r="AK39">
        <f t="shared" si="22"/>
        <v>571.14554179130084</v>
      </c>
      <c r="AL39">
        <f t="shared" si="8"/>
        <v>-26540.523737207088</v>
      </c>
      <c r="AN39">
        <f t="shared" si="26"/>
        <v>0</v>
      </c>
      <c r="AO39">
        <f t="shared" si="26"/>
        <v>0</v>
      </c>
      <c r="AP39">
        <f t="shared" si="26"/>
        <v>-0.75469930437198618</v>
      </c>
      <c r="AQ39">
        <f t="shared" si="26"/>
        <v>-734.20384091772416</v>
      </c>
      <c r="AR39">
        <f t="shared" si="26"/>
        <v>-734.95854022209619</v>
      </c>
      <c r="AS39">
        <f t="shared" si="26"/>
        <v>15.536259159612898</v>
      </c>
      <c r="AT39">
        <f t="shared" si="26"/>
        <v>15.155644761883343</v>
      </c>
      <c r="AU39">
        <f t="shared" si="23"/>
        <v>-704.26663630059988</v>
      </c>
      <c r="AW39">
        <v>36</v>
      </c>
      <c r="AX39">
        <f>IF(Z39&gt;0, (R39*SUMPRODUCT(K39:$K$98, X39:$X$98)-K39*$AZ$3)/Z39, 0)</f>
        <v>13314.769906384903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2000000</v>
      </c>
      <c r="S40">
        <f t="shared" si="1"/>
        <v>12743.635852885365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7573.7329029204129</v>
      </c>
      <c r="AC40">
        <f t="shared" si="2"/>
        <v>6986.2588898514632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-29836.360111680016</v>
      </c>
      <c r="AI40">
        <f t="shared" si="25"/>
        <v>-29863.770887421342</v>
      </c>
      <c r="AJ40">
        <f t="shared" si="7"/>
        <v>587.47401306894972</v>
      </c>
      <c r="AK40">
        <f t="shared" si="22"/>
        <v>530.16130320442892</v>
      </c>
      <c r="AL40">
        <f t="shared" si="8"/>
        <v>-28746.135571147963</v>
      </c>
      <c r="AN40">
        <f t="shared" si="26"/>
        <v>0</v>
      </c>
      <c r="AO40">
        <f t="shared" si="26"/>
        <v>0</v>
      </c>
      <c r="AP40">
        <f t="shared" si="26"/>
        <v>-0.649427881252161</v>
      </c>
      <c r="AQ40">
        <f t="shared" si="26"/>
        <v>-706.89586878021362</v>
      </c>
      <c r="AR40">
        <f t="shared" si="26"/>
        <v>-707.54529666146573</v>
      </c>
      <c r="AS40">
        <f t="shared" si="26"/>
        <v>13.918686840477008</v>
      </c>
      <c r="AT40">
        <f t="shared" si="26"/>
        <v>12.560809482777175</v>
      </c>
      <c r="AU40">
        <f t="shared" si="23"/>
        <v>-681.06580033821149</v>
      </c>
      <c r="AW40">
        <v>37</v>
      </c>
      <c r="AX40">
        <f>IF(Z40&gt;0, (R40*SUMPRODUCT(K40:$K$98, X40:$X$98)-K40*$AZ$3)/Z40, 0)</f>
        <v>12743.635852885365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2000000</v>
      </c>
      <c r="S41">
        <f t="shared" si="1"/>
        <v>12170.482957974296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6986.2588898514632</v>
      </c>
      <c r="AC41">
        <f t="shared" si="2"/>
        <v>6410.3717959362211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-32037.39891432627</v>
      </c>
      <c r="AI41">
        <f t="shared" si="25"/>
        <v>-32063.734647337325</v>
      </c>
      <c r="AJ41">
        <f t="shared" si="7"/>
        <v>575.88709391524208</v>
      </c>
      <c r="AK41">
        <f t="shared" si="22"/>
        <v>489.03812228960248</v>
      </c>
      <c r="AL41">
        <f t="shared" si="8"/>
        <v>-30998.809431132482</v>
      </c>
      <c r="AN41">
        <f t="shared" si="26"/>
        <v>0</v>
      </c>
      <c r="AO41">
        <f t="shared" si="26"/>
        <v>0</v>
      </c>
      <c r="AP41">
        <f t="shared" si="26"/>
        <v>-0.55710491677203666</v>
      </c>
      <c r="AQ41">
        <f t="shared" si="26"/>
        <v>-677.71770196279783</v>
      </c>
      <c r="AR41">
        <f t="shared" si="26"/>
        <v>-678.27480687956995</v>
      </c>
      <c r="AS41">
        <f t="shared" si="26"/>
        <v>12.182289795809393</v>
      </c>
      <c r="AT41">
        <f t="shared" si="26"/>
        <v>10.345090539235523</v>
      </c>
      <c r="AU41">
        <f t="shared" si="23"/>
        <v>-655.74742654452507</v>
      </c>
      <c r="AW41">
        <v>38</v>
      </c>
      <c r="AX41">
        <f>IF(Z41&gt;0, (R41*SUMPRODUCT(K41:$K$98, X41:$X$98)-K41*$AZ$3)/Z41, 0)</f>
        <v>12170.482957974296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2000000</v>
      </c>
      <c r="S42">
        <f t="shared" si="1"/>
        <v>11597.647379048763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6410.3717959362211</v>
      </c>
      <c r="AC42">
        <f t="shared" si="2"/>
        <v>5849.6262143885824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-34134.194423378074</v>
      </c>
      <c r="AI42">
        <f t="shared" si="25"/>
        <v>-34159.413444198435</v>
      </c>
      <c r="AJ42">
        <f t="shared" si="7"/>
        <v>560.74558154763872</v>
      </c>
      <c r="AK42">
        <f t="shared" si="22"/>
        <v>448.72602571553551</v>
      </c>
      <c r="AL42">
        <f t="shared" si="8"/>
        <v>-33149.941836935257</v>
      </c>
      <c r="AN42">
        <f t="shared" si="26"/>
        <v>0</v>
      </c>
      <c r="AO42">
        <f t="shared" si="26"/>
        <v>0</v>
      </c>
      <c r="AP42">
        <f t="shared" si="26"/>
        <v>-0.47632324740866594</v>
      </c>
      <c r="AQ42">
        <f t="shared" si="26"/>
        <v>-644.70823237893899</v>
      </c>
      <c r="AR42">
        <f t="shared" si="26"/>
        <v>-645.18455562634767</v>
      </c>
      <c r="AS42">
        <f t="shared" si="26"/>
        <v>10.59105975110635</v>
      </c>
      <c r="AT42">
        <f t="shared" si="26"/>
        <v>8.4752948692221999</v>
      </c>
      <c r="AU42">
        <f t="shared" si="23"/>
        <v>-626.11820100601904</v>
      </c>
      <c r="AW42">
        <v>39</v>
      </c>
      <c r="AX42">
        <f>IF(Z42&gt;0, (R42*SUMPRODUCT(K42:$K$98, X42:$X$98)-K42*$AZ$3)/Z42, 0)</f>
        <v>11597.647379048763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2000000</v>
      </c>
      <c r="S43">
        <f t="shared" si="1"/>
        <v>11033.448922436413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5849.6262143885824</v>
      </c>
      <c r="AC43">
        <f t="shared" si="2"/>
        <v>5309.3573752374614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-36262.030568306436</v>
      </c>
      <c r="AI43">
        <f t="shared" si="25"/>
        <v>-36286.090848154388</v>
      </c>
      <c r="AJ43">
        <f t="shared" si="7"/>
        <v>540.26883915112103</v>
      </c>
      <c r="AK43">
        <f t="shared" si="22"/>
        <v>409.47383500720082</v>
      </c>
      <c r="AL43">
        <f t="shared" si="8"/>
        <v>-35336.34817399607</v>
      </c>
      <c r="AN43">
        <f t="shared" si="26"/>
        <v>0</v>
      </c>
      <c r="AO43">
        <f t="shared" si="26"/>
        <v>0</v>
      </c>
      <c r="AP43">
        <f t="shared" si="26"/>
        <v>-0.40574783359139482</v>
      </c>
      <c r="AQ43">
        <f t="shared" si="26"/>
        <v>-611.51576115060868</v>
      </c>
      <c r="AR43">
        <f t="shared" si="26"/>
        <v>-611.92150898420005</v>
      </c>
      <c r="AS43">
        <f t="shared" si="26"/>
        <v>9.1109875873364139</v>
      </c>
      <c r="AT43">
        <f t="shared" si="26"/>
        <v>6.905286327361388</v>
      </c>
      <c r="AU43">
        <f t="shared" si="23"/>
        <v>-595.9052350695024</v>
      </c>
      <c r="AW43">
        <v>40</v>
      </c>
      <c r="AX43">
        <f>IF(Z43&gt;0, (R43*SUMPRODUCT(K43:$K$98, X43:$X$98)-K43*$AZ$3)/Z43, 0)</f>
        <v>11033.448922436413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2000000</v>
      </c>
      <c r="S44">
        <f t="shared" si="1"/>
        <v>10480.836219145573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5309.3573752374614</v>
      </c>
      <c r="AC44">
        <f t="shared" si="2"/>
        <v>4791.0910723259785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-38529.675003188648</v>
      </c>
      <c r="AI44">
        <f t="shared" si="25"/>
        <v>-38552.531438363039</v>
      </c>
      <c r="AJ44">
        <f t="shared" si="7"/>
        <v>518.26630291148285</v>
      </c>
      <c r="AK44">
        <f t="shared" si="22"/>
        <v>371.65501626662234</v>
      </c>
      <c r="AL44">
        <f t="shared" si="8"/>
        <v>-37662.61011918493</v>
      </c>
      <c r="AN44">
        <f t="shared" si="26"/>
        <v>0</v>
      </c>
      <c r="AO44">
        <f t="shared" si="26"/>
        <v>0</v>
      </c>
      <c r="AP44">
        <f t="shared" si="26"/>
        <v>-0.34414860131059855</v>
      </c>
      <c r="AQ44">
        <f t="shared" si="26"/>
        <v>-580.14006384323329</v>
      </c>
      <c r="AR44">
        <f t="shared" si="26"/>
        <v>-580.48421244454391</v>
      </c>
      <c r="AS44">
        <f t="shared" si="26"/>
        <v>7.8035188730240135</v>
      </c>
      <c r="AT44">
        <f t="shared" si="26"/>
        <v>5.595997496649856</v>
      </c>
      <c r="AU44">
        <f t="shared" si="23"/>
        <v>-567.08469607487007</v>
      </c>
      <c r="AW44">
        <v>41</v>
      </c>
      <c r="AX44">
        <f>IF(Z44&gt;0, (R44*SUMPRODUCT(K44:$K$98, X44:$X$98)-K44*$AZ$3)/Z44, 0)</f>
        <v>10480.836219145573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2000000</v>
      </c>
      <c r="S45">
        <f t="shared" si="1"/>
        <v>9934.3603496365959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4791.0910723259785</v>
      </c>
      <c r="AC45">
        <f t="shared" si="2"/>
        <v>4294.2094533391073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-40598.285849806642</v>
      </c>
      <c r="AI45">
        <f t="shared" si="25"/>
        <v>-40619.898763483041</v>
      </c>
      <c r="AJ45">
        <f t="shared" si="7"/>
        <v>496.88161898687122</v>
      </c>
      <c r="AK45">
        <f t="shared" si="22"/>
        <v>335.37637506281851</v>
      </c>
      <c r="AL45">
        <f t="shared" si="8"/>
        <v>-39787.640769433347</v>
      </c>
      <c r="AN45">
        <f t="shared" si="26"/>
        <v>0</v>
      </c>
      <c r="AO45">
        <f t="shared" si="26"/>
        <v>0</v>
      </c>
      <c r="AP45">
        <f t="shared" si="26"/>
        <v>-0.29055798084361106</v>
      </c>
      <c r="AQ45">
        <f t="shared" si="26"/>
        <v>-545.79202688028954</v>
      </c>
      <c r="AR45">
        <f t="shared" si="26"/>
        <v>-546.08258486113311</v>
      </c>
      <c r="AS45">
        <f t="shared" si="26"/>
        <v>6.6799378414568169</v>
      </c>
      <c r="AT45">
        <f t="shared" si="26"/>
        <v>4.5087064067305125</v>
      </c>
      <c r="AU45">
        <f t="shared" si="23"/>
        <v>-534.89394061294581</v>
      </c>
      <c r="AW45">
        <v>42</v>
      </c>
      <c r="AX45">
        <f>IF(Z45&gt;0, (R45*SUMPRODUCT(K45:$K$98, X45:$X$98)-K45*$AZ$3)/Z45, 0)</f>
        <v>9934.3603496365959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2000000</v>
      </c>
      <c r="S46">
        <f t="shared" si="1"/>
        <v>9398.6611784818888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4294.2094533391073</v>
      </c>
      <c r="AC46">
        <f t="shared" si="2"/>
        <v>3822.7553236519957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-42403.324580899542</v>
      </c>
      <c r="AI46">
        <f t="shared" si="25"/>
        <v>-42423.661282324654</v>
      </c>
      <c r="AJ46">
        <f t="shared" si="7"/>
        <v>471.45412968711162</v>
      </c>
      <c r="AK46">
        <f t="shared" si="22"/>
        <v>300.59466173373755</v>
      </c>
      <c r="AL46">
        <f t="shared" si="8"/>
        <v>-41651.612490903804</v>
      </c>
      <c r="AN46">
        <f t="shared" si="26"/>
        <v>0</v>
      </c>
      <c r="AO46">
        <f t="shared" si="26"/>
        <v>0</v>
      </c>
      <c r="AP46">
        <f t="shared" si="26"/>
        <v>-0.24410798164025441</v>
      </c>
      <c r="AQ46">
        <f t="shared" si="26"/>
        <v>-508.98077136035636</v>
      </c>
      <c r="AR46">
        <f t="shared" si="26"/>
        <v>-509.2248793419966</v>
      </c>
      <c r="AS46">
        <f t="shared" si="26"/>
        <v>5.6590158663469836</v>
      </c>
      <c r="AT46">
        <f t="shared" si="26"/>
        <v>3.6081346052040493</v>
      </c>
      <c r="AU46">
        <f t="shared" si="23"/>
        <v>-499.95772887044552</v>
      </c>
      <c r="AW46">
        <v>43</v>
      </c>
      <c r="AX46">
        <f>IF(Z46&gt;0, (R46*SUMPRODUCT(K46:$K$98, X46:$X$98)-K46*$AZ$3)/Z46, 0)</f>
        <v>9398.6611784818888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2000000</v>
      </c>
      <c r="S47">
        <f t="shared" si="1"/>
        <v>8881.3365731059894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3822.7553236519957</v>
      </c>
      <c r="AC47">
        <f t="shared" si="2"/>
        <v>3380.1476747855509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-44153.424078902666</v>
      </c>
      <c r="AI47">
        <f t="shared" si="25"/>
        <v>-44172.45357771156</v>
      </c>
      <c r="AJ47">
        <f t="shared" si="7"/>
        <v>442.60764886644483</v>
      </c>
      <c r="AK47">
        <f t="shared" si="22"/>
        <v>267.59287265563972</v>
      </c>
      <c r="AL47">
        <f t="shared" si="8"/>
        <v>-43462.253056189475</v>
      </c>
      <c r="AN47">
        <f t="shared" si="26"/>
        <v>0</v>
      </c>
      <c r="AO47">
        <f t="shared" si="26"/>
        <v>0</v>
      </c>
      <c r="AP47">
        <f t="shared" si="26"/>
        <v>-0.20394393511761985</v>
      </c>
      <c r="AQ47">
        <f t="shared" si="26"/>
        <v>-473.20337471848637</v>
      </c>
      <c r="AR47">
        <f t="shared" si="26"/>
        <v>-473.40731865360402</v>
      </c>
      <c r="AS47">
        <f t="shared" si="26"/>
        <v>4.7435377321029222</v>
      </c>
      <c r="AT47">
        <f t="shared" si="26"/>
        <v>2.8678602629997862</v>
      </c>
      <c r="AU47">
        <f t="shared" si="23"/>
        <v>-465.7959206585013</v>
      </c>
      <c r="AW47">
        <v>44</v>
      </c>
      <c r="AX47">
        <f>IF(Z47&gt;0, (R47*SUMPRODUCT(K47:$K$98, X47:$X$98)-K47*$AZ$3)/Z47, 0)</f>
        <v>8881.3365731059894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2000000</v>
      </c>
      <c r="S48">
        <f t="shared" si="1"/>
        <v>8381.9028904708957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3380.1476747855509</v>
      </c>
      <c r="AC48">
        <f t="shared" si="2"/>
        <v>2966.2060165794878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-45803.804965032265</v>
      </c>
      <c r="AI48">
        <f t="shared" si="25"/>
        <v>-45821.499073728941</v>
      </c>
      <c r="AJ48">
        <f t="shared" si="7"/>
        <v>413.94165820606304</v>
      </c>
      <c r="AK48">
        <f t="shared" si="22"/>
        <v>236.61033723498858</v>
      </c>
      <c r="AL48">
        <f t="shared" si="8"/>
        <v>-45170.947078287885</v>
      </c>
      <c r="AN48">
        <f t="shared" si="26"/>
        <v>0</v>
      </c>
      <c r="AO48">
        <f t="shared" si="26"/>
        <v>0</v>
      </c>
      <c r="AP48">
        <f t="shared" si="26"/>
        <v>-0.16931448455366782</v>
      </c>
      <c r="AQ48">
        <f t="shared" si="26"/>
        <v>-438.29546665484668</v>
      </c>
      <c r="AR48">
        <f t="shared" si="26"/>
        <v>-438.46478113940037</v>
      </c>
      <c r="AS48">
        <f t="shared" si="26"/>
        <v>3.9609973972645847</v>
      </c>
      <c r="AT48">
        <f t="shared" si="26"/>
        <v>2.2641184122790903</v>
      </c>
      <c r="AU48">
        <f t="shared" si="23"/>
        <v>-432.23966532985668</v>
      </c>
      <c r="AW48">
        <v>45</v>
      </c>
      <c r="AX48">
        <f>IF(Z48&gt;0, (R48*SUMPRODUCT(K48:$K$98, X48:$X$98)-K48*$AZ$3)/Z48, 0)</f>
        <v>8381.9028904708957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2000000</v>
      </c>
      <c r="S49">
        <f t="shared" si="1"/>
        <v>7900.6339565884027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2966.2060165794878</v>
      </c>
      <c r="AC49">
        <f t="shared" si="2"/>
        <v>2580.8227968107303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-47366.271878376254</v>
      </c>
      <c r="AI49">
        <f t="shared" si="25"/>
        <v>-47382.604889189002</v>
      </c>
      <c r="AJ49">
        <f t="shared" si="7"/>
        <v>385.3832197687575</v>
      </c>
      <c r="AK49">
        <f t="shared" si="22"/>
        <v>207.63442116056416</v>
      </c>
      <c r="AL49">
        <f t="shared" si="8"/>
        <v>-46789.587248259682</v>
      </c>
      <c r="AN49">
        <f t="shared" si="26"/>
        <v>0</v>
      </c>
      <c r="AO49">
        <f t="shared" si="26"/>
        <v>0</v>
      </c>
      <c r="AP49">
        <f t="shared" si="26"/>
        <v>-0.13954479720465868</v>
      </c>
      <c r="AQ49">
        <f t="shared" si="26"/>
        <v>-404.68452996119368</v>
      </c>
      <c r="AR49">
        <f t="shared" si="26"/>
        <v>-404.8240747583983</v>
      </c>
      <c r="AS49">
        <f t="shared" si="26"/>
        <v>3.2926092969172345</v>
      </c>
      <c r="AT49">
        <f t="shared" si="26"/>
        <v>1.7739719593487226</v>
      </c>
      <c r="AU49">
        <f t="shared" si="23"/>
        <v>-399.75749350213238</v>
      </c>
      <c r="AW49">
        <v>46</v>
      </c>
      <c r="AX49">
        <f>IF(Z49&gt;0, (R49*SUMPRODUCT(K49:$K$98, X49:$X$98)-K49*$AZ$3)/Z49, 0)</f>
        <v>7900.6339565884027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2000000</v>
      </c>
      <c r="S50">
        <f t="shared" si="1"/>
        <v>7436.3443610238701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2580.8227968107303</v>
      </c>
      <c r="AC50">
        <f t="shared" si="2"/>
        <v>2223.3813444264024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-48810.255499275605</v>
      </c>
      <c r="AI50">
        <f t="shared" si="25"/>
        <v>-48825.204923592748</v>
      </c>
      <c r="AJ50">
        <f t="shared" si="7"/>
        <v>357.44145238432793</v>
      </c>
      <c r="AK50">
        <f t="shared" si="22"/>
        <v>180.65759577675115</v>
      </c>
      <c r="AL50">
        <f t="shared" si="8"/>
        <v>-48287.105875431669</v>
      </c>
      <c r="AN50">
        <f t="shared" si="26"/>
        <v>0</v>
      </c>
      <c r="AO50">
        <f t="shared" si="26"/>
        <v>0</v>
      </c>
      <c r="AP50">
        <f t="shared" si="26"/>
        <v>-0.11403911688519192</v>
      </c>
      <c r="AQ50">
        <f t="shared" si="26"/>
        <v>-372.34065432846836</v>
      </c>
      <c r="AR50">
        <f t="shared" si="26"/>
        <v>-372.45469344535354</v>
      </c>
      <c r="AS50">
        <f t="shared" si="26"/>
        <v>2.7266807539426612</v>
      </c>
      <c r="AT50">
        <f t="shared" si="26"/>
        <v>1.378115454075461</v>
      </c>
      <c r="AU50">
        <f t="shared" si="23"/>
        <v>-368.34989723733543</v>
      </c>
      <c r="AW50">
        <v>47</v>
      </c>
      <c r="AX50">
        <f>IF(Z50&gt;0, (R50*SUMPRODUCT(K50:$K$98, X50:$X$98)-K50*$AZ$3)/Z50, 0)</f>
        <v>7436.3443610238701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2000000</v>
      </c>
      <c r="S51">
        <f t="shared" si="1"/>
        <v>6986.6637445094666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2223.3813444264024</v>
      </c>
      <c r="AC51">
        <f t="shared" si="2"/>
        <v>1893.2220093629921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-50044.111012464768</v>
      </c>
      <c r="AI51">
        <f t="shared" si="25"/>
        <v>-50057.659839763422</v>
      </c>
      <c r="AJ51">
        <f t="shared" si="7"/>
        <v>330.15933506341025</v>
      </c>
      <c r="AK51">
        <f t="shared" si="22"/>
        <v>155.63669410984818</v>
      </c>
      <c r="AL51">
        <f t="shared" si="8"/>
        <v>-49571.86381059017</v>
      </c>
      <c r="AN51">
        <f t="shared" si="26"/>
        <v>0</v>
      </c>
      <c r="AO51">
        <f t="shared" si="26"/>
        <v>0</v>
      </c>
      <c r="AP51">
        <f t="shared" si="26"/>
        <v>-9.228116337882053E-2</v>
      </c>
      <c r="AQ51">
        <f t="shared" si="26"/>
        <v>-340.85081185932069</v>
      </c>
      <c r="AR51">
        <f t="shared" si="26"/>
        <v>-340.94309302269949</v>
      </c>
      <c r="AS51">
        <f t="shared" si="26"/>
        <v>2.2487176837104195</v>
      </c>
      <c r="AT51">
        <f t="shared" si="26"/>
        <v>1.0600426797316735</v>
      </c>
      <c r="AU51">
        <f t="shared" si="23"/>
        <v>-337.63433265925744</v>
      </c>
      <c r="AW51">
        <v>48</v>
      </c>
      <c r="AX51">
        <f>IF(Z51&gt;0, (R51*SUMPRODUCT(K51:$K$98, X51:$X$98)-K51*$AZ$3)/Z51, 0)</f>
        <v>6986.6637445094666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2000000</v>
      </c>
      <c r="S52">
        <f t="shared" si="1"/>
        <v>6551.6843665545357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1893.2220093629921</v>
      </c>
      <c r="AC52">
        <f t="shared" si="2"/>
        <v>1590.0330897046169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-51152.092462344583</v>
      </c>
      <c r="AI52">
        <f t="shared" si="25"/>
        <v>-51164.226999058694</v>
      </c>
      <c r="AJ52">
        <f t="shared" si="7"/>
        <v>303.1889196583752</v>
      </c>
      <c r="AK52">
        <f t="shared" si="22"/>
        <v>132.52554065540946</v>
      </c>
      <c r="AL52">
        <f t="shared" si="8"/>
        <v>-50728.512538744915</v>
      </c>
      <c r="AN52">
        <f t="shared" si="26"/>
        <v>0</v>
      </c>
      <c r="AO52">
        <f t="shared" si="26"/>
        <v>0</v>
      </c>
      <c r="AP52">
        <f t="shared" si="26"/>
        <v>-7.3793231876254098E-2</v>
      </c>
      <c r="AQ52">
        <f t="shared" si="26"/>
        <v>-311.06900155813287</v>
      </c>
      <c r="AR52">
        <f t="shared" si="26"/>
        <v>-311.14279479000908</v>
      </c>
      <c r="AS52">
        <f t="shared" si="26"/>
        <v>1.8437696286041014</v>
      </c>
      <c r="AT52">
        <f t="shared" si="26"/>
        <v>0.80592182309995009</v>
      </c>
      <c r="AU52">
        <f t="shared" si="23"/>
        <v>-308.4931033383051</v>
      </c>
      <c r="AW52">
        <v>49</v>
      </c>
      <c r="AX52">
        <f>IF(Z52&gt;0, (R52*SUMPRODUCT(K52:$K$98, X52:$X$98)-K52*$AZ$3)/Z52, 0)</f>
        <v>6551.6843665545357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2000000</v>
      </c>
      <c r="S53">
        <f t="shared" si="1"/>
        <v>6123.1845889272336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1590.0330897046169</v>
      </c>
      <c r="AC53">
        <f t="shared" si="2"/>
        <v>1312.5907776116137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-51799.511341634934</v>
      </c>
      <c r="AI53">
        <f t="shared" si="25"/>
        <v>-51810.229545198366</v>
      </c>
      <c r="AJ53">
        <f t="shared" si="7"/>
        <v>277.44231209300324</v>
      </c>
      <c r="AK53">
        <f t="shared" si="22"/>
        <v>111.30231627932319</v>
      </c>
      <c r="AL53">
        <f t="shared" si="8"/>
        <v>-51421.484916826041</v>
      </c>
      <c r="AN53">
        <f t="shared" si="26"/>
        <v>0</v>
      </c>
      <c r="AO53">
        <f t="shared" si="26"/>
        <v>0</v>
      </c>
      <c r="AP53">
        <f t="shared" si="26"/>
        <v>-5.8196559383655644E-2</v>
      </c>
      <c r="AQ53">
        <f t="shared" si="26"/>
        <v>-281.25546599275839</v>
      </c>
      <c r="AR53">
        <f t="shared" si="26"/>
        <v>-281.31366255214209</v>
      </c>
      <c r="AS53">
        <f t="shared" si="26"/>
        <v>1.5064266969465783</v>
      </c>
      <c r="AT53">
        <f t="shared" si="26"/>
        <v>0.6043374545514848</v>
      </c>
      <c r="AU53">
        <f t="shared" si="23"/>
        <v>-279.20289840064402</v>
      </c>
      <c r="AW53">
        <v>50</v>
      </c>
      <c r="AX53">
        <f>IF(Z53&gt;0, (R53*SUMPRODUCT(K53:$K$98, X53:$X$98)-K53*$AZ$3)/Z53, 0)</f>
        <v>6123.1845889272336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2000000</v>
      </c>
      <c r="S54">
        <f t="shared" si="1"/>
        <v>5696.8255926725333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1312.5907776116137</v>
      </c>
      <c r="AC54">
        <f t="shared" si="2"/>
        <v>1061.3591414984353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-51826.630876809606</v>
      </c>
      <c r="AI54">
        <f t="shared" si="25"/>
        <v>-51835.946232565482</v>
      </c>
      <c r="AJ54">
        <f t="shared" si="7"/>
        <v>251.23163611317841</v>
      </c>
      <c r="AK54">
        <f t="shared" si="22"/>
        <v>91.881354432812969</v>
      </c>
      <c r="AL54">
        <f t="shared" si="8"/>
        <v>-51492.833242019486</v>
      </c>
      <c r="AN54">
        <f t="shared" si="26"/>
        <v>0</v>
      </c>
      <c r="AO54">
        <f t="shared" si="26"/>
        <v>0</v>
      </c>
      <c r="AP54">
        <f t="shared" si="26"/>
        <v>-4.5160290956211158E-2</v>
      </c>
      <c r="AQ54">
        <f t="shared" si="26"/>
        <v>-251.25242567366348</v>
      </c>
      <c r="AR54">
        <f t="shared" si="26"/>
        <v>-251.29758596461971</v>
      </c>
      <c r="AS54">
        <f t="shared" si="26"/>
        <v>1.217956037494309</v>
      </c>
      <c r="AT54">
        <f t="shared" si="26"/>
        <v>0.44543534443323601</v>
      </c>
      <c r="AU54">
        <f t="shared" si="23"/>
        <v>-249.63419458269215</v>
      </c>
      <c r="AW54">
        <v>51</v>
      </c>
      <c r="AX54">
        <f>IF(Z54&gt;0, (R54*SUMPRODUCT(K54:$K$98, X54:$X$98)-K54*$AZ$3)/Z54, 0)</f>
        <v>5696.8255926725333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2000000</v>
      </c>
      <c r="S55">
        <f t="shared" si="1"/>
        <v>5267.7865872226312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1061.3591414984353</v>
      </c>
      <c r="AC55">
        <f t="shared" si="2"/>
        <v>836.91370678868236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-51140.323124331779</v>
      </c>
      <c r="AI55">
        <f t="shared" si="25"/>
        <v>-51148.266818451986</v>
      </c>
      <c r="AJ55">
        <f t="shared" si="7"/>
        <v>224.44543470975293</v>
      </c>
      <c r="AK55">
        <f t="shared" si="22"/>
        <v>74.295139904890476</v>
      </c>
      <c r="AL55">
        <f t="shared" si="8"/>
        <v>-50849.526243837339</v>
      </c>
      <c r="AN55">
        <f t="shared" si="26"/>
        <v>0</v>
      </c>
      <c r="AO55">
        <f t="shared" si="26"/>
        <v>0</v>
      </c>
      <c r="AP55">
        <f t="shared" si="26"/>
        <v>-3.4384425789709183E-2</v>
      </c>
      <c r="AQ55">
        <f t="shared" si="26"/>
        <v>-221.36182722052737</v>
      </c>
      <c r="AR55">
        <f t="shared" si="26"/>
        <v>-221.39621164631708</v>
      </c>
      <c r="AS55">
        <f t="shared" si="26"/>
        <v>0.97151618338167622</v>
      </c>
      <c r="AT55">
        <f t="shared" si="26"/>
        <v>0.32158787661485205</v>
      </c>
      <c r="AU55">
        <f t="shared" si="23"/>
        <v>-220.10310758632053</v>
      </c>
      <c r="AW55">
        <v>52</v>
      </c>
      <c r="AX55">
        <f>IF(Z55&gt;0, (R55*SUMPRODUCT(K55:$K$98, X55:$X$98)-K55*$AZ$3)/Z55, 0)</f>
        <v>5267.7865872226312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2000000</v>
      </c>
      <c r="S56">
        <f t="shared" si="1"/>
        <v>4823.6421511759918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836.91370678868236</v>
      </c>
      <c r="AC56">
        <f t="shared" si="2"/>
        <v>639.48669292878913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-49423.465365909877</v>
      </c>
      <c r="AI56">
        <f t="shared" si="25"/>
        <v>-49430.094036454735</v>
      </c>
      <c r="AJ56">
        <f t="shared" si="7"/>
        <v>197.42701385989324</v>
      </c>
      <c r="AK56">
        <f t="shared" si="22"/>
        <v>58.58395947520777</v>
      </c>
      <c r="AL56">
        <f t="shared" si="8"/>
        <v>-49174.08306311963</v>
      </c>
      <c r="AN56">
        <f t="shared" si="26"/>
        <v>0</v>
      </c>
      <c r="AO56">
        <f t="shared" si="26"/>
        <v>0</v>
      </c>
      <c r="AP56">
        <f t="shared" si="26"/>
        <v>-2.5618144740373341E-2</v>
      </c>
      <c r="AQ56">
        <f t="shared" si="26"/>
        <v>-191.00926509264093</v>
      </c>
      <c r="AR56">
        <f t="shared" si="26"/>
        <v>-191.03488323738131</v>
      </c>
      <c r="AS56">
        <f t="shared" si="26"/>
        <v>0.7630057614864012</v>
      </c>
      <c r="AT56">
        <f t="shared" si="26"/>
        <v>0.22641227123047744</v>
      </c>
      <c r="AU56">
        <f t="shared" si="23"/>
        <v>-190.04546520466442</v>
      </c>
      <c r="AW56">
        <v>53</v>
      </c>
      <c r="AX56">
        <f>IF(Z56&gt;0, (R56*SUMPRODUCT(K56:$K$98, X56:$X$98)-K56*$AZ$3)/Z56, 0)</f>
        <v>4823.6421511759918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2000000</v>
      </c>
      <c r="S57">
        <f t="shared" si="1"/>
        <v>4353.3724874012451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639.48669292878913</v>
      </c>
      <c r="AC57">
        <f t="shared" si="2"/>
        <v>469.84779690814321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-46640.726724285792</v>
      </c>
      <c r="AI57">
        <f t="shared" si="25"/>
        <v>-46646.123089957095</v>
      </c>
      <c r="AJ57">
        <f t="shared" si="7"/>
        <v>169.63889602064592</v>
      </c>
      <c r="AK57">
        <f t="shared" si="22"/>
        <v>44.764068505015246</v>
      </c>
      <c r="AL57">
        <f t="shared" si="8"/>
        <v>-46431.720125431435</v>
      </c>
      <c r="AN57">
        <f t="shared" si="26"/>
        <v>0</v>
      </c>
      <c r="AO57">
        <f t="shared" si="26"/>
        <v>0</v>
      </c>
      <c r="AP57">
        <f t="shared" si="26"/>
        <v>-1.8621068118285063E-2</v>
      </c>
      <c r="AQ57">
        <f t="shared" si="26"/>
        <v>-160.94167858894048</v>
      </c>
      <c r="AR57">
        <f t="shared" si="26"/>
        <v>-160.96029965705875</v>
      </c>
      <c r="AS57">
        <f t="shared" si="26"/>
        <v>0.58536756601010187</v>
      </c>
      <c r="AT57">
        <f t="shared" si="26"/>
        <v>0.15446595350574049</v>
      </c>
      <c r="AU57">
        <f t="shared" si="23"/>
        <v>-160.22046613754293</v>
      </c>
      <c r="AW57">
        <v>54</v>
      </c>
      <c r="AX57">
        <f>IF(Z57&gt;0, (R57*SUMPRODUCT(K57:$K$98, X57:$X$98)-K57*$AZ$3)/Z57, 0)</f>
        <v>4353.3724874012451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2000000</v>
      </c>
      <c r="S58">
        <f t="shared" si="1"/>
        <v>3837.701030242351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469.84779690814321</v>
      </c>
      <c r="AC58">
        <f t="shared" si="2"/>
        <v>327.98680499062721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-42767.286284105103</v>
      </c>
      <c r="AI58">
        <f t="shared" si="25"/>
        <v>-42771.559503962591</v>
      </c>
      <c r="AJ58">
        <f t="shared" si="7"/>
        <v>141.860991917516</v>
      </c>
      <c r="AK58">
        <f t="shared" si="22"/>
        <v>32.889345783570029</v>
      </c>
      <c r="AL58">
        <f t="shared" si="8"/>
        <v>-42596.809166261504</v>
      </c>
      <c r="AN58">
        <f t="shared" si="26"/>
        <v>0</v>
      </c>
      <c r="AO58">
        <f t="shared" si="26"/>
        <v>0</v>
      </c>
      <c r="AP58">
        <f t="shared" si="26"/>
        <v>-1.3165593239947796E-2</v>
      </c>
      <c r="AQ58">
        <f t="shared" si="26"/>
        <v>-131.76403601288143</v>
      </c>
      <c r="AR58">
        <f t="shared" si="26"/>
        <v>-131.77720160612139</v>
      </c>
      <c r="AS58">
        <f t="shared" si="26"/>
        <v>0.43706717147470259</v>
      </c>
      <c r="AT58">
        <f t="shared" si="26"/>
        <v>0.10133055704020832</v>
      </c>
      <c r="AU58">
        <f t="shared" si="23"/>
        <v>-131.23880387760647</v>
      </c>
      <c r="AW58">
        <v>55</v>
      </c>
      <c r="AX58">
        <f>IF(Z58&gt;0, (R58*SUMPRODUCT(K58:$K$98, X58:$X$98)-K58*$AZ$3)/Z58, 0)</f>
        <v>3837.701030242351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2000000</v>
      </c>
      <c r="S59">
        <f t="shared" si="1"/>
        <v>3251.45343827954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327.98680499062721</v>
      </c>
      <c r="AC59">
        <f t="shared" si="2"/>
        <v>213.25909636294577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-38041.80357765362</v>
      </c>
      <c r="AI59">
        <f t="shared" si="25"/>
        <v>-38045.083020223094</v>
      </c>
      <c r="AJ59">
        <f t="shared" si="7"/>
        <v>114.72770862768144</v>
      </c>
      <c r="AK59">
        <f t="shared" si="22"/>
        <v>22.959076349343906</v>
      </c>
      <c r="AL59">
        <f t="shared" si="8"/>
        <v>-37907.396235246066</v>
      </c>
      <c r="AN59">
        <f t="shared" si="26"/>
        <v>0</v>
      </c>
      <c r="AO59">
        <f t="shared" si="26"/>
        <v>0</v>
      </c>
      <c r="AP59">
        <f t="shared" si="26"/>
        <v>-9.021260055846813E-3</v>
      </c>
      <c r="AQ59">
        <f t="shared" si="26"/>
        <v>-104.64735874999599</v>
      </c>
      <c r="AR59">
        <f t="shared" si="26"/>
        <v>-104.65638001005183</v>
      </c>
      <c r="AS59">
        <f t="shared" si="26"/>
        <v>0.31559890841712041</v>
      </c>
      <c r="AT59">
        <f t="shared" si="26"/>
        <v>6.3157013425874223E-2</v>
      </c>
      <c r="AU59">
        <f t="shared" si="23"/>
        <v>-104.27762408820884</v>
      </c>
      <c r="AW59">
        <v>56</v>
      </c>
      <c r="AX59">
        <f>IF(Z59&gt;0, (R59*SUMPRODUCT(K59:$K$98, X59:$X$98)-K59*$AZ$3)/Z59, 0)</f>
        <v>3251.45343827954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2000000</v>
      </c>
      <c r="S60">
        <f t="shared" si="1"/>
        <v>2551.308866293406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213.25909636294577</v>
      </c>
      <c r="AC60">
        <f t="shared" si="2"/>
        <v>123.82274420687861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-32799.870094087724</v>
      </c>
      <c r="AI60">
        <f t="shared" si="25"/>
        <v>-32802.296745479151</v>
      </c>
      <c r="AJ60">
        <f t="shared" si="7"/>
        <v>89.436352156067159</v>
      </c>
      <c r="AK60">
        <f t="shared" si="22"/>
        <v>14.928136745406205</v>
      </c>
      <c r="AL60">
        <f t="shared" si="8"/>
        <v>-32697.932256577678</v>
      </c>
      <c r="AN60">
        <f t="shared" si="26"/>
        <v>0</v>
      </c>
      <c r="AO60">
        <f t="shared" si="26"/>
        <v>0</v>
      </c>
      <c r="AP60">
        <f t="shared" si="26"/>
        <v>-5.9601410919190032E-3</v>
      </c>
      <c r="AQ60">
        <f t="shared" si="26"/>
        <v>-80.560336869252183</v>
      </c>
      <c r="AR60">
        <f t="shared" si="26"/>
        <v>-80.566297010344101</v>
      </c>
      <c r="AS60">
        <f t="shared" si="26"/>
        <v>0.21966619493863684</v>
      </c>
      <c r="AT60">
        <f t="shared" si="26"/>
        <v>3.6665258782746242E-2</v>
      </c>
      <c r="AU60">
        <f t="shared" si="23"/>
        <v>-80.309965556622728</v>
      </c>
      <c r="AW60">
        <v>57</v>
      </c>
      <c r="AX60">
        <f>IF(Z60&gt;0, (R60*SUMPRODUCT(K60:$K$98, X60:$X$98)-K60*$AZ$3)/Z60, 0)</f>
        <v>2551.308866293406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2000000</v>
      </c>
      <c r="S61">
        <f t="shared" si="1"/>
        <v>1651.7837844608644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123.82274420687861</v>
      </c>
      <c r="AC61">
        <f t="shared" si="2"/>
        <v>56.843663225062713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-27268.392729002018</v>
      </c>
      <c r="AI61">
        <f t="shared" si="25"/>
        <v>-27270.113404061303</v>
      </c>
      <c r="AJ61">
        <f t="shared" si="7"/>
        <v>66.979080981815898</v>
      </c>
      <c r="AK61">
        <f t="shared" si="22"/>
        <v>8.6675920944815044</v>
      </c>
      <c r="AL61">
        <f t="shared" si="8"/>
        <v>-27194.466730985008</v>
      </c>
      <c r="AN61">
        <f t="shared" si="26"/>
        <v>0</v>
      </c>
      <c r="AO61">
        <f t="shared" si="26"/>
        <v>0</v>
      </c>
      <c r="AP61">
        <f t="shared" si="26"/>
        <v>-3.7733752020991588E-3</v>
      </c>
      <c r="AQ61">
        <f t="shared" si="26"/>
        <v>-59.79855195174126</v>
      </c>
      <c r="AR61">
        <f t="shared" si="26"/>
        <v>-59.802325326943354</v>
      </c>
      <c r="AS61">
        <f t="shared" si="26"/>
        <v>0.14688258650137129</v>
      </c>
      <c r="AT61">
        <f t="shared" si="26"/>
        <v>1.9007701015215771E-2</v>
      </c>
      <c r="AU61">
        <f t="shared" si="23"/>
        <v>-59.636435039426772</v>
      </c>
      <c r="AW61">
        <v>58</v>
      </c>
      <c r="AX61">
        <f>IF(Z61&gt;0, (R61*SUMPRODUCT(K61:$K$98, X61:$X$98)-K61*$AZ$3)/Z61, 0)</f>
        <v>1651.7837844608644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2000000</v>
      </c>
      <c r="S62">
        <f t="shared" si="1"/>
        <v>395.2600948939878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56.843663225062713</v>
      </c>
      <c r="AC62">
        <f t="shared" si="2"/>
        <v>9.1712326013896472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-21732.668493201749</v>
      </c>
      <c r="AI62">
        <f t="shared" si="25"/>
        <v>-21733.828644798112</v>
      </c>
      <c r="AJ62">
        <f t="shared" si="7"/>
        <v>47.672430623673065</v>
      </c>
      <c r="AK62">
        <f t="shared" si="22"/>
        <v>3.9790564257543903</v>
      </c>
      <c r="AL62">
        <f t="shared" si="8"/>
        <v>-21682.177157748687</v>
      </c>
      <c r="AN62">
        <f t="shared" si="26"/>
        <v>0</v>
      </c>
      <c r="AO62">
        <f t="shared" si="26"/>
        <v>0</v>
      </c>
      <c r="AP62">
        <f t="shared" si="26"/>
        <v>-2.2715790073857276E-3</v>
      </c>
      <c r="AQ62">
        <f t="shared" si="26"/>
        <v>-42.552605778791147</v>
      </c>
      <c r="AR62">
        <f t="shared" si="26"/>
        <v>-42.554877357798532</v>
      </c>
      <c r="AS62">
        <f t="shared" si="26"/>
        <v>9.3342708810954245E-2</v>
      </c>
      <c r="AT62">
        <f t="shared" si="26"/>
        <v>7.7909999643926602E-3</v>
      </c>
      <c r="AU62">
        <f t="shared" si="23"/>
        <v>-42.453743649023195</v>
      </c>
      <c r="AW62">
        <v>59</v>
      </c>
      <c r="AX62">
        <f>IF(Z62&gt;0, (R62*SUMPRODUCT(K62:$K$98, X62:$X$98)-K62*$AZ$3)/Z62, 0)</f>
        <v>395.2600948939878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2000000</v>
      </c>
      <c r="S63">
        <f t="shared" si="1"/>
        <v>-1526.9005625972147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9.1712326013896472</v>
      </c>
      <c r="AC63">
        <f t="shared" si="2"/>
        <v>-22.554479134483486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-16399.176804086997</v>
      </c>
      <c r="AI63">
        <f t="shared" si="25"/>
        <v>-16399.915374747292</v>
      </c>
      <c r="AJ63">
        <f t="shared" si="7"/>
        <v>31.725711735873134</v>
      </c>
      <c r="AK63">
        <f t="shared" si="22"/>
        <v>0.64198628209727537</v>
      </c>
      <c r="AL63">
        <f t="shared" si="8"/>
        <v>-16367.547676729322</v>
      </c>
      <c r="AN63">
        <f t="shared" si="26"/>
        <v>0</v>
      </c>
      <c r="AO63">
        <f t="shared" si="26"/>
        <v>0</v>
      </c>
      <c r="AP63">
        <f t="shared" si="26"/>
        <v>-1.2911810194375548E-3</v>
      </c>
      <c r="AQ63">
        <f t="shared" si="26"/>
        <v>-28.669302697921733</v>
      </c>
      <c r="AR63">
        <f t="shared" si="26"/>
        <v>-28.670593878941169</v>
      </c>
      <c r="AS63">
        <f t="shared" si="26"/>
        <v>5.546339575021083E-2</v>
      </c>
      <c r="AT63">
        <f t="shared" si="26"/>
        <v>1.1223306675230916E-3</v>
      </c>
      <c r="AU63">
        <f t="shared" si="23"/>
        <v>-28.614008152523436</v>
      </c>
      <c r="AW63">
        <v>60</v>
      </c>
      <c r="AX63">
        <f>IF(Z63&gt;0, (R63*SUMPRODUCT(K63:$K$98, X63:$X$98)-K63*$AZ$3)/Z63, 0)</f>
        <v>-1526.9005625972147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2000000</v>
      </c>
      <c r="S64">
        <f t="shared" si="1"/>
        <v>-4710.0784019739031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-22.554479134483486</v>
      </c>
      <c r="AC64">
        <f t="shared" si="2"/>
        <v>-41.556912151228453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-11601.444681729457</v>
      </c>
      <c r="AI64">
        <f t="shared" si="25"/>
        <v>-11601.885830566107</v>
      </c>
      <c r="AJ64">
        <f t="shared" si="7"/>
        <v>19.002433016744966</v>
      </c>
      <c r="AK64">
        <f t="shared" si="22"/>
        <v>-1.5788135394138443</v>
      </c>
      <c r="AL64">
        <f t="shared" si="8"/>
        <v>-11584.462211088776</v>
      </c>
      <c r="AN64">
        <f t="shared" si="26"/>
        <v>0</v>
      </c>
      <c r="AO64">
        <f t="shared" si="26"/>
        <v>0</v>
      </c>
      <c r="AP64">
        <f t="shared" si="26"/>
        <v>-6.8859235631206603E-4</v>
      </c>
      <c r="AQ64">
        <f t="shared" si="26"/>
        <v>-18.10877750620234</v>
      </c>
      <c r="AR64">
        <f t="shared" si="26"/>
        <v>-18.109466098558652</v>
      </c>
      <c r="AS64">
        <f t="shared" si="26"/>
        <v>2.9661032829701898E-2</v>
      </c>
      <c r="AT64">
        <f t="shared" si="26"/>
        <v>-2.4643812812425599E-3</v>
      </c>
      <c r="AU64">
        <f t="shared" si="23"/>
        <v>-18.082269447010191</v>
      </c>
      <c r="AW64">
        <v>61</v>
      </c>
      <c r="AX64">
        <f>IF(Z64&gt;0, (R64*SUMPRODUCT(K64:$K$98, X64:$X$98)-K64*$AZ$3)/Z64, 0)</f>
        <v>-4710.0784019739031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2000000</v>
      </c>
      <c r="S65">
        <f t="shared" si="1"/>
        <v>-9798.5050563659188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-41.556912151228453</v>
      </c>
      <c r="AC65">
        <f t="shared" si="2"/>
        <v>-51.034556013522959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-7052.6893841295014</v>
      </c>
      <c r="AI65">
        <f t="shared" si="25"/>
        <v>-7052.9498042431815</v>
      </c>
      <c r="AJ65">
        <f t="shared" si="7"/>
        <v>9.4776438622945065</v>
      </c>
      <c r="AK65">
        <f t="shared" si="22"/>
        <v>-2.908983850585992</v>
      </c>
      <c r="AL65">
        <f t="shared" si="8"/>
        <v>-7046.3811442314727</v>
      </c>
      <c r="AN65">
        <f t="shared" si="26"/>
        <v>0</v>
      </c>
      <c r="AO65">
        <f t="shared" si="26"/>
        <v>0</v>
      </c>
      <c r="AP65">
        <f t="shared" si="26"/>
        <v>-3.6293893517385479E-4</v>
      </c>
      <c r="AQ65">
        <f t="shared" si="26"/>
        <v>-9.8291009055081382</v>
      </c>
      <c r="AR65">
        <f t="shared" si="26"/>
        <v>-9.8294638444433122</v>
      </c>
      <c r="AS65">
        <f t="shared" si="26"/>
        <v>1.3208680092815504E-2</v>
      </c>
      <c r="AT65">
        <f t="shared" si="26"/>
        <v>-4.0541549815372255E-3</v>
      </c>
      <c r="AU65">
        <f t="shared" si="23"/>
        <v>-9.8203093193320328</v>
      </c>
      <c r="AW65">
        <v>62</v>
      </c>
      <c r="AX65">
        <f>IF(Z65&gt;0, (R65*SUMPRODUCT(K65:$K$98, X65:$X$98)-K65*$AZ$3)/Z65, 0)</f>
        <v>-9798.5050563659188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2000000</v>
      </c>
      <c r="S66">
        <f t="shared" si="1"/>
        <v>-17512.577696167209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-51.034556013522959</v>
      </c>
      <c r="AC66">
        <f t="shared" si="2"/>
        <v>-53.15728759411337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-4241.8811262208019</v>
      </c>
      <c r="AI66">
        <f t="shared" si="25"/>
        <v>-4242.0328951051897</v>
      </c>
      <c r="AJ66">
        <f t="shared" si="7"/>
        <v>2.1227315805904112</v>
      </c>
      <c r="AK66">
        <f t="shared" si="22"/>
        <v>-3.5724189209466073</v>
      </c>
      <c r="AL66">
        <f t="shared" si="8"/>
        <v>-4243.4825824455465</v>
      </c>
      <c r="AN66">
        <f t="shared" si="26"/>
        <v>0</v>
      </c>
      <c r="AO66">
        <f t="shared" si="26"/>
        <v>0</v>
      </c>
      <c r="AP66">
        <f t="shared" si="26"/>
        <v>-1.8885294238695161E-4</v>
      </c>
      <c r="AQ66">
        <f t="shared" si="26"/>
        <v>-5.2783660838832303</v>
      </c>
      <c r="AR66">
        <f t="shared" si="26"/>
        <v>-5.2785549368256168</v>
      </c>
      <c r="AS66">
        <f t="shared" si="26"/>
        <v>2.6414116866491934E-3</v>
      </c>
      <c r="AT66">
        <f t="shared" si="26"/>
        <v>-4.4453237393163487E-3</v>
      </c>
      <c r="AU66">
        <f t="shared" si="23"/>
        <v>-5.2803588488782847</v>
      </c>
      <c r="AW66">
        <v>63</v>
      </c>
      <c r="AX66">
        <f>IF(Z66&gt;0, (R66*SUMPRODUCT(K66:$K$98, X66:$X$98)-K66*$AZ$3)/Z66, 0)</f>
        <v>-17512.577696167209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-29565.392536723542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-53.15728759411337</v>
      </c>
      <c r="AC67">
        <f t="shared" ref="AC67:AC98" si="29">S67*Z67</f>
        <v>-51.554966780748643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-2522.5266115048721</v>
      </c>
      <c r="AI67">
        <f t="shared" ref="AI67:AI98" si="33">SUM(AE67:AH67)</f>
        <v>-2522.6137995351287</v>
      </c>
      <c r="AJ67">
        <f t="shared" ref="AJ67:AJ98" si="34">AB67-AC67</f>
        <v>-1.6023208133647273</v>
      </c>
      <c r="AK67">
        <f t="shared" si="22"/>
        <v>-3.7210101315879363</v>
      </c>
      <c r="AL67">
        <f t="shared" ref="AL67:AL98" si="35">SUM(AI67:AK67)</f>
        <v>-2527.9371304800811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-2.8025847065392138</v>
      </c>
      <c r="AR67">
        <f t="shared" si="36"/>
        <v>-2.8026815744331244</v>
      </c>
      <c r="AS67">
        <f t="shared" si="36"/>
        <v>-1.7802150375834736E-3</v>
      </c>
      <c r="AT67">
        <f t="shared" si="36"/>
        <v>-4.1341272833766004E-3</v>
      </c>
      <c r="AU67">
        <f t="shared" si="23"/>
        <v>-2.8085959167540842</v>
      </c>
      <c r="AW67">
        <v>64</v>
      </c>
      <c r="AX67">
        <f>IF(Z67&gt;0, (R67*SUMPRODUCT(K67:$K$98, X67:$X$98)-K67*$AZ$3)/Z67, 0)</f>
        <v>-29565.392536723542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2000000</v>
      </c>
      <c r="S68">
        <f t="shared" si="28"/>
        <v>-48911.724951194832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-51.554966780748643</v>
      </c>
      <c r="AC68">
        <f t="shared" si="29"/>
        <v>-48.214081043316455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-1481.1726513712745</v>
      </c>
      <c r="AI68">
        <f t="shared" si="33"/>
        <v>-1481.2219382049441</v>
      </c>
      <c r="AJ68">
        <f t="shared" si="34"/>
        <v>-3.3408857374321883</v>
      </c>
      <c r="AK68">
        <f t="shared" si="22"/>
        <v>-3.6088476746524054</v>
      </c>
      <c r="AL68">
        <f t="shared" si="35"/>
        <v>-1488.1716716170288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-1.4693005904507546</v>
      </c>
      <c r="AR68">
        <f t="shared" si="36"/>
        <v>-1.469349482235075</v>
      </c>
      <c r="AS68">
        <f t="shared" si="36"/>
        <v>-3.3141074959040511E-3</v>
      </c>
      <c r="AT68">
        <f t="shared" si="36"/>
        <v>-3.5799216345944254E-3</v>
      </c>
      <c r="AU68">
        <f t="shared" si="23"/>
        <v>-1.4762435113655736</v>
      </c>
      <c r="AW68">
        <v>65</v>
      </c>
      <c r="AX68">
        <f>IF(Z68&gt;0, (R68*SUMPRODUCT(K68:$K$98, X68:$X$98)-K68*$AZ$3)/Z68, 0)</f>
        <v>-48911.724951194832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2000000</v>
      </c>
      <c r="S69">
        <f t="shared" si="28"/>
        <v>-80618.530979185962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-48.214081043316455</v>
      </c>
      <c r="AC69">
        <f t="shared" si="29"/>
        <v>-44.198140165935605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-855.28266345677025</v>
      </c>
      <c r="AI69">
        <f t="shared" si="33"/>
        <v>-855.3100753555168</v>
      </c>
      <c r="AJ69">
        <f t="shared" si="34"/>
        <v>-4.0159408773808494</v>
      </c>
      <c r="AK69">
        <f t="shared" si="22"/>
        <v>-3.3749856730321524</v>
      </c>
      <c r="AL69">
        <f t="shared" si="35"/>
        <v>-862.70100190592984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-0.75752438041472203</v>
      </c>
      <c r="AR69">
        <f t="shared" si="36"/>
        <v>-0.75754865915028069</v>
      </c>
      <c r="AS69">
        <f t="shared" si="36"/>
        <v>-3.5569213020460663E-3</v>
      </c>
      <c r="AT69">
        <f t="shared" si="36"/>
        <v>-2.9892268838224477E-3</v>
      </c>
      <c r="AU69">
        <f t="shared" si="23"/>
        <v>-0.76409480733614921</v>
      </c>
      <c r="AW69">
        <v>66</v>
      </c>
      <c r="AX69">
        <f>IF(Z69&gt;0, (R69*SUMPRODUCT(K69:$K$98, X69:$X$98)-K69*$AZ$3)/Z69, 0)</f>
        <v>-80618.530979185962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2000000</v>
      </c>
      <c r="S70">
        <f t="shared" si="28"/>
        <v>-133744.41180412471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-44.198140165935605</v>
      </c>
      <c r="AC70">
        <f t="shared" si="29"/>
        <v>-40.05812752150068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-486.4861248499642</v>
      </c>
      <c r="AI70">
        <f t="shared" si="33"/>
        <v>-486.50110047660201</v>
      </c>
      <c r="AJ70">
        <f t="shared" si="34"/>
        <v>-4.1400126444349254</v>
      </c>
      <c r="AK70">
        <f t="shared" si="22"/>
        <v>-3.0938698116154928</v>
      </c>
      <c r="AL70">
        <f t="shared" si="35"/>
        <v>-493.73498293265243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-0.38471523180613865</v>
      </c>
      <c r="AR70">
        <f t="shared" si="36"/>
        <v>-0.3847270745933819</v>
      </c>
      <c r="AS70">
        <f t="shared" si="36"/>
        <v>-3.2739390556623489E-3</v>
      </c>
      <c r="AT70">
        <f t="shared" si="36"/>
        <v>-2.4466449934635918E-3</v>
      </c>
      <c r="AU70">
        <f t="shared" si="23"/>
        <v>-0.39044765864250786</v>
      </c>
      <c r="AW70">
        <v>67</v>
      </c>
      <c r="AX70">
        <f>IF(Z70&gt;0, (R70*SUMPRODUCT(K70:$K$98, X70:$X$98)-K70*$AZ$3)/Z70, 0)</f>
        <v>-133744.41180412471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2000000</v>
      </c>
      <c r="S71">
        <f t="shared" si="28"/>
        <v>-224683.33849266189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-40.05812752150068</v>
      </c>
      <c r="AC71">
        <f t="shared" si="29"/>
        <v>-36.070041838262497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-271.96034551613002</v>
      </c>
      <c r="AI71">
        <f t="shared" si="33"/>
        <v>-271.96837237786355</v>
      </c>
      <c r="AJ71">
        <f t="shared" si="34"/>
        <v>-3.9880856832381824</v>
      </c>
      <c r="AK71">
        <f t="shared" si="22"/>
        <v>-2.8040689265050478</v>
      </c>
      <c r="AL71">
        <f t="shared" si="35"/>
        <v>-278.7605269876068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-0.19202443007492784</v>
      </c>
      <c r="AR71">
        <f t="shared" si="36"/>
        <v>-0.19203009764218565</v>
      </c>
      <c r="AS71">
        <f t="shared" si="36"/>
        <v>-2.8158880257356154E-3</v>
      </c>
      <c r="AT71">
        <f t="shared" si="36"/>
        <v>-1.9798832674707383E-3</v>
      </c>
      <c r="AU71">
        <f t="shared" si="23"/>
        <v>-0.196825868935392</v>
      </c>
      <c r="AW71">
        <v>68</v>
      </c>
      <c r="AX71">
        <f>IF(Z71&gt;0, (R71*SUMPRODUCT(K71:$K$98, X71:$X$98)-K71*$AZ$3)/Z71, 0)</f>
        <v>-224683.33849266189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2000000</v>
      </c>
      <c r="S72">
        <f t="shared" si="28"/>
        <v>-383682.36787575152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-36.070041838262497</v>
      </c>
      <c r="AC72">
        <f t="shared" si="29"/>
        <v>-32.357779737047849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-149.19410390894561</v>
      </c>
      <c r="AI72">
        <f t="shared" si="33"/>
        <v>-149.19832064946411</v>
      </c>
      <c r="AJ72">
        <f t="shared" si="34"/>
        <v>-3.7122621012146482</v>
      </c>
      <c r="AK72">
        <f t="shared" si="22"/>
        <v>-2.5249029286783751</v>
      </c>
      <c r="AL72">
        <f t="shared" si="35"/>
        <v>-155.43548567935716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-9.4055574008424139E-2</v>
      </c>
      <c r="AR72">
        <f t="shared" si="36"/>
        <v>-9.4058232343703627E-2</v>
      </c>
      <c r="AS72">
        <f t="shared" si="36"/>
        <v>-2.3402998754733432E-3</v>
      </c>
      <c r="AT72">
        <f t="shared" si="36"/>
        <v>-1.5917599157761119E-3</v>
      </c>
      <c r="AU72">
        <f t="shared" si="23"/>
        <v>-9.7990292134953097E-2</v>
      </c>
      <c r="AW72">
        <v>69</v>
      </c>
      <c r="AX72">
        <f>IF(Z72&gt;0, (R72*SUMPRODUCT(K72:$K$98, X72:$X$98)-K72*$AZ$3)/Z72, 0)</f>
        <v>-383682.36787575152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2000000</v>
      </c>
      <c r="S73">
        <f t="shared" si="28"/>
        <v>-668366.48347882857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-32.357779737047849</v>
      </c>
      <c r="AC73">
        <f t="shared" si="29"/>
        <v>-28.965865193833437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-80.306330448524577</v>
      </c>
      <c r="AI73">
        <f t="shared" si="33"/>
        <v>-80.308497363376674</v>
      </c>
      <c r="AJ73">
        <f t="shared" si="34"/>
        <v>-3.391914543214412</v>
      </c>
      <c r="AK73">
        <f t="shared" ref="AK73:AK98" si="49">G73*SUM(AB73:AB73, AE73:AF73)</f>
        <v>-2.2650445815933495</v>
      </c>
      <c r="AL73">
        <f t="shared" si="35"/>
        <v>-85.965456488184429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-4.5202727095511853E-2</v>
      </c>
      <c r="AR73">
        <f t="shared" si="36"/>
        <v>-4.5203946805840438E-2</v>
      </c>
      <c r="AS73">
        <f t="shared" si="36"/>
        <v>-1.9092366264512307E-3</v>
      </c>
      <c r="AT73">
        <f t="shared" si="36"/>
        <v>-1.2749454682973015E-3</v>
      </c>
      <c r="AU73">
        <f t="shared" si="23"/>
        <v>-4.8388128900588967E-2</v>
      </c>
      <c r="AW73">
        <v>70</v>
      </c>
      <c r="AX73">
        <f>IF(Z73&gt;0, (R73*SUMPRODUCT(K73:$K$98, X73:$X$98)-K73*$AZ$3)/Z73, 0)</f>
        <v>-668366.48347882857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2000000</v>
      </c>
      <c r="S74">
        <f t="shared" si="28"/>
        <v>-1190151.163105177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-28.965865193833437</v>
      </c>
      <c r="AC74">
        <f t="shared" si="29"/>
        <v>-25.89859460197999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-42.28830683562137</v>
      </c>
      <c r="AI74">
        <f t="shared" si="33"/>
        <v>-42.289394873654054</v>
      </c>
      <c r="AJ74">
        <f t="shared" si="34"/>
        <v>-3.0672705918534469</v>
      </c>
      <c r="AK74">
        <f t="shared" si="49"/>
        <v>-2.027610563568341</v>
      </c>
      <c r="AL74">
        <f t="shared" si="35"/>
        <v>-47.384276029075842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-2.1252847673419766E-2</v>
      </c>
      <c r="AR74">
        <f t="shared" si="36"/>
        <v>-2.125339448903623E-2</v>
      </c>
      <c r="AS74">
        <f t="shared" si="36"/>
        <v>-1.5415191465388816E-3</v>
      </c>
      <c r="AT74">
        <f t="shared" si="36"/>
        <v>-1.0190168789693888E-3</v>
      </c>
      <c r="AU74">
        <f t="shared" si="23"/>
        <v>-2.3813930514544501E-2</v>
      </c>
      <c r="AW74">
        <v>71</v>
      </c>
      <c r="AX74">
        <f>IF(Z74&gt;0, (R74*SUMPRODUCT(K74:$K$98, X74:$X$98)-K74*$AZ$3)/Z74, 0)</f>
        <v>-1190151.163105177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2000000</v>
      </c>
      <c r="S75">
        <f t="shared" si="28"/>
        <v>-2171808.9983204268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-25.89859460197999</v>
      </c>
      <c r="AC75">
        <f t="shared" si="29"/>
        <v>-23.140853414877551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-21.77609563575616</v>
      </c>
      <c r="AI75">
        <f t="shared" si="33"/>
        <v>-21.776628391017621</v>
      </c>
      <c r="AJ75">
        <f t="shared" si="34"/>
        <v>-2.7577411871024395</v>
      </c>
      <c r="AK75">
        <f t="shared" si="49"/>
        <v>-1.8129016221385994</v>
      </c>
      <c r="AL75">
        <f t="shared" si="35"/>
        <v>-26.34727120025866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-9.7714457464631154E-3</v>
      </c>
      <c r="AR75">
        <f t="shared" si="36"/>
        <v>-9.7716848062661468E-3</v>
      </c>
      <c r="AS75">
        <f t="shared" si="36"/>
        <v>-1.2374632644573502E-3</v>
      </c>
      <c r="AT75">
        <f t="shared" si="36"/>
        <v>-8.1349155242113115E-4</v>
      </c>
      <c r="AU75">
        <f t="shared" si="23"/>
        <v>-1.1822639623144629E-2</v>
      </c>
      <c r="AW75">
        <v>72</v>
      </c>
      <c r="AX75">
        <f>IF(Z75&gt;0, (R75*SUMPRODUCT(K75:$K$98, X75:$X$98)-K75*$AZ$3)/Z75, 0)</f>
        <v>-2171808.9983204268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2000000</v>
      </c>
      <c r="S76">
        <f t="shared" si="28"/>
        <v>-4071474.9713490112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-23.140853414877551</v>
      </c>
      <c r="AC76">
        <f t="shared" si="29"/>
        <v>-20.669380186717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-10.943844324404148</v>
      </c>
      <c r="AI76">
        <f t="shared" si="33"/>
        <v>-10.944098156004884</v>
      </c>
      <c r="AJ76">
        <f t="shared" si="34"/>
        <v>-2.4714732281605514</v>
      </c>
      <c r="AK76">
        <f t="shared" si="49"/>
        <v>-1.6198597390414287</v>
      </c>
      <c r="AL76">
        <f t="shared" si="35"/>
        <v>-15.035431123206864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-4.3846072113057034E-3</v>
      </c>
      <c r="AR76">
        <f t="shared" si="36"/>
        <v>-4.3847089079156014E-3</v>
      </c>
      <c r="AS76">
        <f t="shared" si="36"/>
        <v>-9.9018580834315216E-4</v>
      </c>
      <c r="AT76">
        <f t="shared" si="36"/>
        <v>-6.4899028920456839E-4</v>
      </c>
      <c r="AU76">
        <f t="shared" si="23"/>
        <v>-6.0238850054633222E-3</v>
      </c>
      <c r="AW76">
        <v>73</v>
      </c>
      <c r="AX76">
        <f>IF(Z76&gt;0, (R76*SUMPRODUCT(K76:$K$98, X76:$X$98)-K76*$AZ$3)/Z76, 0)</f>
        <v>-4071474.9713490112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2000000</v>
      </c>
      <c r="S77">
        <f t="shared" si="28"/>
        <v>-7852846.9706663592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-20.669380186717</v>
      </c>
      <c r="AC77">
        <f t="shared" si="29"/>
        <v>-18.458367763654188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-5.3506674737181825</v>
      </c>
      <c r="AI77">
        <f t="shared" si="33"/>
        <v>-5.3507850003160691</v>
      </c>
      <c r="AJ77">
        <f t="shared" si="34"/>
        <v>-2.2110124230628116</v>
      </c>
      <c r="AK77">
        <f t="shared" si="49"/>
        <v>-1.4468566130701901</v>
      </c>
      <c r="AL77">
        <f t="shared" si="35"/>
        <v>-9.0086540364490713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-1.9140387521523227E-3</v>
      </c>
      <c r="AR77">
        <f t="shared" si="36"/>
        <v>-1.9140807937226257E-3</v>
      </c>
      <c r="AS77">
        <f t="shared" si="36"/>
        <v>-7.9092253069720916E-4</v>
      </c>
      <c r="AT77">
        <f t="shared" si="36"/>
        <v>-5.1756900233977481E-4</v>
      </c>
      <c r="AU77">
        <f t="shared" si="23"/>
        <v>-3.2225723267596098E-3</v>
      </c>
      <c r="AW77">
        <v>74</v>
      </c>
      <c r="AX77">
        <f>IF(Z77&gt;0, (R77*SUMPRODUCT(K77:$K$98, X77:$X$98)-K77*$AZ$3)/Z77, 0)</f>
        <v>-7852846.9706663592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2000000</v>
      </c>
      <c r="S78">
        <f t="shared" si="28"/>
        <v>-15618478.884265568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-18.458367763654188</v>
      </c>
      <c r="AC78">
        <f t="shared" si="29"/>
        <v>-16.482248739661589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-2.5434445721011829</v>
      </c>
      <c r="AI78">
        <f t="shared" si="33"/>
        <v>-2.5434973373187875</v>
      </c>
      <c r="AJ78">
        <f t="shared" si="34"/>
        <v>-1.9761190239925988</v>
      </c>
      <c r="AK78">
        <f t="shared" si="49"/>
        <v>-1.2920857434557933</v>
      </c>
      <c r="AL78">
        <f t="shared" si="35"/>
        <v>-5.8117021047671793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-8.1235717300448236E-4</v>
      </c>
      <c r="AR78">
        <f t="shared" si="36"/>
        <v>-8.1237402582033538E-4</v>
      </c>
      <c r="AS78">
        <f t="shared" si="36"/>
        <v>-6.311576361677214E-4</v>
      </c>
      <c r="AT78">
        <f t="shared" si="36"/>
        <v>-4.1268252249193762E-4</v>
      </c>
      <c r="AU78">
        <f t="shared" si="23"/>
        <v>-1.8562141844799943E-3</v>
      </c>
      <c r="AW78">
        <v>75</v>
      </c>
      <c r="AX78">
        <f>IF(Z78&gt;0, (R78*SUMPRODUCT(K78:$K$98, X78:$X$98)-K78*$AZ$3)/Z78, 0)</f>
        <v>-15618478.884265568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2000000</v>
      </c>
      <c r="S79">
        <f t="shared" si="28"/>
        <v>-32072120.492093593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-16.482248739661589</v>
      </c>
      <c r="AC79">
        <f t="shared" si="29"/>
        <v>-14.716960147955355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-1.1717609822225841</v>
      </c>
      <c r="AI79">
        <f t="shared" si="33"/>
        <v>-1.1717839257634572</v>
      </c>
      <c r="AJ79">
        <f t="shared" si="34"/>
        <v>-1.7652885917062342</v>
      </c>
      <c r="AK79">
        <f t="shared" si="49"/>
        <v>-1.1537574117763114</v>
      </c>
      <c r="AL79">
        <f t="shared" si="35"/>
        <v>-4.0908299292460031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-3.341532979514676E-4</v>
      </c>
      <c r="AR79">
        <f t="shared" si="36"/>
        <v>-3.3415984080446045E-4</v>
      </c>
      <c r="AS79">
        <f t="shared" si="36"/>
        <v>-5.0341069015275388E-4</v>
      </c>
      <c r="AT79">
        <f t="shared" si="36"/>
        <v>-3.2901918567874744E-4</v>
      </c>
      <c r="AU79">
        <f t="shared" si="23"/>
        <v>-1.1665897166359619E-3</v>
      </c>
      <c r="AW79">
        <v>76</v>
      </c>
      <c r="AX79">
        <f>IF(Z79&gt;0, (R79*SUMPRODUCT(K79:$K$98, X79:$X$98)-K79*$AZ$3)/Z79, 0)</f>
        <v>-32072120.492093593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2000000</v>
      </c>
      <c r="S80">
        <f t="shared" si="28"/>
        <v>-68033924.171054199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-14.716960147955355</v>
      </c>
      <c r="AC80">
        <f t="shared" si="29"/>
        <v>-13.140418454039697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-0.52227403719456078</v>
      </c>
      <c r="AI80">
        <f t="shared" si="33"/>
        <v>-0.52228369444909528</v>
      </c>
      <c r="AJ80">
        <f t="shared" si="34"/>
        <v>-1.576541693915658</v>
      </c>
      <c r="AK80">
        <f t="shared" si="49"/>
        <v>-1.030187210356875</v>
      </c>
      <c r="AL80">
        <f t="shared" si="35"/>
        <v>-3.1290125987216282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-1.3298024649797588E-4</v>
      </c>
      <c r="AR80">
        <f t="shared" si="36"/>
        <v>-1.3298270540651244E-4</v>
      </c>
      <c r="AS80">
        <f t="shared" si="36"/>
        <v>-4.014155177948103E-4</v>
      </c>
      <c r="AT80">
        <f t="shared" si="36"/>
        <v>-2.6230396193576306E-4</v>
      </c>
      <c r="AU80">
        <f t="shared" si="23"/>
        <v>-7.9670218513708572E-4</v>
      </c>
      <c r="AW80">
        <v>77</v>
      </c>
      <c r="AX80">
        <f>IF(Z80&gt;0, (R80*SUMPRODUCT(K80:$K$98, X80:$X$98)-K80*$AZ$3)/Z80, 0)</f>
        <v>-68033924.171054199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2000000</v>
      </c>
      <c r="S81">
        <f t="shared" si="28"/>
        <v>-149371381.85628593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-13.140418454039697</v>
      </c>
      <c r="AC81">
        <f t="shared" si="29"/>
        <v>-11.732626570702617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-0.22533391369057509</v>
      </c>
      <c r="AI81">
        <f t="shared" si="33"/>
        <v>-0.22533784102472201</v>
      </c>
      <c r="AJ81">
        <f t="shared" si="34"/>
        <v>-1.4077918833370795</v>
      </c>
      <c r="AK81">
        <f t="shared" si="49"/>
        <v>-0.91982929178277884</v>
      </c>
      <c r="AL81">
        <f t="shared" si="35"/>
        <v>-2.5529590161445803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-5.1226800718938684E-5</v>
      </c>
      <c r="AR81">
        <f t="shared" si="36"/>
        <v>-5.1227693548430725E-5</v>
      </c>
      <c r="AS81">
        <f t="shared" si="36"/>
        <v>-3.2004358811464748E-4</v>
      </c>
      <c r="AT81">
        <f t="shared" si="36"/>
        <v>-2.0911149615189845E-4</v>
      </c>
      <c r="AU81">
        <f t="shared" si="23"/>
        <v>-5.8038277781497665E-4</v>
      </c>
      <c r="AW81">
        <v>78</v>
      </c>
      <c r="AX81">
        <f>IF(Z81&gt;0, (R81*SUMPRODUCT(K81:$K$98, X81:$X$98)-K81*$AZ$3)/Z81, 0)</f>
        <v>-149371381.85628593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2000000</v>
      </c>
      <c r="S82">
        <f t="shared" si="28"/>
        <v>-340067403.25993884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-11.732626570702617</v>
      </c>
      <c r="AC82">
        <f t="shared" si="29"/>
        <v>-10.475602026446568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-9.3913457490658048E-2</v>
      </c>
      <c r="AI82">
        <f t="shared" si="33"/>
        <v>-9.3914997715026219E-2</v>
      </c>
      <c r="AJ82">
        <f t="shared" si="34"/>
        <v>-1.2570245442560495</v>
      </c>
      <c r="AK82">
        <f t="shared" si="49"/>
        <v>-0.82128385994918329</v>
      </c>
      <c r="AL82">
        <f t="shared" si="35"/>
        <v>-2.1722234019202591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-1.9062527397462248E-5</v>
      </c>
      <c r="AR82">
        <f t="shared" si="36"/>
        <v>-1.9062840031774739E-5</v>
      </c>
      <c r="AS82">
        <f t="shared" si="36"/>
        <v>-2.5515049125464303E-4</v>
      </c>
      <c r="AT82">
        <f t="shared" si="36"/>
        <v>-1.6670396873560099E-4</v>
      </c>
      <c r="AU82">
        <f t="shared" si="23"/>
        <v>-4.4091730002201882E-4</v>
      </c>
      <c r="AW82">
        <v>79</v>
      </c>
      <c r="AX82">
        <f>IF(Z82&gt;0, (R82*SUMPRODUCT(K82:$K$98, X82:$X$98)-K82*$AZ$3)/Z82, 0)</f>
        <v>-340067403.25993884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7"/>
        <v>2000000</v>
      </c>
      <c r="S83">
        <f t="shared" si="28"/>
        <v>-804251802.66613209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-10.475602026446568</v>
      </c>
      <c r="AC83">
        <f t="shared" si="29"/>
        <v>-9.3532320076732827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-3.7733423262153246E-2</v>
      </c>
      <c r="AI83">
        <f t="shared" si="33"/>
        <v>-3.7734004748696183E-2</v>
      </c>
      <c r="AJ83">
        <f t="shared" si="34"/>
        <v>-1.1223700187732852</v>
      </c>
      <c r="AK83">
        <f t="shared" si="49"/>
        <v>-0.73329214185125979</v>
      </c>
      <c r="AL83">
        <f t="shared" si="35"/>
        <v>-1.8933961653732414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-6.8384997547037484E-6</v>
      </c>
      <c r="AR83">
        <f t="shared" si="36"/>
        <v>-6.8386051386111028E-6</v>
      </c>
      <c r="AS83">
        <f t="shared" si="36"/>
        <v>-2.0340924396770361E-4</v>
      </c>
      <c r="AT83">
        <f t="shared" si="36"/>
        <v>-1.3289592352479999E-4</v>
      </c>
      <c r="AU83">
        <f t="shared" si="23"/>
        <v>-3.431437726311147E-4</v>
      </c>
      <c r="AW83">
        <v>80</v>
      </c>
      <c r="AX83">
        <f>IF(Z83&gt;0, (R83*SUMPRODUCT(K83:$K$98, X83:$X$98)-K83*$AZ$3)/Z83, 0)</f>
        <v>-804251802.66613209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2000000</v>
      </c>
      <c r="S84">
        <f t="shared" si="28"/>
        <v>-1979150907.9660399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-9.3532320076732827</v>
      </c>
      <c r="AC84">
        <f t="shared" si="29"/>
        <v>-8.3511057378688545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-1.4587787791868215E-2</v>
      </c>
      <c r="AI84">
        <f t="shared" si="33"/>
        <v>-1.4587998768850927E-2</v>
      </c>
      <c r="AJ84">
        <f t="shared" si="34"/>
        <v>-1.0021262698044282</v>
      </c>
      <c r="AK84">
        <f t="shared" si="49"/>
        <v>-0.6547262405371298</v>
      </c>
      <c r="AL84">
        <f t="shared" si="35"/>
        <v>-1.671440509110409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-2.3605110775420032E-6</v>
      </c>
      <c r="AR84">
        <f t="shared" si="36"/>
        <v>-2.3605452166117448E-6</v>
      </c>
      <c r="AS84">
        <f t="shared" si="36"/>
        <v>-1.6215825145796507E-4</v>
      </c>
      <c r="AT84">
        <f t="shared" si="36"/>
        <v>-1.0594399682773278E-4</v>
      </c>
      <c r="AU84">
        <f t="shared" si="23"/>
        <v>-2.7046279350230961E-4</v>
      </c>
      <c r="AW84">
        <v>81</v>
      </c>
      <c r="AX84">
        <f>IF(Z84&gt;0, (R84*SUMPRODUCT(K84:$K$98, X84:$X$98)-K84*$AZ$3)/Z84, 0)</f>
        <v>-1979150907.9660399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2000000</v>
      </c>
      <c r="S85">
        <f t="shared" si="28"/>
        <v>-5077358381.3393698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-8.3511057378688545</v>
      </c>
      <c r="AC85">
        <f t="shared" si="29"/>
        <v>-7.4563463945369124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-5.4175917676103349E-3</v>
      </c>
      <c r="AI85">
        <f t="shared" si="33"/>
        <v>-5.4176651950290288E-3</v>
      </c>
      <c r="AJ85">
        <f t="shared" si="34"/>
        <v>-0.89475934333194207</v>
      </c>
      <c r="AK85">
        <f t="shared" si="49"/>
        <v>-0.58457740165081984</v>
      </c>
      <c r="AL85">
        <f t="shared" si="35"/>
        <v>-1.484754410177791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-7.827171679674488E-7</v>
      </c>
      <c r="AR85">
        <f t="shared" si="36"/>
        <v>-7.8272777653739582E-7</v>
      </c>
      <c r="AS85">
        <f t="shared" si="36"/>
        <v>-1.2927210636509603E-4</v>
      </c>
      <c r="AT85">
        <f t="shared" si="36"/>
        <v>-8.4457963594352877E-5</v>
      </c>
      <c r="AU85">
        <f t="shared" si="23"/>
        <v>-2.1451279773598633E-4</v>
      </c>
      <c r="AW85">
        <v>82</v>
      </c>
      <c r="AX85">
        <f>IF(Z85&gt;0, (R85*SUMPRODUCT(K85:$K$98, X85:$X$98)-K85*$AZ$3)/Z85, 0)</f>
        <v>-5077358381.3393698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2000000</v>
      </c>
      <c r="S86">
        <f t="shared" si="28"/>
        <v>-13607887902.668333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-7.4563463945369124</v>
      </c>
      <c r="AC86">
        <f t="shared" si="29"/>
        <v>-6.6574527988228134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-1.9292561093972374E-3</v>
      </c>
      <c r="AI86">
        <f t="shared" si="33"/>
        <v>-1.9292805711390098E-3</v>
      </c>
      <c r="AJ86">
        <f t="shared" si="34"/>
        <v>-0.79889359571409901</v>
      </c>
      <c r="AK86">
        <f t="shared" si="49"/>
        <v>-0.52194424761758396</v>
      </c>
      <c r="AL86">
        <f t="shared" si="35"/>
        <v>-1.322767123902822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-2.4886879483904087E-7</v>
      </c>
      <c r="AR86">
        <f t="shared" si="36"/>
        <v>-2.4887195033724814E-7</v>
      </c>
      <c r="AS86">
        <f t="shared" si="36"/>
        <v>-1.0305510263855715E-4</v>
      </c>
      <c r="AT86">
        <f t="shared" si="36"/>
        <v>-6.7329389418568008E-5</v>
      </c>
      <c r="AU86">
        <f t="shared" si="23"/>
        <v>-1.7063336400746241E-4</v>
      </c>
      <c r="AW86">
        <v>83</v>
      </c>
      <c r="AX86">
        <f>IF(Z86&gt;0, (R86*SUMPRODUCT(K86:$K$98, X86:$X$98)-K86*$AZ$3)/Z86, 0)</f>
        <v>-13607887902.668333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2000000</v>
      </c>
      <c r="S87">
        <f t="shared" si="28"/>
        <v>-38179896740.259773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-6.6574527988228134</v>
      </c>
      <c r="AC87">
        <f t="shared" si="29"/>
        <v>-5.9441544955208334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-6.5730883107939292E-4</v>
      </c>
      <c r="AI87">
        <f t="shared" si="33"/>
        <v>-6.5731661548297049E-4</v>
      </c>
      <c r="AJ87">
        <f t="shared" si="34"/>
        <v>-0.71329830330197996</v>
      </c>
      <c r="AK87">
        <f t="shared" si="49"/>
        <v>-0.46602169591759696</v>
      </c>
      <c r="AL87">
        <f t="shared" si="35"/>
        <v>-1.1799773158350599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-7.570629713876759E-8</v>
      </c>
      <c r="AR87">
        <f t="shared" si="36"/>
        <v>-7.5707193716361614E-8</v>
      </c>
      <c r="AS87">
        <f t="shared" si="36"/>
        <v>-8.2154948701481767E-5</v>
      </c>
      <c r="AT87">
        <f t="shared" si="36"/>
        <v>-5.367458235166874E-5</v>
      </c>
      <c r="AU87">
        <f t="shared" si="23"/>
        <v>-1.3590523824686686E-4</v>
      </c>
      <c r="AW87">
        <v>84</v>
      </c>
      <c r="AX87">
        <f>IF(Z87&gt;0, (R87*SUMPRODUCT(K87:$K$98, X87:$X$98)-K87*$AZ$3)/Z87, 0)</f>
        <v>-38179896740.259773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2000000</v>
      </c>
      <c r="S88">
        <f t="shared" si="28"/>
        <v>-112364799293.61829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-5.9441544955208334</v>
      </c>
      <c r="AC88">
        <f t="shared" si="29"/>
        <v>-5.3072808639317959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-2.1379719511332551E-4</v>
      </c>
      <c r="AI88">
        <f t="shared" si="33"/>
        <v>-2.1379955674298947E-4</v>
      </c>
      <c r="AJ88">
        <f t="shared" si="34"/>
        <v>-0.63687363158903754</v>
      </c>
      <c r="AK88">
        <f t="shared" si="49"/>
        <v>-0.41609081468645837</v>
      </c>
      <c r="AL88">
        <f t="shared" si="35"/>
        <v>-1.053178245832239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-2.1986014921991459E-8</v>
      </c>
      <c r="AR88">
        <f t="shared" si="36"/>
        <v>-2.1986257782170259E-8</v>
      </c>
      <c r="AS88">
        <f t="shared" si="36"/>
        <v>-6.5493437180583189E-5</v>
      </c>
      <c r="AT88">
        <f t="shared" si="36"/>
        <v>-4.2789049948718765E-5</v>
      </c>
      <c r="AU88">
        <f t="shared" si="23"/>
        <v>-1.0830447338708413E-4</v>
      </c>
      <c r="AW88">
        <v>85</v>
      </c>
      <c r="AX88">
        <f>IF(Z88&gt;0, (R88*SUMPRODUCT(K88:$K$98, X88:$X$98)-K88*$AZ$3)/Z88, 0)</f>
        <v>-112364799293.61829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2000000</v>
      </c>
      <c r="S89">
        <f t="shared" si="28"/>
        <v>-350616104916.57654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-5.3072808639317959</v>
      </c>
      <c r="AC89">
        <f t="shared" si="29"/>
        <v>-4.7386436472612621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-6.6490152569343222E-5</v>
      </c>
      <c r="AI89">
        <f t="shared" si="33"/>
        <v>-6.6490828328896314E-5</v>
      </c>
      <c r="AJ89">
        <f t="shared" si="34"/>
        <v>-0.5686372166705338</v>
      </c>
      <c r="AK89">
        <f t="shared" si="49"/>
        <v>-0.37150966047522577</v>
      </c>
      <c r="AL89">
        <f t="shared" si="35"/>
        <v>-0.9402133679740885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-6.1049740460320923E-9</v>
      </c>
      <c r="AR89">
        <f t="shared" si="36"/>
        <v>-6.105036092731845E-9</v>
      </c>
      <c r="AS89">
        <f t="shared" si="36"/>
        <v>-5.2210971327837745E-5</v>
      </c>
      <c r="AT89">
        <f t="shared" si="36"/>
        <v>-3.4111169058998164E-5</v>
      </c>
      <c r="AU89">
        <f t="shared" si="23"/>
        <v>-8.6328245422928647E-5</v>
      </c>
      <c r="AW89">
        <v>86</v>
      </c>
      <c r="AX89">
        <f>IF(Z89&gt;0, (R89*SUMPRODUCT(K89:$K$98, X89:$X$98)-K89*$AZ$3)/Z89, 0)</f>
        <v>-350616104916.57654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2000000</v>
      </c>
      <c r="S90">
        <f t="shared" si="28"/>
        <v>-1163770601422.6794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-4.7386436472612621</v>
      </c>
      <c r="AC90">
        <f t="shared" si="29"/>
        <v>-4.2309318331371752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-1.9489003009578954E-5</v>
      </c>
      <c r="AI90">
        <f t="shared" si="33"/>
        <v>-1.9489184786461268E-5</v>
      </c>
      <c r="AJ90">
        <f t="shared" si="34"/>
        <v>-0.50771181412408684</v>
      </c>
      <c r="AK90">
        <f t="shared" si="49"/>
        <v>-0.33170505530828837</v>
      </c>
      <c r="AL90">
        <f t="shared" si="35"/>
        <v>-0.83943635861716159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-1.5977105115629663E-9</v>
      </c>
      <c r="AR90">
        <f t="shared" si="36"/>
        <v>-1.5977254136508508E-9</v>
      </c>
      <c r="AS90">
        <f t="shared" si="36"/>
        <v>-4.1622267792357492E-5</v>
      </c>
      <c r="AT90">
        <f t="shared" si="36"/>
        <v>-2.719321523754421E-5</v>
      </c>
      <c r="AU90">
        <f t="shared" si="23"/>
        <v>-6.8817080755315346E-5</v>
      </c>
      <c r="AW90">
        <v>87</v>
      </c>
      <c r="AX90">
        <f>IF(Z90&gt;0, (R90*SUMPRODUCT(K90:$K$98, X90:$X$98)-K90*$AZ$3)/Z90, 0)</f>
        <v>-1163770601422.6794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2000000</v>
      </c>
      <c r="S91">
        <f t="shared" si="28"/>
        <v>-4123885441542.5078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-4.2309318331371752</v>
      </c>
      <c r="AC91">
        <f t="shared" si="29"/>
        <v>-3.7776177095303667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-5.3662972996636158E-6</v>
      </c>
      <c r="AI91">
        <f t="shared" si="33"/>
        <v>-5.3663431013446164E-6</v>
      </c>
      <c r="AJ91">
        <f t="shared" si="34"/>
        <v>-0.45331412360680856</v>
      </c>
      <c r="AK91">
        <f t="shared" si="49"/>
        <v>-0.29616522831960229</v>
      </c>
      <c r="AL91">
        <f t="shared" si="35"/>
        <v>-0.74948471826951213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-3.9279429970760093E-10</v>
      </c>
      <c r="AR91">
        <f t="shared" si="36"/>
        <v>-3.927976522313635E-10</v>
      </c>
      <c r="AS91">
        <f t="shared" si="36"/>
        <v>-3.3181017335894303E-5</v>
      </c>
      <c r="AT91">
        <f t="shared" si="36"/>
        <v>-2.1678264725070703E-5</v>
      </c>
      <c r="AU91">
        <f t="shared" si="23"/>
        <v>-5.4859674858617229E-5</v>
      </c>
      <c r="AW91">
        <v>88</v>
      </c>
      <c r="AX91">
        <f>IF(Z91&gt;0, (R91*SUMPRODUCT(K91:$K$98, X91:$X$98)-K91*$AZ$3)/Z91, 0)</f>
        <v>-4123885441542.5078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2000000</v>
      </c>
      <c r="S92">
        <f t="shared" si="28"/>
        <v>-15663411032249.586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-3.7776177095303667</v>
      </c>
      <c r="AC92">
        <f t="shared" si="29"/>
        <v>-3.3728729552762684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-1.3830775456164741E-6</v>
      </c>
      <c r="AI92">
        <f t="shared" si="33"/>
        <v>-1.3830883123420242E-6</v>
      </c>
      <c r="AJ92">
        <f t="shared" si="34"/>
        <v>-0.40474475425409828</v>
      </c>
      <c r="AK92">
        <f t="shared" si="49"/>
        <v>-0.26443323966712567</v>
      </c>
      <c r="AL92">
        <f t="shared" si="35"/>
        <v>-0.66917937700953622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-9.0389702093262553E-11</v>
      </c>
      <c r="AR92">
        <f t="shared" si="36"/>
        <v>-9.0390405742250327E-11</v>
      </c>
      <c r="AS92">
        <f t="shared" si="36"/>
        <v>-2.6451703938647863E-5</v>
      </c>
      <c r="AT92">
        <f t="shared" si="36"/>
        <v>-1.7281779921034015E-5</v>
      </c>
      <c r="AU92">
        <f t="shared" si="23"/>
        <v>-4.3733574250087616E-5</v>
      </c>
      <c r="AW92">
        <v>89</v>
      </c>
      <c r="AX92">
        <f>IF(Z92&gt;0, (R92*SUMPRODUCT(K92:$K$98, X92:$X$98)-K92*$AZ$3)/Z92, 0)</f>
        <v>-15663411032249.586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2000000</v>
      </c>
      <c r="S93">
        <f t="shared" si="28"/>
        <v>-64053578271225.922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-3.3728729552762684</v>
      </c>
      <c r="AC93">
        <f t="shared" si="29"/>
        <v>-3.0114937101462194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-3.3233187193050902E-7</v>
      </c>
      <c r="AI93">
        <f t="shared" si="33"/>
        <v>-3.323342226920054E-7</v>
      </c>
      <c r="AJ93">
        <f t="shared" si="34"/>
        <v>-0.36137924513004904</v>
      </c>
      <c r="AK93">
        <f t="shared" si="49"/>
        <v>-0.2361011068693388</v>
      </c>
      <c r="AL93">
        <f t="shared" si="35"/>
        <v>-0.59748068433361057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-1.9392169370957878E-11</v>
      </c>
      <c r="AR93">
        <f t="shared" si="36"/>
        <v>-1.9392306542168162E-11</v>
      </c>
      <c r="AS93">
        <f t="shared" si="36"/>
        <v>-2.1087136445872341E-5</v>
      </c>
      <c r="AT93">
        <f t="shared" si="36"/>
        <v>-1.3776929147614877E-5</v>
      </c>
      <c r="AU93">
        <f t="shared" si="23"/>
        <v>-3.4864084985793763E-5</v>
      </c>
      <c r="AW93">
        <v>90</v>
      </c>
      <c r="AX93">
        <f>IF(Z93&gt;0, (R93*SUMPRODUCT(K93:$K$98, X93:$X$98)-K93*$AZ$3)/Z93, 0)</f>
        <v>-64053578271225.922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2000000</v>
      </c>
      <c r="S94">
        <f t="shared" si="28"/>
        <v>-283566017283159.38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-3.0114937101462194</v>
      </c>
      <c r="AC94">
        <f t="shared" si="29"/>
        <v>-2.6888336697902195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-7.412572718179675E-8</v>
      </c>
      <c r="AI94">
        <f t="shared" si="33"/>
        <v>-7.4126201292498648E-8</v>
      </c>
      <c r="AJ94">
        <f t="shared" si="34"/>
        <v>-0.32266004035599982</v>
      </c>
      <c r="AK94">
        <f t="shared" si="49"/>
        <v>-0.21080455971023537</v>
      </c>
      <c r="AL94">
        <f t="shared" si="35"/>
        <v>-0.53346467419243648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-3.8619384332397556E-12</v>
      </c>
      <c r="AR94">
        <f t="shared" si="36"/>
        <v>-3.8619631343308736E-12</v>
      </c>
      <c r="AS94">
        <f t="shared" si="36"/>
        <v>-1.6810536072926819E-5</v>
      </c>
      <c r="AT94">
        <f t="shared" si="36"/>
        <v>-1.0982883568217692E-5</v>
      </c>
      <c r="AU94">
        <f t="shared" si="23"/>
        <v>-2.7793423503107647E-5</v>
      </c>
      <c r="AW94">
        <v>91</v>
      </c>
      <c r="AX94">
        <f>IF(Z94&gt;0, (R94*SUMPRODUCT(K94:$K$98, X94:$X$98)-K94*$AZ$3)/Z94, 0)</f>
        <v>-283566017283159.38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2000000</v>
      </c>
      <c r="S95">
        <f t="shared" si="28"/>
        <v>-1368321108924753.8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-2.6888336697902195</v>
      </c>
      <c r="AC95">
        <f t="shared" si="29"/>
        <v>-2.4007443480303383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-1.5265747309092088E-8</v>
      </c>
      <c r="AI95">
        <f t="shared" si="33"/>
        <v>-1.5265835035004242E-8</v>
      </c>
      <c r="AJ95">
        <f t="shared" si="34"/>
        <v>-0.28808932175988122</v>
      </c>
      <c r="AK95">
        <f t="shared" si="49"/>
        <v>-0.18821835688531538</v>
      </c>
      <c r="AL95">
        <f t="shared" si="35"/>
        <v>-0.47630769391103167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-7.1012765461547645E-13</v>
      </c>
      <c r="AR95">
        <f t="shared" si="36"/>
        <v>-7.1013173542429538E-13</v>
      </c>
      <c r="AS95">
        <f t="shared" si="36"/>
        <v>-1.3401256436313628E-5</v>
      </c>
      <c r="AT95">
        <f t="shared" si="36"/>
        <v>-8.7554875384935819E-6</v>
      </c>
      <c r="AU95">
        <f t="shared" si="23"/>
        <v>-2.2156744684938947E-5</v>
      </c>
      <c r="AW95">
        <v>92</v>
      </c>
      <c r="AX95">
        <f>IF(Z95&gt;0, (R95*SUMPRODUCT(K95:$K$98, X95:$X$98)-K95*$AZ$3)/Z95, 0)</f>
        <v>-1368321108924753.8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2000000</v>
      </c>
      <c r="S96">
        <f t="shared" si="28"/>
        <v>-7255675277177498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-2.4007443480303383</v>
      </c>
      <c r="AC96">
        <f t="shared" si="29"/>
        <v>-2.1435217393134205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-2.8830922979757924E-9</v>
      </c>
      <c r="AI96">
        <f t="shared" si="33"/>
        <v>-2.8831070693213764E-9</v>
      </c>
      <c r="AJ96">
        <f t="shared" si="34"/>
        <v>-0.25722260871691782</v>
      </c>
      <c r="AK96">
        <f t="shared" si="49"/>
        <v>-0.1680521043621237</v>
      </c>
      <c r="AL96">
        <f t="shared" si="35"/>
        <v>-0.42527471596214861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-1.1974541120834412E-13</v>
      </c>
      <c r="AR96">
        <f t="shared" si="36"/>
        <v>-1.1974602471657358E-13</v>
      </c>
      <c r="AS96">
        <f t="shared" si="36"/>
        <v>-1.0683399582634155E-5</v>
      </c>
      <c r="AT96">
        <f t="shared" si="36"/>
        <v>-6.9798210606710968E-6</v>
      </c>
      <c r="AU96">
        <f t="shared" si="23"/>
        <v>-1.7663220763051276E-5</v>
      </c>
      <c r="AW96">
        <v>93</v>
      </c>
      <c r="AX96">
        <f>IF(Z96&gt;0, (R96*SUMPRODUCT(K96:$K$98, X96:$X$98)-K96*$AZ$3)/Z96, 0)</f>
        <v>-7255675277177498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2000000</v>
      </c>
      <c r="S97">
        <f t="shared" si="28"/>
        <v>-4.2696469916465448E+16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-2.1435217393134205</v>
      </c>
      <c r="AC97">
        <f t="shared" si="29"/>
        <v>-1.9138586958156589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-4.9529578017104498E-10</v>
      </c>
      <c r="AI97">
        <f t="shared" si="33"/>
        <v>-4.9529802140866905E-10</v>
      </c>
      <c r="AJ97">
        <f t="shared" si="34"/>
        <v>-0.22966304349776157</v>
      </c>
      <c r="AK97">
        <f t="shared" si="49"/>
        <v>-0.15004652175193944</v>
      </c>
      <c r="AL97">
        <f t="shared" si="35"/>
        <v>-0.37970956574499903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-1.8367368491060636E-14</v>
      </c>
      <c r="AR97">
        <f t="shared" si="36"/>
        <v>-1.8367451604301179E-14</v>
      </c>
      <c r="AS97">
        <f t="shared" si="36"/>
        <v>-8.5167407387261176E-6</v>
      </c>
      <c r="AT97">
        <f t="shared" si="36"/>
        <v>-5.5642706159702721E-6</v>
      </c>
      <c r="AU97">
        <f t="shared" si="23"/>
        <v>-1.4081011373063842E-5</v>
      </c>
      <c r="AW97">
        <v>94</v>
      </c>
      <c r="AX97">
        <f>IF(Z97&gt;0, (R97*SUMPRODUCT(K97:$K$98, X97:$X$98)-K97*$AZ$3)/Z97, 0)</f>
        <v>-4.2696469916465448E+16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-1.9138586958156589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-1.9138586958156589</v>
      </c>
      <c r="AK98">
        <f t="shared" si="49"/>
        <v>-0.13397010870709614</v>
      </c>
      <c r="AL98">
        <f t="shared" si="35"/>
        <v>-2.0478288046124042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-2.9683300193651494E-15</v>
      </c>
      <c r="AR98">
        <f t="shared" si="36"/>
        <v>-2.9683300193651494E-15</v>
      </c>
      <c r="AS98">
        <f t="shared" si="36"/>
        <v>-6.3368606686982695E-5</v>
      </c>
      <c r="AT98">
        <f t="shared" si="36"/>
        <v>-4.4358024680887894E-6</v>
      </c>
      <c r="AU98">
        <f t="shared" si="36"/>
        <v>-6.7804409158039809E-5</v>
      </c>
      <c r="AW98">
        <v>95</v>
      </c>
    </row>
    <row r="100" spans="5:50" x14ac:dyDescent="0.25">
      <c r="AN100" s="8">
        <f t="shared" ref="AN100:AU100" si="50">SUM(AN3:AN98)</f>
        <v>66644.085888012909</v>
      </c>
      <c r="AO100" s="8">
        <f t="shared" si="50"/>
        <v>-6664.4085888012914</v>
      </c>
      <c r="AP100" s="8">
        <f t="shared" si="50"/>
        <v>-2955.683872641262</v>
      </c>
      <c r="AQ100" s="8">
        <f t="shared" si="50"/>
        <v>-51609.251284010563</v>
      </c>
      <c r="AR100" s="8">
        <f t="shared" si="50"/>
        <v>5414.7421425598304</v>
      </c>
      <c r="AS100" s="8">
        <f t="shared" si="50"/>
        <v>-6619.1782184487292</v>
      </c>
      <c r="AT100" s="8">
        <f t="shared" si="50"/>
        <v>3210.6635711639306</v>
      </c>
      <c r="AU100" s="8">
        <f t="shared" si="50"/>
        <v>2006.2274952750306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141494.74981084524</v>
      </c>
      <c r="K3">
        <v>1</v>
      </c>
      <c r="L3" s="2">
        <v>0</v>
      </c>
      <c r="O3">
        <f>$C$3</f>
        <v>141494.74981084524</v>
      </c>
      <c r="P3">
        <f>O3*C5</f>
        <v>14149.474981084524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141494.74981084524</v>
      </c>
      <c r="AF3">
        <f t="shared" ref="AF3:AG34" si="4">-$Z3*P3</f>
        <v>-14149.474981084524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124825.36662576071</v>
      </c>
      <c r="AJ3">
        <f t="shared" ref="AJ3:AJ66" si="7">AB3-AC3</f>
        <v>0</v>
      </c>
      <c r="AL3">
        <f t="shared" ref="AL3:AL66" si="8">SUM(AI3:AK3)</f>
        <v>124825.36662576071</v>
      </c>
      <c r="AN3">
        <f t="shared" ref="AN3:AU34" si="9">AE3*$K3</f>
        <v>141494.74981084524</v>
      </c>
      <c r="AO3">
        <f t="shared" si="9"/>
        <v>-14149.474981084524</v>
      </c>
      <c r="AP3">
        <f t="shared" si="9"/>
        <v>-2519.9082039999998</v>
      </c>
      <c r="AQ3">
        <f t="shared" si="9"/>
        <v>0</v>
      </c>
      <c r="AR3">
        <f t="shared" si="9"/>
        <v>124825.36662576071</v>
      </c>
      <c r="AS3">
        <f t="shared" si="9"/>
        <v>0</v>
      </c>
      <c r="AT3">
        <f t="shared" si="9"/>
        <v>0</v>
      </c>
      <c r="AU3">
        <f t="shared" si="9"/>
        <v>124825.36662576071</v>
      </c>
      <c r="AW3">
        <v>0</v>
      </c>
      <c r="AX3">
        <f>IF(Z3&gt;0, (R3*SUMPRODUCT(K3:$K$98, X3:$X$98)-K3*$AZ$3)/Z3, 0)</f>
        <v>0</v>
      </c>
      <c r="AZ3">
        <f>C6*SUMPRODUCT(X4:X89, K4:K89)/1</f>
        <v>87146.949045077825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5915.6612178553896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5845.5692101325694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-5845.5692101325694</v>
      </c>
      <c r="AK4">
        <f>G4*SUM(AB4, AE4:AF4)</f>
        <v>0</v>
      </c>
      <c r="AL4">
        <f t="shared" si="8"/>
        <v>-9542.6692101325698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-5453.4650714922745</v>
      </c>
      <c r="AT4">
        <f t="shared" si="9"/>
        <v>0</v>
      </c>
      <c r="AU4">
        <f t="shared" si="9"/>
        <v>-8902.5741301731214</v>
      </c>
      <c r="AW4">
        <v>1</v>
      </c>
      <c r="AX4">
        <f>IF(Z4&gt;0, (R4*SUMPRODUCT(K4:$K$98, X4:$X$98)-K4*$AZ$3)/Z4, 0)</f>
        <v>5915.6612178553896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2000000</v>
      </c>
      <c r="S5">
        <f t="shared" si="1"/>
        <v>9399.5125349130976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5845.5692101325694</v>
      </c>
      <c r="AC5">
        <f t="shared" si="2"/>
        <v>9177.7851422674867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-3718.3585698687998</v>
      </c>
      <c r="AI5">
        <f t="shared" si="6"/>
        <v>-3767.179107679553</v>
      </c>
      <c r="AJ5">
        <f t="shared" si="7"/>
        <v>-3332.2159321349172</v>
      </c>
      <c r="AK5">
        <f>G5*SUM(AB5, AE5:AF5)</f>
        <v>239.66833761543535</v>
      </c>
      <c r="AL5">
        <f t="shared" si="8"/>
        <v>-6859.7267021990347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-3179.5982256754905</v>
      </c>
      <c r="AR5">
        <f t="shared" si="9"/>
        <v>-3221.3450589845415</v>
      </c>
      <c r="AS5">
        <f t="shared" si="9"/>
        <v>-2849.4045601840994</v>
      </c>
      <c r="AT5">
        <f t="shared" si="9"/>
        <v>204.94231707716159</v>
      </c>
      <c r="AU5">
        <f t="shared" si="9"/>
        <v>-5865.807302091479</v>
      </c>
      <c r="AW5">
        <v>2</v>
      </c>
      <c r="AX5">
        <f>IF(Z5&gt;0, (R5*SUMPRODUCT(K5:$K$98, X5:$X$98)-K5*$AZ$3)/Z5, 0)</f>
        <v>9399.5125349130976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2000000</v>
      </c>
      <c r="S6">
        <f t="shared" si="1"/>
        <v>13777.666143390272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9177.7851422674867</v>
      </c>
      <c r="AC6">
        <f t="shared" si="2"/>
        <v>13292.211229256005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-3763.1300165261368</v>
      </c>
      <c r="AI6">
        <f t="shared" si="6"/>
        <v>-3811.3682707083694</v>
      </c>
      <c r="AJ6">
        <f t="shared" si="7"/>
        <v>-4114.4260869885184</v>
      </c>
      <c r="AK6">
        <f>G6*SUM(AB6, AE6:AF6)</f>
        <v>536.90043082264799</v>
      </c>
      <c r="AL6">
        <f t="shared" si="8"/>
        <v>-7388.8939268742406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-2902.9162369643382</v>
      </c>
      <c r="AR6">
        <f t="shared" si="9"/>
        <v>-2940.1277100448469</v>
      </c>
      <c r="AS6">
        <f t="shared" si="9"/>
        <v>-3173.9095490339569</v>
      </c>
      <c r="AT6">
        <f t="shared" si="9"/>
        <v>414.17037716570434</v>
      </c>
      <c r="AU6">
        <f t="shared" si="9"/>
        <v>-5699.8668819130999</v>
      </c>
      <c r="AW6">
        <v>3</v>
      </c>
      <c r="AX6">
        <f>IF(Z6&gt;0, (R6*SUMPRODUCT(K6:$K$98, X6:$X$98)-K6*$AZ$3)/Z6, 0)</f>
        <v>13777.666143390272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2000000</v>
      </c>
      <c r="S7">
        <f t="shared" si="1"/>
        <v>17258.267728274579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13292.211229256005</v>
      </c>
      <c r="AC7">
        <f t="shared" si="2"/>
        <v>16450.70853579836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-3820.0626003675238</v>
      </c>
      <c r="AI7">
        <f t="shared" si="6"/>
        <v>-3867.7229704429251</v>
      </c>
      <c r="AJ7">
        <f t="shared" si="7"/>
        <v>-3158.4973065423546</v>
      </c>
      <c r="AK7">
        <f>G7*SUM(AB7, AE7:AF7)</f>
        <v>652.64757135646983</v>
      </c>
      <c r="AL7">
        <f t="shared" si="8"/>
        <v>-6373.5727056288097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-2681.1342035697166</v>
      </c>
      <c r="AR7">
        <f t="shared" si="9"/>
        <v>-2714.5849246002185</v>
      </c>
      <c r="AS7">
        <f t="shared" si="9"/>
        <v>-2216.8105725908263</v>
      </c>
      <c r="AT7">
        <f t="shared" si="9"/>
        <v>458.0646731475523</v>
      </c>
      <c r="AU7">
        <f t="shared" si="9"/>
        <v>-4473.3308240434926</v>
      </c>
      <c r="AW7">
        <v>4</v>
      </c>
      <c r="AX7">
        <f>IF(Z7&gt;0, (R7*SUMPRODUCT(K7:$K$98, X7:$X$98)-K7*$AZ$3)/Z7, 0)</f>
        <v>17258.267728274579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2000000</v>
      </c>
      <c r="S8">
        <f t="shared" si="1"/>
        <v>18944.104143008248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16450.70853579836</v>
      </c>
      <c r="AC8">
        <f t="shared" si="2"/>
        <v>17840.364205505466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-3876.6125260965946</v>
      </c>
      <c r="AI8">
        <f t="shared" si="6"/>
        <v>-3923.6993771580892</v>
      </c>
      <c r="AJ8">
        <f t="shared" si="7"/>
        <v>-1389.6556697071064</v>
      </c>
      <c r="AK8">
        <f t="shared" ref="AK8:AK71" si="22">G8*SUM(AB8:AB8, AE8:AF8)</f>
        <v>350.40009181250502</v>
      </c>
      <c r="AL8">
        <f t="shared" si="8"/>
        <v>-4962.9549550526908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-2539.74060802844</v>
      </c>
      <c r="AR8">
        <f t="shared" si="9"/>
        <v>-2570.5892902065066</v>
      </c>
      <c r="AS8">
        <f t="shared" si="9"/>
        <v>-910.42499392784384</v>
      </c>
      <c r="AT8">
        <f t="shared" si="9"/>
        <v>229.56262361593014</v>
      </c>
      <c r="AU8">
        <f t="shared" si="9"/>
        <v>-3251.4516605184203</v>
      </c>
      <c r="AW8">
        <v>5</v>
      </c>
      <c r="AX8">
        <f>IF(Z8&gt;0, (R8*SUMPRODUCT(K8:$K$98, X8:$X$98)-K8*$AZ$3)/Z8, 0)</f>
        <v>18944.104143008248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2000000</v>
      </c>
      <c r="S9">
        <f t="shared" si="1"/>
        <v>19694.926678124371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17840.364205505466</v>
      </c>
      <c r="AC9">
        <f t="shared" si="2"/>
        <v>18323.206167522207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-3936.1405581537351</v>
      </c>
      <c r="AI9">
        <f t="shared" si="6"/>
        <v>-3982.6581371906609</v>
      </c>
      <c r="AJ9">
        <f t="shared" si="7"/>
        <v>-482.84196201674058</v>
      </c>
      <c r="AK9">
        <f t="shared" si="22"/>
        <v>105.25814881248225</v>
      </c>
      <c r="AL9">
        <f t="shared" si="8"/>
        <v>-4360.2419503949195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-2442.2199631097083</v>
      </c>
      <c r="AR9">
        <f t="shared" si="9"/>
        <v>-2471.082286108865</v>
      </c>
      <c r="AS9">
        <f t="shared" si="9"/>
        <v>-299.58439269187471</v>
      </c>
      <c r="AT9">
        <f t="shared" si="9"/>
        <v>65.308529640108546</v>
      </c>
      <c r="AU9">
        <f t="shared" si="9"/>
        <v>-2705.3581491606315</v>
      </c>
      <c r="AW9">
        <v>6</v>
      </c>
      <c r="AX9">
        <f>IF(Z9&gt;0, (R9*SUMPRODUCT(K9:$K$98, X9:$X$98)-K9*$AZ$3)/Z9, 0)</f>
        <v>19694.926678124371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2000000</v>
      </c>
      <c r="S10">
        <f t="shared" si="1"/>
        <v>20299.502939656071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18323.206167522207</v>
      </c>
      <c r="AC10">
        <f t="shared" si="2"/>
        <v>18656.106524936979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-4011.0712876170073</v>
      </c>
      <c r="AI10">
        <f t="shared" si="6"/>
        <v>-4057.0234140813736</v>
      </c>
      <c r="AJ10">
        <f t="shared" si="7"/>
        <v>-332.90035741477186</v>
      </c>
      <c r="AK10">
        <f t="shared" si="22"/>
        <v>75.125145286841047</v>
      </c>
      <c r="AL10">
        <f t="shared" si="8"/>
        <v>-4314.7986262093045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-2360.9823785677686</v>
      </c>
      <c r="AR10">
        <f t="shared" si="9"/>
        <v>-2388.0305542446818</v>
      </c>
      <c r="AS10">
        <f t="shared" si="9"/>
        <v>-195.95061301992897</v>
      </c>
      <c r="AT10">
        <f t="shared" si="9"/>
        <v>44.219893263216186</v>
      </c>
      <c r="AU10">
        <f t="shared" si="9"/>
        <v>-2539.7612740013947</v>
      </c>
      <c r="AW10">
        <v>7</v>
      </c>
      <c r="AX10">
        <f>IF(Z10&gt;0, (R10*SUMPRODUCT(K10:$K$98, X10:$X$98)-K10*$AZ$3)/Z10, 0)</f>
        <v>20299.502939656071</v>
      </c>
    </row>
    <row r="11" spans="1:52" x14ac:dyDescent="0.25">
      <c r="A11" t="s">
        <v>33</v>
      </c>
      <c r="C11" s="12">
        <f>AU91</f>
        <v>28027.817703675286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2000000</v>
      </c>
      <c r="S11">
        <f t="shared" si="1"/>
        <v>20763.354571130025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18656.106524936979</v>
      </c>
      <c r="AC11">
        <f t="shared" si="2"/>
        <v>18849.207108497176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-4081.6847666019166</v>
      </c>
      <c r="AI11">
        <f t="shared" si="6"/>
        <v>-4127.0753296824741</v>
      </c>
      <c r="AJ11">
        <f t="shared" si="7"/>
        <v>-193.10058356019726</v>
      </c>
      <c r="AK11">
        <f t="shared" si="22"/>
        <v>44.774655659848747</v>
      </c>
      <c r="AL11">
        <f t="shared" si="8"/>
        <v>-4275.4012575828228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-2282.9215422012567</v>
      </c>
      <c r="AR11">
        <f t="shared" si="9"/>
        <v>-2308.3088761563768</v>
      </c>
      <c r="AS11">
        <f t="shared" si="9"/>
        <v>-108.00282413485124</v>
      </c>
      <c r="AT11">
        <f t="shared" si="9"/>
        <v>25.042851615317126</v>
      </c>
      <c r="AU11">
        <f t="shared" si="9"/>
        <v>-2391.2688486759107</v>
      </c>
      <c r="AW11">
        <v>8</v>
      </c>
      <c r="AX11">
        <f>IF(Z11&gt;0, (R11*SUMPRODUCT(K11:$K$98, X11:$X$98)-K11*$AZ$3)/Z11, 0)</f>
        <v>20763.354571130025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2000000</v>
      </c>
      <c r="S12">
        <f t="shared" si="1"/>
        <v>21177.497883090429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18849.207108497176</v>
      </c>
      <c r="AC12">
        <f t="shared" si="2"/>
        <v>18988.796977492158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-4166.9117907159198</v>
      </c>
      <c r="AI12">
        <f t="shared" si="6"/>
        <v>-4211.7442753709038</v>
      </c>
      <c r="AJ12">
        <f t="shared" si="7"/>
        <v>-139.58986899498268</v>
      </c>
      <c r="AK12">
        <f t="shared" si="22"/>
        <v>43.353176349543503</v>
      </c>
      <c r="AL12">
        <f t="shared" si="8"/>
        <v>-4307.9809680163426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-2214.7579139670215</v>
      </c>
      <c r="AR12">
        <f t="shared" si="9"/>
        <v>-2238.5868561619727</v>
      </c>
      <c r="AS12">
        <f t="shared" si="9"/>
        <v>-74.193499309266883</v>
      </c>
      <c r="AT12">
        <f t="shared" si="9"/>
        <v>23.04267410452254</v>
      </c>
      <c r="AU12">
        <f t="shared" si="9"/>
        <v>-2289.737681366717</v>
      </c>
      <c r="AW12">
        <v>9</v>
      </c>
      <c r="AX12">
        <f>IF(Z12&gt;0, (R12*SUMPRODUCT(K12:$K$98, X12:$X$98)-K12*$AZ$3)/Z12, 0)</f>
        <v>21177.497883090429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2000000</v>
      </c>
      <c r="S13">
        <f t="shared" si="1"/>
        <v>21527.327509363608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18988.796977492158</v>
      </c>
      <c r="AC13">
        <f t="shared" si="2"/>
        <v>19063.597573259904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-4259.6383784344298</v>
      </c>
      <c r="AI13">
        <f t="shared" si="6"/>
        <v>-4303.9160472834028</v>
      </c>
      <c r="AJ13">
        <f t="shared" si="7"/>
        <v>-74.800595767745108</v>
      </c>
      <c r="AK13">
        <f t="shared" si="22"/>
        <v>37.977593954984314</v>
      </c>
      <c r="AL13">
        <f t="shared" si="8"/>
        <v>-4340.7390490961634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-2152.1322063576235</v>
      </c>
      <c r="AR13">
        <f t="shared" si="9"/>
        <v>-2174.5029779317433</v>
      </c>
      <c r="AS13">
        <f t="shared" si="9"/>
        <v>-37.792121514706658</v>
      </c>
      <c r="AT13">
        <f t="shared" si="9"/>
        <v>19.18773280950062</v>
      </c>
      <c r="AU13">
        <f t="shared" si="9"/>
        <v>-2193.1073666369493</v>
      </c>
      <c r="AW13">
        <v>10</v>
      </c>
      <c r="AX13">
        <f>IF(Z13&gt;0, (R13*SUMPRODUCT(K13:$K$98, X13:$X$98)-K13*$AZ$3)/Z13, 0)</f>
        <v>21527.327509363608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2000000</v>
      </c>
      <c r="S14">
        <f t="shared" si="1"/>
        <v>24732.469160985973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19063.597573259904</v>
      </c>
      <c r="AC14">
        <f t="shared" si="2"/>
        <v>21628.962296300837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-4361.8834847568123</v>
      </c>
      <c r="AI14">
        <f t="shared" si="6"/>
        <v>-4405.6093298301766</v>
      </c>
      <c r="AJ14">
        <f t="shared" si="7"/>
        <v>-2565.3647230409333</v>
      </c>
      <c r="AK14">
        <f t="shared" si="22"/>
        <v>1334.4518301281935</v>
      </c>
      <c r="AL14">
        <f t="shared" si="8"/>
        <v>-5636.5222227429167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-1967.6699501255434</v>
      </c>
      <c r="AR14">
        <f t="shared" si="9"/>
        <v>-1987.3949225360573</v>
      </c>
      <c r="AS14">
        <f t="shared" si="9"/>
        <v>-1157.2503241500983</v>
      </c>
      <c r="AT14">
        <f t="shared" si="9"/>
        <v>601.97865789156367</v>
      </c>
      <c r="AU14">
        <f t="shared" si="9"/>
        <v>-2542.6665887945919</v>
      </c>
      <c r="AW14">
        <v>11</v>
      </c>
      <c r="AX14">
        <f>IF(Z14&gt;0, (R14*SUMPRODUCT(K14:$K$98, X14:$X$98)-K14*$AZ$3)/Z14, 0)</f>
        <v>24732.469160985973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2000000</v>
      </c>
      <c r="S15">
        <f t="shared" si="1"/>
        <v>27646.007955828227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21628.962296300837</v>
      </c>
      <c r="AC15">
        <f t="shared" si="2"/>
        <v>23873.34317599544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-4470.014435328937</v>
      </c>
      <c r="AI15">
        <f t="shared" si="6"/>
        <v>-4513.1912715906847</v>
      </c>
      <c r="AJ15">
        <f t="shared" si="7"/>
        <v>-2244.3808796946032</v>
      </c>
      <c r="AK15">
        <f t="shared" si="22"/>
        <v>1514.0273607410588</v>
      </c>
      <c r="AL15">
        <f t="shared" si="8"/>
        <v>-5243.5447905442288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-1800.400379086165</v>
      </c>
      <c r="AR15">
        <f t="shared" si="9"/>
        <v>-1817.7908357609813</v>
      </c>
      <c r="AS15">
        <f t="shared" si="9"/>
        <v>-903.9756459575176</v>
      </c>
      <c r="AT15">
        <f t="shared" si="9"/>
        <v>609.80908980542017</v>
      </c>
      <c r="AU15">
        <f t="shared" si="9"/>
        <v>-2111.9573919130785</v>
      </c>
      <c r="AW15">
        <v>12</v>
      </c>
      <c r="AX15">
        <f>IF(Z15&gt;0, (R15*SUMPRODUCT(K15:$K$98, X15:$X$98)-K15*$AZ$3)/Z15, 0)</f>
        <v>27646.007955828227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2000000</v>
      </c>
      <c r="S16">
        <f t="shared" si="1"/>
        <v>30299.9031465269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23873.34317599544</v>
      </c>
      <c r="AC16">
        <f t="shared" si="2"/>
        <v>25833.702466391547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-4602.3830491174913</v>
      </c>
      <c r="AI16">
        <f t="shared" si="6"/>
        <v>-4645.0130574403938</v>
      </c>
      <c r="AJ16">
        <f t="shared" si="7"/>
        <v>-1960.3592903961071</v>
      </c>
      <c r="AK16">
        <f t="shared" si="22"/>
        <v>1671.134022319681</v>
      </c>
      <c r="AL16">
        <f t="shared" si="8"/>
        <v>-4934.2383255168197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-1655.1025542000441</v>
      </c>
      <c r="AR16">
        <f t="shared" si="9"/>
        <v>-1670.43309816125</v>
      </c>
      <c r="AS16">
        <f t="shared" si="9"/>
        <v>-704.98166581474243</v>
      </c>
      <c r="AT16">
        <f t="shared" si="9"/>
        <v>600.97087948432704</v>
      </c>
      <c r="AU16">
        <f t="shared" si="9"/>
        <v>-1774.4438844916654</v>
      </c>
      <c r="AW16">
        <v>13</v>
      </c>
      <c r="AX16">
        <f>IF(Z16&gt;0, (R16*SUMPRODUCT(K16:$K$98, X16:$X$98)-K16*$AZ$3)/Z16, 0)</f>
        <v>30299.9031465269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2000000</v>
      </c>
      <c r="S17">
        <f t="shared" si="1"/>
        <v>32715.429919340826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25833.702466391547</v>
      </c>
      <c r="AC17">
        <f t="shared" si="2"/>
        <v>27536.421045657822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-4757.8857781094785</v>
      </c>
      <c r="AI17">
        <f t="shared" si="6"/>
        <v>-4799.970539204699</v>
      </c>
      <c r="AJ17">
        <f t="shared" si="7"/>
        <v>-1702.7185792662749</v>
      </c>
      <c r="AK17">
        <f t="shared" si="22"/>
        <v>1808.3591726474085</v>
      </c>
      <c r="AL17">
        <f t="shared" si="8"/>
        <v>-4694.3299458235651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-1527.700203642145</v>
      </c>
      <c r="AR17">
        <f t="shared" si="9"/>
        <v>-1541.2131169599056</v>
      </c>
      <c r="AS17">
        <f t="shared" si="9"/>
        <v>-546.72256577877386</v>
      </c>
      <c r="AT17">
        <f t="shared" si="9"/>
        <v>580.642496510142</v>
      </c>
      <c r="AU17">
        <f t="shared" si="9"/>
        <v>-1507.2931862285375</v>
      </c>
      <c r="AW17">
        <v>14</v>
      </c>
      <c r="AX17">
        <f>IF(Z17&gt;0, (R17*SUMPRODUCT(K17:$K$98, X17:$X$98)-K17*$AZ$3)/Z17, 0)</f>
        <v>32715.429919340826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2000000</v>
      </c>
      <c r="S18">
        <f t="shared" si="1"/>
        <v>34936.825245251581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27536.421045657822</v>
      </c>
      <c r="AC18">
        <f t="shared" si="2"/>
        <v>29006.775425467757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-6029.2749816972246</v>
      </c>
      <c r="AI18">
        <f t="shared" si="6"/>
        <v>-6070.788163306951</v>
      </c>
      <c r="AJ18">
        <f t="shared" si="7"/>
        <v>-1470.3543798099345</v>
      </c>
      <c r="AK18">
        <f t="shared" si="22"/>
        <v>1927.5494731960478</v>
      </c>
      <c r="AL18">
        <f t="shared" si="8"/>
        <v>-5613.5930699208375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-1728.5072026656353</v>
      </c>
      <c r="AR18">
        <f t="shared" si="9"/>
        <v>-1740.4084401503751</v>
      </c>
      <c r="AS18">
        <f t="shared" si="9"/>
        <v>-421.52964389376785</v>
      </c>
      <c r="AT18">
        <f t="shared" si="9"/>
        <v>552.60096081665722</v>
      </c>
      <c r="AU18">
        <f t="shared" si="9"/>
        <v>-1609.3371232274858</v>
      </c>
      <c r="AW18">
        <v>15</v>
      </c>
      <c r="AX18">
        <f>IF(Z18&gt;0, (R18*SUMPRODUCT(K18:$K$98, X18:$X$98)-K18*$AZ$3)/Z18, 0)</f>
        <v>34936.825245251581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2000000</v>
      </c>
      <c r="S19">
        <f t="shared" si="1"/>
        <v>36608.034819656583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29006.775425467757</v>
      </c>
      <c r="AC19">
        <f t="shared" si="2"/>
        <v>29955.102672312907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-7390.4040823986388</v>
      </c>
      <c r="AI19">
        <f t="shared" si="6"/>
        <v>-7431.3173720902078</v>
      </c>
      <c r="AJ19">
        <f t="shared" si="7"/>
        <v>-948.32724684515051</v>
      </c>
      <c r="AK19">
        <f t="shared" si="22"/>
        <v>2030.4742797827432</v>
      </c>
      <c r="AL19">
        <f t="shared" si="8"/>
        <v>-6349.1703391526162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-1891.7174248346139</v>
      </c>
      <c r="AR19">
        <f t="shared" si="9"/>
        <v>-1902.189975747111</v>
      </c>
      <c r="AS19">
        <f t="shared" si="9"/>
        <v>-242.74277256030024</v>
      </c>
      <c r="AT19">
        <f t="shared" si="9"/>
        <v>519.73931775823291</v>
      </c>
      <c r="AU19">
        <f t="shared" si="9"/>
        <v>-1625.1934305491786</v>
      </c>
      <c r="AW19">
        <v>16</v>
      </c>
      <c r="AX19">
        <f>IF(Z19&gt;0, (R19*SUMPRODUCT(K19:$K$98, X19:$X$98)-K19*$AZ$3)/Z19, 0)</f>
        <v>36608.034819656583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2000000</v>
      </c>
      <c r="S20">
        <f t="shared" si="1"/>
        <v>37798.503463228575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29955.102672312907</v>
      </c>
      <c r="AC20">
        <f t="shared" si="2"/>
        <v>30453.416005970059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-8810.6245660685236</v>
      </c>
      <c r="AI20">
        <f t="shared" si="6"/>
        <v>-8850.9084572490247</v>
      </c>
      <c r="AJ20">
        <f t="shared" si="7"/>
        <v>-498.31333365715182</v>
      </c>
      <c r="AK20">
        <f t="shared" si="22"/>
        <v>2096.8571870619039</v>
      </c>
      <c r="AL20">
        <f t="shared" si="8"/>
        <v>-7252.364603844273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-2013.6164590545591</v>
      </c>
      <c r="AR20">
        <f t="shared" si="9"/>
        <v>-2022.8231056103793</v>
      </c>
      <c r="AS20">
        <f t="shared" si="9"/>
        <v>-113.88658350995082</v>
      </c>
      <c r="AT20">
        <f t="shared" si="9"/>
        <v>479.22438556915534</v>
      </c>
      <c r="AU20">
        <f t="shared" si="9"/>
        <v>-1657.4853035511749</v>
      </c>
      <c r="AW20">
        <v>17</v>
      </c>
      <c r="AX20">
        <f>IF(Z20&gt;0, (R20*SUMPRODUCT(K20:$K$98, X20:$X$98)-K20*$AZ$3)/Z20, 0)</f>
        <v>37798.503463228575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2000000</v>
      </c>
      <c r="S21">
        <f t="shared" si="1"/>
        <v>38582.847926436822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30453.416005970059</v>
      </c>
      <c r="AC21">
        <f t="shared" si="2"/>
        <v>30573.755581283142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-10405.448332241391</v>
      </c>
      <c r="AI21">
        <f t="shared" si="6"/>
        <v>-10445.069248301781</v>
      </c>
      <c r="AJ21">
        <f t="shared" si="7"/>
        <v>-120.33957531308261</v>
      </c>
      <c r="AK21">
        <f t="shared" si="22"/>
        <v>2131.7391204179044</v>
      </c>
      <c r="AL21">
        <f t="shared" si="8"/>
        <v>-8433.6697031969597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-2123.307193787663</v>
      </c>
      <c r="AR21">
        <f t="shared" si="9"/>
        <v>-2131.3921290455523</v>
      </c>
      <c r="AS21">
        <f t="shared" si="9"/>
        <v>-24.556163060066879</v>
      </c>
      <c r="AT21">
        <f t="shared" si="9"/>
        <v>434.99682715611766</v>
      </c>
      <c r="AU21">
        <f t="shared" si="9"/>
        <v>-1720.9514649495015</v>
      </c>
      <c r="AW21">
        <v>18</v>
      </c>
      <c r="AX21">
        <f>IF(Z21&gt;0, (R21*SUMPRODUCT(K21:$K$98, X21:$X$98)-K21*$AZ$3)/Z21, 0)</f>
        <v>38582.847926436822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2000000</v>
      </c>
      <c r="S22">
        <f t="shared" si="1"/>
        <v>38997.238086145662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30573.755581283142</v>
      </c>
      <c r="AC22">
        <f t="shared" si="2"/>
        <v>30355.766275323742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-12172.062070497326</v>
      </c>
      <c r="AI22">
        <f t="shared" si="6"/>
        <v>-12210.982475845351</v>
      </c>
      <c r="AJ22">
        <f t="shared" si="7"/>
        <v>217.98930595939964</v>
      </c>
      <c r="AK22">
        <f t="shared" si="22"/>
        <v>2140.16289068982</v>
      </c>
      <c r="AL22">
        <f t="shared" si="8"/>
        <v>-9852.8302791961305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-2217.6763739101398</v>
      </c>
      <c r="AR22">
        <f t="shared" si="9"/>
        <v>-2224.7674372733909</v>
      </c>
      <c r="AS22">
        <f t="shared" si="9"/>
        <v>39.716338184223332</v>
      </c>
      <c r="AT22">
        <f t="shared" si="9"/>
        <v>389.92478443778776</v>
      </c>
      <c r="AU22">
        <f t="shared" si="9"/>
        <v>-1795.1263146513795</v>
      </c>
      <c r="AW22">
        <v>19</v>
      </c>
      <c r="AX22">
        <f>IF(Z22&gt;0, (R22*SUMPRODUCT(K22:$K$98, X22:$X$98)-K22*$AZ$3)/Z22, 0)</f>
        <v>38997.238086145662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2000000</v>
      </c>
      <c r="S23">
        <f t="shared" si="1"/>
        <v>39077.485137486699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30355.766275323742</v>
      </c>
      <c r="AC23">
        <f t="shared" si="2"/>
        <v>29839.266586974536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-14063.460348049628</v>
      </c>
      <c r="AI23">
        <f t="shared" si="6"/>
        <v>-14101.63996283547</v>
      </c>
      <c r="AJ23">
        <f t="shared" si="7"/>
        <v>516.49968834920583</v>
      </c>
      <c r="AK23">
        <f t="shared" si="22"/>
        <v>2124.9036392726621</v>
      </c>
      <c r="AL23">
        <f t="shared" si="8"/>
        <v>-11460.236635213601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-2287.7479862622231</v>
      </c>
      <c r="AR23">
        <f t="shared" si="9"/>
        <v>-2293.9587860711545</v>
      </c>
      <c r="AS23">
        <f t="shared" si="9"/>
        <v>84.020653003073534</v>
      </c>
      <c r="AT23">
        <f t="shared" si="9"/>
        <v>345.66485782579656</v>
      </c>
      <c r="AU23">
        <f t="shared" si="9"/>
        <v>-1864.2732752422842</v>
      </c>
      <c r="AW23">
        <v>20</v>
      </c>
      <c r="AX23">
        <f>IF(Z23&gt;0, (R23*SUMPRODUCT(K23:$K$98, X23:$X$98)-K23*$AZ$3)/Z23, 0)</f>
        <v>39077.485137486699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2000000</v>
      </c>
      <c r="S24">
        <f t="shared" si="1"/>
        <v>38870.200216051358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29839.266586974536</v>
      </c>
      <c r="AC24">
        <f t="shared" si="2"/>
        <v>29070.426355677449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-16143.431541252483</v>
      </c>
      <c r="AI24">
        <f t="shared" si="6"/>
        <v>-16180.825774101935</v>
      </c>
      <c r="AJ24">
        <f t="shared" si="7"/>
        <v>768.84023129708658</v>
      </c>
      <c r="AK24">
        <f t="shared" si="22"/>
        <v>2088.7486610882179</v>
      </c>
      <c r="AL24">
        <f t="shared" si="8"/>
        <v>-13323.236881716632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-2344.7353032666661</v>
      </c>
      <c r="AR24">
        <f t="shared" si="9"/>
        <v>-2350.1665882866214</v>
      </c>
      <c r="AS24">
        <f t="shared" si="9"/>
        <v>111.66937018857168</v>
      </c>
      <c r="AT24">
        <f t="shared" si="9"/>
        <v>303.37804653176909</v>
      </c>
      <c r="AU24">
        <f t="shared" si="9"/>
        <v>-1935.1191715662808</v>
      </c>
      <c r="AW24">
        <v>21</v>
      </c>
      <c r="AX24">
        <f>IF(Z24&gt;0, (R24*SUMPRODUCT(K24:$K$98, X24:$X$98)-K24*$AZ$3)/Z24, 0)</f>
        <v>38870.200216051358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2000000</v>
      </c>
      <c r="S25">
        <f t="shared" si="1"/>
        <v>38405.294073493664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29070.426355677449</v>
      </c>
      <c r="AC25">
        <f t="shared" si="2"/>
        <v>28081.8586907725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-18416.429329881121</v>
      </c>
      <c r="AI25">
        <f t="shared" si="6"/>
        <v>-18452.989209668831</v>
      </c>
      <c r="AJ25">
        <f t="shared" si="7"/>
        <v>988.5676649049492</v>
      </c>
      <c r="AK25">
        <f t="shared" si="22"/>
        <v>2034.9298448974216</v>
      </c>
      <c r="AL25">
        <f t="shared" si="8"/>
        <v>-15429.491699866459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-2388.2807282254348</v>
      </c>
      <c r="AR25">
        <f t="shared" si="9"/>
        <v>-2393.0218892159401</v>
      </c>
      <c r="AS25">
        <f t="shared" si="9"/>
        <v>128.19950384239604</v>
      </c>
      <c r="AT25">
        <f t="shared" si="9"/>
        <v>263.89392019515094</v>
      </c>
      <c r="AU25">
        <f t="shared" si="9"/>
        <v>-2000.928465178393</v>
      </c>
      <c r="AW25">
        <v>22</v>
      </c>
      <c r="AX25">
        <f>IF(Z25&gt;0, (R25*SUMPRODUCT(K25:$K$98, X25:$X$98)-K25*$AZ$3)/Z25, 0)</f>
        <v>38405.294073493664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2000000</v>
      </c>
      <c r="S26">
        <f t="shared" si="1"/>
        <v>37704.793408522055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28081.8586907725</v>
      </c>
      <c r="AC26">
        <f t="shared" si="2"/>
        <v>26904.44192537004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-20661.342245982923</v>
      </c>
      <c r="AI26">
        <f t="shared" si="6"/>
        <v>-20697.019993416608</v>
      </c>
      <c r="AJ26">
        <f t="shared" si="7"/>
        <v>1177.4167654024604</v>
      </c>
      <c r="AK26">
        <f t="shared" si="22"/>
        <v>1965.7301083540751</v>
      </c>
      <c r="AL26">
        <f t="shared" si="8"/>
        <v>-17553.873119660071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-2392.3265074442929</v>
      </c>
      <c r="AR26">
        <f t="shared" si="9"/>
        <v>-2396.4575469428569</v>
      </c>
      <c r="AS26">
        <f t="shared" si="9"/>
        <v>136.33022020770571</v>
      </c>
      <c r="AT26">
        <f t="shared" si="9"/>
        <v>227.60710261266357</v>
      </c>
      <c r="AU26">
        <f t="shared" si="9"/>
        <v>-2032.5202241224877</v>
      </c>
      <c r="AW26">
        <v>23</v>
      </c>
      <c r="AX26">
        <f>IF(Z26&gt;0, (R26*SUMPRODUCT(K26:$K$98, X26:$X$98)-K26*$AZ$3)/Z26, 0)</f>
        <v>37704.793408522055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2000000</v>
      </c>
      <c r="S27">
        <f t="shared" si="1"/>
        <v>36827.407652320086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26904.44192537004</v>
      </c>
      <c r="AC27">
        <f t="shared" si="2"/>
        <v>25593.243956160521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-22936.788556597072</v>
      </c>
      <c r="AI27">
        <f t="shared" si="6"/>
        <v>-22971.536106842505</v>
      </c>
      <c r="AJ27">
        <f t="shared" si="7"/>
        <v>1311.1979692095192</v>
      </c>
      <c r="AK27">
        <f t="shared" si="22"/>
        <v>1883.310934775903</v>
      </c>
      <c r="AL27">
        <f t="shared" si="8"/>
        <v>-19777.027202857083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-2371.2454419151431</v>
      </c>
      <c r="AR27">
        <f t="shared" si="9"/>
        <v>-2374.837704621576</v>
      </c>
      <c r="AS27">
        <f t="shared" si="9"/>
        <v>135.55394645874284</v>
      </c>
      <c r="AT27">
        <f t="shared" si="9"/>
        <v>194.69998856975371</v>
      </c>
      <c r="AU27">
        <f t="shared" si="9"/>
        <v>-2044.5837695930798</v>
      </c>
      <c r="AW27">
        <v>24</v>
      </c>
      <c r="AX27">
        <f>IF(Z27&gt;0, (R27*SUMPRODUCT(K27:$K$98, X27:$X$98)-K27*$AZ$3)/Z27, 0)</f>
        <v>36827.407652320086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2000000</v>
      </c>
      <c r="S28">
        <f t="shared" si="1"/>
        <v>35814.759141091163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25593.243956160521</v>
      </c>
      <c r="AC28">
        <f t="shared" si="2"/>
        <v>24187.291851955019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-25314.478501182017</v>
      </c>
      <c r="AI28">
        <f t="shared" si="6"/>
        <v>-25348.245713962464</v>
      </c>
      <c r="AJ28">
        <f t="shared" si="7"/>
        <v>1405.9521042055021</v>
      </c>
      <c r="AK28">
        <f t="shared" si="22"/>
        <v>1791.5270769312367</v>
      </c>
      <c r="AL28">
        <f t="shared" si="8"/>
        <v>-22150.766532825724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-2336.656428456356</v>
      </c>
      <c r="AR28">
        <f t="shared" si="9"/>
        <v>-2339.7733156879376</v>
      </c>
      <c r="AS28">
        <f t="shared" si="9"/>
        <v>129.77660283383398</v>
      </c>
      <c r="AT28">
        <f t="shared" si="9"/>
        <v>165.36715385503723</v>
      </c>
      <c r="AU28">
        <f t="shared" si="9"/>
        <v>-2044.6295589990666</v>
      </c>
      <c r="AW28">
        <v>25</v>
      </c>
      <c r="AX28">
        <f>IF(Z28&gt;0, (R28*SUMPRODUCT(K28:$K$98, X28:$X$98)-K28*$AZ$3)/Z28, 0)</f>
        <v>35814.759141091163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2000000</v>
      </c>
      <c r="S29">
        <f t="shared" si="1"/>
        <v>34698.845858127803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24187.291851955019</v>
      </c>
      <c r="AC29">
        <f t="shared" si="2"/>
        <v>22712.504475025104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-28060.016246525531</v>
      </c>
      <c r="AI29">
        <f t="shared" si="6"/>
        <v>-28092.744286772013</v>
      </c>
      <c r="AJ29">
        <f t="shared" si="7"/>
        <v>1474.7873769299149</v>
      </c>
      <c r="AK29">
        <f t="shared" si="22"/>
        <v>1693.1104296368514</v>
      </c>
      <c r="AL29">
        <f t="shared" si="8"/>
        <v>-24924.846480205248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-2312.5747041070131</v>
      </c>
      <c r="AR29">
        <f t="shared" si="9"/>
        <v>-2315.2719954173267</v>
      </c>
      <c r="AS29">
        <f t="shared" si="9"/>
        <v>121.54504658374033</v>
      </c>
      <c r="AT29">
        <f t="shared" si="9"/>
        <v>139.53820683631147</v>
      </c>
      <c r="AU29">
        <f t="shared" si="9"/>
        <v>-2054.188741997275</v>
      </c>
      <c r="AW29">
        <v>26</v>
      </c>
      <c r="AX29">
        <f>IF(Z29&gt;0, (R29*SUMPRODUCT(K29:$K$98, X29:$X$98)-K29*$AZ$3)/Z29, 0)</f>
        <v>34698.845858127803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2000000</v>
      </c>
      <c r="S30">
        <f t="shared" si="1"/>
        <v>33462.671350872668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22712.504475025104</v>
      </c>
      <c r="AC30">
        <f t="shared" si="2"/>
        <v>21169.455709781007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-30772.429875538743</v>
      </c>
      <c r="AI30">
        <f t="shared" si="6"/>
        <v>-30804.06132463587</v>
      </c>
      <c r="AJ30">
        <f t="shared" si="7"/>
        <v>1543.048765244097</v>
      </c>
      <c r="AK30">
        <f t="shared" si="22"/>
        <v>1589.8753132517575</v>
      </c>
      <c r="AL30">
        <f t="shared" si="8"/>
        <v>-27671.137246140017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-2264.3920460923737</v>
      </c>
      <c r="AR30">
        <f t="shared" si="9"/>
        <v>-2266.7196491458735</v>
      </c>
      <c r="AS30">
        <f t="shared" si="9"/>
        <v>113.54538347746319</v>
      </c>
      <c r="AT30">
        <f t="shared" si="9"/>
        <v>116.99111926379432</v>
      </c>
      <c r="AU30">
        <f t="shared" si="9"/>
        <v>-2036.1831464046161</v>
      </c>
      <c r="AW30">
        <v>27</v>
      </c>
      <c r="AX30">
        <f>IF(Z30&gt;0, (R30*SUMPRODUCT(K30:$K$98, X30:$X$98)-K30*$AZ$3)/Z30, 0)</f>
        <v>33462.671350872668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2000000</v>
      </c>
      <c r="S31">
        <f t="shared" si="1"/>
        <v>32133.482669968173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21169.455709781007</v>
      </c>
      <c r="AC31">
        <f t="shared" si="2"/>
        <v>19592.14039481623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-33183.225992192813</v>
      </c>
      <c r="AI31">
        <f t="shared" si="6"/>
        <v>-33213.711546149163</v>
      </c>
      <c r="AJ31">
        <f t="shared" si="7"/>
        <v>1577.3153149647769</v>
      </c>
      <c r="AK31">
        <f t="shared" si="22"/>
        <v>1481.8618996846706</v>
      </c>
      <c r="AL31">
        <f t="shared" si="8"/>
        <v>-30154.534331499715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-2180.1702653593843</v>
      </c>
      <c r="AR31">
        <f t="shared" si="9"/>
        <v>-2182.1731959446834</v>
      </c>
      <c r="AS31">
        <f t="shared" si="9"/>
        <v>103.63115236569364</v>
      </c>
      <c r="AT31">
        <f t="shared" si="9"/>
        <v>97.359770018189181</v>
      </c>
      <c r="AU31">
        <f t="shared" si="9"/>
        <v>-1981.1822735608005</v>
      </c>
      <c r="AW31">
        <v>28</v>
      </c>
      <c r="AX31">
        <f>IF(Z31&gt;0, (R31*SUMPRODUCT(K31:$K$98, X31:$X$98)-K31*$AZ$3)/Z31, 0)</f>
        <v>32133.482669968173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2000000</v>
      </c>
      <c r="S32">
        <f t="shared" si="1"/>
        <v>30770.708696296413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19592.14039481623</v>
      </c>
      <c r="AC32">
        <f t="shared" si="2"/>
        <v>18025.43149653506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-35631.16427060245</v>
      </c>
      <c r="AI32">
        <f t="shared" si="6"/>
        <v>-35660.454189912474</v>
      </c>
      <c r="AJ32">
        <f t="shared" si="7"/>
        <v>1566.7088982811692</v>
      </c>
      <c r="AK32">
        <f t="shared" si="22"/>
        <v>1371.4498276371362</v>
      </c>
      <c r="AL32">
        <f t="shared" si="8"/>
        <v>-32722.295463994167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-2090.1805306580145</v>
      </c>
      <c r="AR32">
        <f t="shared" si="9"/>
        <v>-2091.8987237156821</v>
      </c>
      <c r="AS32">
        <f t="shared" si="9"/>
        <v>91.905625410555771</v>
      </c>
      <c r="AT32">
        <f t="shared" si="9"/>
        <v>80.451419064813066</v>
      </c>
      <c r="AU32">
        <f t="shared" si="9"/>
        <v>-1919.541679240313</v>
      </c>
      <c r="AW32">
        <v>29</v>
      </c>
      <c r="AX32">
        <f>IF(Z32&gt;0, (R32*SUMPRODUCT(K32:$K$98, X32:$X$98)-K32*$AZ$3)/Z32, 0)</f>
        <v>30770.708696296413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2000000</v>
      </c>
      <c r="S33">
        <f t="shared" si="1"/>
        <v>29383.590664887008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18025.43149653506</v>
      </c>
      <c r="AC33">
        <f t="shared" si="2"/>
        <v>16482.984329339735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-37963.165861139729</v>
      </c>
      <c r="AI33">
        <f t="shared" si="6"/>
        <v>-37991.21380211012</v>
      </c>
      <c r="AJ33">
        <f t="shared" si="7"/>
        <v>1542.4471671953252</v>
      </c>
      <c r="AK33">
        <f t="shared" si="22"/>
        <v>1261.7802047574544</v>
      </c>
      <c r="AL33">
        <f t="shared" si="8"/>
        <v>-35186.98643015734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-1988.3744977748461</v>
      </c>
      <c r="AR33">
        <f t="shared" si="9"/>
        <v>-1989.843548347304</v>
      </c>
      <c r="AS33">
        <f t="shared" si="9"/>
        <v>80.787851641100261</v>
      </c>
      <c r="AT33">
        <f t="shared" si="9"/>
        <v>66.087522576851924</v>
      </c>
      <c r="AU33">
        <f t="shared" si="9"/>
        <v>-1842.9681741293518</v>
      </c>
      <c r="AW33">
        <v>30</v>
      </c>
      <c r="AX33">
        <f>IF(Z33&gt;0, (R33*SUMPRODUCT(K33:$K$98, X33:$X$98)-K33*$AZ$3)/Z33, 0)</f>
        <v>29383.590664887008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2000000</v>
      </c>
      <c r="S34">
        <f t="shared" si="1"/>
        <v>27997.187257467482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16482.984329339735</v>
      </c>
      <c r="AC34">
        <f t="shared" si="2"/>
        <v>14983.657477513712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-40329.69004194533</v>
      </c>
      <c r="AI34">
        <f t="shared" si="6"/>
        <v>-40356.449261254973</v>
      </c>
      <c r="AJ34">
        <f t="shared" si="7"/>
        <v>1499.3268518260229</v>
      </c>
      <c r="AK34">
        <f t="shared" si="22"/>
        <v>1153.8089030537815</v>
      </c>
      <c r="AL34">
        <f t="shared" si="8"/>
        <v>-37703.313506375169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-1886.0040610503081</v>
      </c>
      <c r="AR34">
        <f t="shared" si="9"/>
        <v>-1887.255446722651</v>
      </c>
      <c r="AS34">
        <f t="shared" si="9"/>
        <v>70.115503700738458</v>
      </c>
      <c r="AT34">
        <f t="shared" si="9"/>
        <v>53.957475858906157</v>
      </c>
      <c r="AU34">
        <f t="shared" ref="AU34:AU89" si="23">AL34*$K34</f>
        <v>-1763.1824671630065</v>
      </c>
      <c r="AW34">
        <v>31</v>
      </c>
      <c r="AX34">
        <f>IF(Z34&gt;0, (R34*SUMPRODUCT(K34:$K$98, X34:$X$98)-K34*$AZ$3)/Z34, 0)</f>
        <v>27997.187257467482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2000000</v>
      </c>
      <c r="S35">
        <f t="shared" si="1"/>
        <v>26621.016945842293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14983.657477513712</v>
      </c>
      <c r="AC35">
        <f t="shared" si="2"/>
        <v>13534.303100346291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-42851.705377293751</v>
      </c>
      <c r="AI35">
        <f t="shared" ref="AI35:AI66" si="25">SUM(AE35:AH35)</f>
        <v>-42877.125711775865</v>
      </c>
      <c r="AJ35">
        <f t="shared" si="7"/>
        <v>1449.3543771674213</v>
      </c>
      <c r="AK35">
        <f t="shared" si="22"/>
        <v>1048.8560234259601</v>
      </c>
      <c r="AL35">
        <f t="shared" si="8"/>
        <v>-40378.915311182485</v>
      </c>
      <c r="AN35">
        <f t="shared" ref="AN35:AT66" si="26">AE35*$K35</f>
        <v>0</v>
      </c>
      <c r="AO35">
        <f t="shared" si="26"/>
        <v>0</v>
      </c>
      <c r="AP35">
        <f t="shared" si="26"/>
        <v>-1.0614046291387662</v>
      </c>
      <c r="AQ35">
        <f t="shared" si="26"/>
        <v>-1789.2368208590601</v>
      </c>
      <c r="AR35">
        <f t="shared" si="26"/>
        <v>-1790.2982254881988</v>
      </c>
      <c r="AS35">
        <f t="shared" si="26"/>
        <v>60.516569767029722</v>
      </c>
      <c r="AT35">
        <f t="shared" si="26"/>
        <v>43.794098749870066</v>
      </c>
      <c r="AU35">
        <f t="shared" si="23"/>
        <v>-1685.9875569712992</v>
      </c>
      <c r="AW35">
        <v>32</v>
      </c>
      <c r="AX35">
        <f>IF(Z35&gt;0, (R35*SUMPRODUCT(K35:$K$98, X35:$X$98)-K35*$AZ$3)/Z35, 0)</f>
        <v>26621.016945842293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2000000</v>
      </c>
      <c r="S36">
        <f t="shared" si="1"/>
        <v>25241.855162587421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13534.303100346291</v>
      </c>
      <c r="AC36">
        <f t="shared" si="2"/>
        <v>12134.932068668377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-45152.360717163923</v>
      </c>
      <c r="AI36">
        <f t="shared" si="25"/>
        <v>-45176.398039283289</v>
      </c>
      <c r="AJ36">
        <f t="shared" si="7"/>
        <v>1399.3710316779143</v>
      </c>
      <c r="AK36">
        <f t="shared" si="22"/>
        <v>947.40121702424051</v>
      </c>
      <c r="AL36">
        <f t="shared" si="8"/>
        <v>-42829.625790581129</v>
      </c>
      <c r="AN36">
        <f t="shared" si="26"/>
        <v>0</v>
      </c>
      <c r="AO36">
        <f t="shared" si="26"/>
        <v>0</v>
      </c>
      <c r="AP36">
        <f t="shared" si="26"/>
        <v>-0.89612331628303565</v>
      </c>
      <c r="AQ36">
        <f t="shared" si="26"/>
        <v>-1683.3024503706706</v>
      </c>
      <c r="AR36">
        <f t="shared" si="26"/>
        <v>-1684.1985736869538</v>
      </c>
      <c r="AS36">
        <f t="shared" si="26"/>
        <v>52.169247613796138</v>
      </c>
      <c r="AT36">
        <f t="shared" si="26"/>
        <v>35.319588273373199</v>
      </c>
      <c r="AU36">
        <f t="shared" si="23"/>
        <v>-1596.7097377997841</v>
      </c>
      <c r="AW36">
        <v>33</v>
      </c>
      <c r="AX36">
        <f>IF(Z36&gt;0, (R36*SUMPRODUCT(K36:$K$98, X36:$X$98)-K36*$AZ$3)/Z36, 0)</f>
        <v>25241.855162587421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2000000</v>
      </c>
      <c r="S37">
        <f t="shared" si="1"/>
        <v>23874.230738253831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12134.932068668377</v>
      </c>
      <c r="AC37">
        <f t="shared" si="2"/>
        <v>10799.724072923729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-47159.87798516568</v>
      </c>
      <c r="AI37">
        <f t="shared" si="25"/>
        <v>-47182.495937114218</v>
      </c>
      <c r="AJ37">
        <f t="shared" si="7"/>
        <v>1335.2079957446476</v>
      </c>
      <c r="AK37">
        <f t="shared" si="22"/>
        <v>849.44524480678649</v>
      </c>
      <c r="AL37">
        <f t="shared" si="8"/>
        <v>-44997.84269656278</v>
      </c>
      <c r="AN37">
        <f t="shared" si="26"/>
        <v>0</v>
      </c>
      <c r="AO37">
        <f t="shared" si="26"/>
        <v>0</v>
      </c>
      <c r="AP37">
        <f t="shared" si="26"/>
        <v>-0.75286472394768922</v>
      </c>
      <c r="AQ37">
        <f t="shared" si="26"/>
        <v>-1569.7711535283381</v>
      </c>
      <c r="AR37">
        <f t="shared" si="26"/>
        <v>-1570.5240182522857</v>
      </c>
      <c r="AS37">
        <f t="shared" si="26"/>
        <v>44.443944412655853</v>
      </c>
      <c r="AT37">
        <f t="shared" si="26"/>
        <v>28.274768696792382</v>
      </c>
      <c r="AU37">
        <f t="shared" si="23"/>
        <v>-1497.8053051428374</v>
      </c>
      <c r="AW37">
        <v>34</v>
      </c>
      <c r="AX37">
        <f>IF(Z37&gt;0, (R37*SUMPRODUCT(K37:$K$98, X37:$X$98)-K37*$AZ$3)/Z37, 0)</f>
        <v>23874.230738253831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2000000</v>
      </c>
      <c r="S38">
        <f t="shared" si="1"/>
        <v>22539.925472082006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10799.724072923729</v>
      </c>
      <c r="AC38">
        <f t="shared" si="2"/>
        <v>9540.7515395971968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-49106.293262823048</v>
      </c>
      <c r="AI38">
        <f t="shared" si="25"/>
        <v>-49127.457377920531</v>
      </c>
      <c r="AJ38">
        <f t="shared" si="7"/>
        <v>1258.9725333265324</v>
      </c>
      <c r="AK38">
        <f t="shared" si="22"/>
        <v>755.98068510466112</v>
      </c>
      <c r="AL38">
        <f t="shared" si="8"/>
        <v>-47112.504159489341</v>
      </c>
      <c r="AN38">
        <f t="shared" si="26"/>
        <v>0</v>
      </c>
      <c r="AO38">
        <f t="shared" si="26"/>
        <v>0</v>
      </c>
      <c r="AP38">
        <f t="shared" si="26"/>
        <v>-0.62899292920052785</v>
      </c>
      <c r="AQ38">
        <f t="shared" si="26"/>
        <v>-1459.4284287007504</v>
      </c>
      <c r="AR38">
        <f t="shared" si="26"/>
        <v>-1460.0574216299508</v>
      </c>
      <c r="AS38">
        <f t="shared" si="26"/>
        <v>37.416391749551408</v>
      </c>
      <c r="AT38">
        <f t="shared" si="26"/>
        <v>22.467582667773634</v>
      </c>
      <c r="AU38">
        <f t="shared" si="23"/>
        <v>-1400.1734472126259</v>
      </c>
      <c r="AW38">
        <v>35</v>
      </c>
      <c r="AX38">
        <f>IF(Z38&gt;0, (R38*SUMPRODUCT(K38:$K$98, X38:$X$98)-K38*$AZ$3)/Z38, 0)</f>
        <v>22539.925472082006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2000000</v>
      </c>
      <c r="S39">
        <f t="shared" si="1"/>
        <v>21238.000160086693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9540.7515395971968</v>
      </c>
      <c r="AC39">
        <f t="shared" si="2"/>
        <v>8358.8218789337752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-50941.804086282886</v>
      </c>
      <c r="AI39">
        <f t="shared" si="25"/>
        <v>-50961.48301512724</v>
      </c>
      <c r="AJ39">
        <f t="shared" si="7"/>
        <v>1181.9296606634216</v>
      </c>
      <c r="AK39">
        <f t="shared" si="22"/>
        <v>667.85260777180383</v>
      </c>
      <c r="AL39">
        <f t="shared" si="8"/>
        <v>-49111.700746692011</v>
      </c>
      <c r="AN39">
        <f t="shared" si="26"/>
        <v>0</v>
      </c>
      <c r="AO39">
        <f t="shared" si="26"/>
        <v>0</v>
      </c>
      <c r="AP39">
        <f t="shared" si="26"/>
        <v>-0.52219063800092425</v>
      </c>
      <c r="AQ39">
        <f t="shared" si="26"/>
        <v>-1351.7673338388299</v>
      </c>
      <c r="AR39">
        <f t="shared" si="26"/>
        <v>-1352.2895244768308</v>
      </c>
      <c r="AS39">
        <f t="shared" si="26"/>
        <v>31.36311983521286</v>
      </c>
      <c r="AT39">
        <f t="shared" si="26"/>
        <v>17.721817183308065</v>
      </c>
      <c r="AU39">
        <f t="shared" si="23"/>
        <v>-1303.2045874583098</v>
      </c>
      <c r="AW39">
        <v>36</v>
      </c>
      <c r="AX39">
        <f>IF(Z39&gt;0, (R39*SUMPRODUCT(K39:$K$98, X39:$X$98)-K39*$AZ$3)/Z39, 0)</f>
        <v>21238.000160086693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2000000</v>
      </c>
      <c r="S40">
        <f t="shared" si="1"/>
        <v>19969.064040931175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8358.8218789337752</v>
      </c>
      <c r="AC40">
        <f t="shared" si="2"/>
        <v>7254.8213022711325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-52679.539269017892</v>
      </c>
      <c r="AI40">
        <f t="shared" si="25"/>
        <v>-52697.704420092079</v>
      </c>
      <c r="AJ40">
        <f t="shared" si="7"/>
        <v>1104.0005766626427</v>
      </c>
      <c r="AK40">
        <f t="shared" si="22"/>
        <v>585.11753152536437</v>
      </c>
      <c r="AL40">
        <f t="shared" si="8"/>
        <v>-51008.586311904073</v>
      </c>
      <c r="AN40">
        <f t="shared" si="26"/>
        <v>0</v>
      </c>
      <c r="AO40">
        <f t="shared" si="26"/>
        <v>0</v>
      </c>
      <c r="AP40">
        <f t="shared" si="26"/>
        <v>-0.43037656745139802</v>
      </c>
      <c r="AQ40">
        <f t="shared" si="26"/>
        <v>-1248.1062884053299</v>
      </c>
      <c r="AR40">
        <f t="shared" si="26"/>
        <v>-1248.5366649727814</v>
      </c>
      <c r="AS40">
        <f t="shared" si="26"/>
        <v>26.156456211570116</v>
      </c>
      <c r="AT40">
        <f t="shared" si="26"/>
        <v>13.862856066824254</v>
      </c>
      <c r="AU40">
        <f t="shared" si="23"/>
        <v>-1208.5173526943872</v>
      </c>
      <c r="AW40">
        <v>37</v>
      </c>
      <c r="AX40">
        <f>IF(Z40&gt;0, (R40*SUMPRODUCT(K40:$K$98, X40:$X$98)-K40*$AZ$3)/Z40, 0)</f>
        <v>19969.064040931175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2000000</v>
      </c>
      <c r="S41">
        <f t="shared" si="1"/>
        <v>18729.098141900042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7254.8213022711325</v>
      </c>
      <c r="AC41">
        <f t="shared" si="2"/>
        <v>6227.9353327731133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-54285.500406434578</v>
      </c>
      <c r="AI41">
        <f t="shared" si="25"/>
        <v>-54302.126768487855</v>
      </c>
      <c r="AJ41">
        <f t="shared" si="7"/>
        <v>1026.8859694980192</v>
      </c>
      <c r="AK41">
        <f t="shared" si="22"/>
        <v>507.83749115897933</v>
      </c>
      <c r="AL41">
        <f t="shared" si="8"/>
        <v>-52767.403307830857</v>
      </c>
      <c r="AN41">
        <f t="shared" si="26"/>
        <v>0</v>
      </c>
      <c r="AO41">
        <f t="shared" si="26"/>
        <v>0</v>
      </c>
      <c r="AP41">
        <f t="shared" si="26"/>
        <v>-0.35171331832785202</v>
      </c>
      <c r="AQ41">
        <f t="shared" si="26"/>
        <v>-1148.3530446317775</v>
      </c>
      <c r="AR41">
        <f t="shared" si="26"/>
        <v>-1148.7047579501052</v>
      </c>
      <c r="AS41">
        <f t="shared" si="26"/>
        <v>21.722699813649108</v>
      </c>
      <c r="AT41">
        <f t="shared" si="26"/>
        <v>10.742771546441379</v>
      </c>
      <c r="AU41">
        <f t="shared" si="23"/>
        <v>-1116.2392865900147</v>
      </c>
      <c r="AW41">
        <v>38</v>
      </c>
      <c r="AX41">
        <f>IF(Z41&gt;0, (R41*SUMPRODUCT(K41:$K$98, X41:$X$98)-K41*$AZ$3)/Z41, 0)</f>
        <v>18729.098141900042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2000000</v>
      </c>
      <c r="S42">
        <f t="shared" si="1"/>
        <v>17510.191356380583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6227.9353327731133</v>
      </c>
      <c r="AC42">
        <f t="shared" si="2"/>
        <v>5277.1004300228678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-55657.762511551133</v>
      </c>
      <c r="AI42">
        <f t="shared" si="25"/>
        <v>-55672.831165921089</v>
      </c>
      <c r="AJ42">
        <f t="shared" si="7"/>
        <v>950.83490275024542</v>
      </c>
      <c r="AK42">
        <f t="shared" si="22"/>
        <v>435.95547329411795</v>
      </c>
      <c r="AL42">
        <f t="shared" si="8"/>
        <v>-54286.040789876723</v>
      </c>
      <c r="AN42">
        <f t="shared" si="26"/>
        <v>0</v>
      </c>
      <c r="AO42">
        <f t="shared" si="26"/>
        <v>0</v>
      </c>
      <c r="AP42">
        <f t="shared" si="26"/>
        <v>-0.28460860692033413</v>
      </c>
      <c r="AQ42">
        <f t="shared" si="26"/>
        <v>-1051.233764064257</v>
      </c>
      <c r="AR42">
        <f t="shared" si="26"/>
        <v>-1051.5183726711773</v>
      </c>
      <c r="AS42">
        <f t="shared" si="26"/>
        <v>17.958856208320757</v>
      </c>
      <c r="AT42">
        <f t="shared" si="26"/>
        <v>8.2340915709695892</v>
      </c>
      <c r="AU42">
        <f t="shared" si="23"/>
        <v>-1025.325424891887</v>
      </c>
      <c r="AW42">
        <v>39</v>
      </c>
      <c r="AX42">
        <f>IF(Z42&gt;0, (R42*SUMPRODUCT(K42:$K$98, X42:$X$98)-K42*$AZ$3)/Z42, 0)</f>
        <v>17510.191356380583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2000000</v>
      </c>
      <c r="S43">
        <f t="shared" si="1"/>
        <v>16309.700814721517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5277.1004300228678</v>
      </c>
      <c r="AC43">
        <f t="shared" si="2"/>
        <v>4402.2221497814007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-56890.030747652971</v>
      </c>
      <c r="AI43">
        <f t="shared" si="25"/>
        <v>-56903.526464710536</v>
      </c>
      <c r="AJ43">
        <f t="shared" si="7"/>
        <v>874.87828024146711</v>
      </c>
      <c r="AK43">
        <f t="shared" si="22"/>
        <v>369.39703010160076</v>
      </c>
      <c r="AL43">
        <f t="shared" si="8"/>
        <v>-55659.25115436747</v>
      </c>
      <c r="AN43">
        <f t="shared" si="26"/>
        <v>0</v>
      </c>
      <c r="AO43">
        <f t="shared" si="26"/>
        <v>0</v>
      </c>
      <c r="AP43">
        <f t="shared" si="26"/>
        <v>-0.22758912171744566</v>
      </c>
      <c r="AQ43">
        <f t="shared" si="26"/>
        <v>-959.38230455684356</v>
      </c>
      <c r="AR43">
        <f t="shared" si="26"/>
        <v>-959.60989367856098</v>
      </c>
      <c r="AS43">
        <f t="shared" si="26"/>
        <v>14.753775480063601</v>
      </c>
      <c r="AT43">
        <f t="shared" si="26"/>
        <v>6.2294389610599419</v>
      </c>
      <c r="AU43">
        <f t="shared" si="23"/>
        <v>-938.62667923743743</v>
      </c>
      <c r="AW43">
        <v>40</v>
      </c>
      <c r="AX43">
        <f>IF(Z43&gt;0, (R43*SUMPRODUCT(K43:$K$98, X43:$X$98)-K43*$AZ$3)/Z43, 0)</f>
        <v>16309.700814721517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2000000</v>
      </c>
      <c r="S44">
        <f t="shared" si="1"/>
        <v>15101.286294584437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4402.2221497814007</v>
      </c>
      <c r="AC44">
        <f t="shared" si="2"/>
        <v>3600.3000986377624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-57610.073236169992</v>
      </c>
      <c r="AI44">
        <f t="shared" si="25"/>
        <v>-57621.993744226078</v>
      </c>
      <c r="AJ44">
        <f t="shared" si="7"/>
        <v>801.92205114363833</v>
      </c>
      <c r="AK44">
        <f t="shared" si="22"/>
        <v>308.1555504846981</v>
      </c>
      <c r="AL44">
        <f t="shared" si="8"/>
        <v>-56511.916142597744</v>
      </c>
      <c r="AN44">
        <f t="shared" si="26"/>
        <v>0</v>
      </c>
      <c r="AO44">
        <f t="shared" si="26"/>
        <v>0</v>
      </c>
      <c r="AP44">
        <f t="shared" si="26"/>
        <v>-0.17948670224003876</v>
      </c>
      <c r="AQ44">
        <f t="shared" si="26"/>
        <v>-867.43299969384816</v>
      </c>
      <c r="AR44">
        <f t="shared" si="26"/>
        <v>-867.61248639608812</v>
      </c>
      <c r="AS44">
        <f t="shared" si="26"/>
        <v>12.07451425191792</v>
      </c>
      <c r="AT44">
        <f t="shared" si="26"/>
        <v>4.6398881048709724</v>
      </c>
      <c r="AU44">
        <f t="shared" si="23"/>
        <v>-850.89808403929931</v>
      </c>
      <c r="AW44">
        <v>41</v>
      </c>
      <c r="AX44">
        <f>IF(Z44&gt;0, (R44*SUMPRODUCT(K44:$K$98, X44:$X$98)-K44*$AZ$3)/Z44, 0)</f>
        <v>15101.286294584437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2000000</v>
      </c>
      <c r="S45">
        <f t="shared" si="1"/>
        <v>13867.636141154335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3600.3000986377624</v>
      </c>
      <c r="AC45">
        <f t="shared" si="2"/>
        <v>2873.4566109199909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-57640.234879920637</v>
      </c>
      <c r="AI45">
        <f t="shared" si="25"/>
        <v>-57650.595177024166</v>
      </c>
      <c r="AJ45">
        <f t="shared" si="7"/>
        <v>726.8434877177715</v>
      </c>
      <c r="AK45">
        <f t="shared" si="22"/>
        <v>252.0210069046434</v>
      </c>
      <c r="AL45">
        <f t="shared" si="8"/>
        <v>-56671.730682401751</v>
      </c>
      <c r="AN45">
        <f t="shared" si="26"/>
        <v>0</v>
      </c>
      <c r="AO45">
        <f t="shared" si="26"/>
        <v>0</v>
      </c>
      <c r="AP45">
        <f t="shared" si="26"/>
        <v>-0.13928094344023106</v>
      </c>
      <c r="AQ45">
        <f t="shared" si="26"/>
        <v>-774.89923444927126</v>
      </c>
      <c r="AR45">
        <f t="shared" si="26"/>
        <v>-775.03851539271147</v>
      </c>
      <c r="AS45">
        <f t="shared" si="26"/>
        <v>9.7714810387274209</v>
      </c>
      <c r="AT45">
        <f t="shared" si="26"/>
        <v>3.3881000957470695</v>
      </c>
      <c r="AU45">
        <f t="shared" si="23"/>
        <v>-761.878934258237</v>
      </c>
      <c r="AW45">
        <v>42</v>
      </c>
      <c r="AX45">
        <f>IF(Z45&gt;0, (R45*SUMPRODUCT(K45:$K$98, X45:$X$98)-K45*$AZ$3)/Z45, 0)</f>
        <v>13867.636141154335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2000000</v>
      </c>
      <c r="S46">
        <f t="shared" si="1"/>
        <v>12587.105124103646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2873.4566109199909</v>
      </c>
      <c r="AC46">
        <f t="shared" si="2"/>
        <v>2224.0837264493607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-56876.941195120584</v>
      </c>
      <c r="AI46">
        <f t="shared" si="25"/>
        <v>-56885.775965723202</v>
      </c>
      <c r="AJ46">
        <f t="shared" si="7"/>
        <v>649.3728844706302</v>
      </c>
      <c r="AK46">
        <f t="shared" si="22"/>
        <v>201.14196276439938</v>
      </c>
      <c r="AL46">
        <f t="shared" si="8"/>
        <v>-56035.261118488175</v>
      </c>
      <c r="AN46">
        <f t="shared" si="26"/>
        <v>0</v>
      </c>
      <c r="AO46">
        <f t="shared" si="26"/>
        <v>0</v>
      </c>
      <c r="AP46">
        <f t="shared" si="26"/>
        <v>-0.10604659895315915</v>
      </c>
      <c r="AQ46">
        <f t="shared" si="26"/>
        <v>-682.71225636751649</v>
      </c>
      <c r="AR46">
        <f t="shared" si="26"/>
        <v>-682.81830296646967</v>
      </c>
      <c r="AS46">
        <f t="shared" si="26"/>
        <v>7.7946320224910375</v>
      </c>
      <c r="AT46">
        <f t="shared" si="26"/>
        <v>2.4143718062822761</v>
      </c>
      <c r="AU46">
        <f t="shared" si="23"/>
        <v>-672.60929913769644</v>
      </c>
      <c r="AW46">
        <v>43</v>
      </c>
      <c r="AX46">
        <f>IF(Z46&gt;0, (R46*SUMPRODUCT(K46:$K$98, X46:$X$98)-K46*$AZ$3)/Z46, 0)</f>
        <v>12587.105124103646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2000000</v>
      </c>
      <c r="S47">
        <f t="shared" si="1"/>
        <v>11214.024375288893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2224.0837264493607</v>
      </c>
      <c r="AC47">
        <f t="shared" si="2"/>
        <v>1653.4485682770583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-54967.496518192267</v>
      </c>
      <c r="AI47">
        <f t="shared" si="25"/>
        <v>-54974.868753675903</v>
      </c>
      <c r="AJ47">
        <f t="shared" si="7"/>
        <v>570.63515817230245</v>
      </c>
      <c r="AK47">
        <f t="shared" si="22"/>
        <v>155.68586085145526</v>
      </c>
      <c r="AL47">
        <f t="shared" si="8"/>
        <v>-54248.547734652151</v>
      </c>
      <c r="AN47">
        <f t="shared" si="26"/>
        <v>0</v>
      </c>
      <c r="AO47">
        <f t="shared" si="26"/>
        <v>0</v>
      </c>
      <c r="AP47">
        <f t="shared" si="26"/>
        <v>-7.9010105849126447E-2</v>
      </c>
      <c r="AQ47">
        <f t="shared" si="26"/>
        <v>-589.10051473592694</v>
      </c>
      <c r="AR47">
        <f t="shared" si="26"/>
        <v>-589.17952484177601</v>
      </c>
      <c r="AS47">
        <f t="shared" si="26"/>
        <v>6.1156408186511291</v>
      </c>
      <c r="AT47">
        <f t="shared" si="26"/>
        <v>1.6685246113463423</v>
      </c>
      <c r="AU47">
        <f t="shared" si="23"/>
        <v>-581.3953594117786</v>
      </c>
      <c r="AW47">
        <v>44</v>
      </c>
      <c r="AX47">
        <f>IF(Z47&gt;0, (R47*SUMPRODUCT(K47:$K$98, X47:$X$98)-K47*$AZ$3)/Z47, 0)</f>
        <v>11214.024375288893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2000000</v>
      </c>
      <c r="S48">
        <f t="shared" si="1"/>
        <v>9700.7288523415937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1653.4485682770583</v>
      </c>
      <c r="AC48">
        <f t="shared" si="2"/>
        <v>1164.4168912154294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-51872.606763658456</v>
      </c>
      <c r="AI48">
        <f t="shared" si="25"/>
        <v>-51878.608461618162</v>
      </c>
      <c r="AJ48">
        <f t="shared" si="7"/>
        <v>489.0316770616289</v>
      </c>
      <c r="AK48">
        <f t="shared" si="22"/>
        <v>115.74139977939409</v>
      </c>
      <c r="AL48">
        <f t="shared" si="8"/>
        <v>-51273.835384777143</v>
      </c>
      <c r="AN48">
        <f t="shared" si="26"/>
        <v>0</v>
      </c>
      <c r="AO48">
        <f t="shared" si="26"/>
        <v>0</v>
      </c>
      <c r="AP48">
        <f t="shared" si="26"/>
        <v>-5.7430098001236281E-2</v>
      </c>
      <c r="AQ48">
        <f t="shared" si="26"/>
        <v>-496.3676796160907</v>
      </c>
      <c r="AR48">
        <f t="shared" si="26"/>
        <v>-496.42510971409195</v>
      </c>
      <c r="AS48">
        <f t="shared" si="26"/>
        <v>4.6795319137866729</v>
      </c>
      <c r="AT48">
        <f t="shared" si="26"/>
        <v>1.1075265661078244</v>
      </c>
      <c r="AU48">
        <f t="shared" si="23"/>
        <v>-490.63805123419746</v>
      </c>
      <c r="AW48">
        <v>45</v>
      </c>
      <c r="AX48">
        <f>IF(Z48&gt;0, (R48*SUMPRODUCT(K48:$K$98, X48:$X$98)-K48*$AZ$3)/Z48, 0)</f>
        <v>9700.7288523415937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2000000</v>
      </c>
      <c r="S49">
        <f t="shared" si="1"/>
        <v>7968.2918366435852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1164.4168912154294</v>
      </c>
      <c r="AC49">
        <f t="shared" si="2"/>
        <v>757.39638809424628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-47564.666753124206</v>
      </c>
      <c r="AI49">
        <f t="shared" si="25"/>
        <v>-47569.419317435488</v>
      </c>
      <c r="AJ49">
        <f t="shared" si="7"/>
        <v>407.02050312118308</v>
      </c>
      <c r="AK49">
        <f t="shared" si="22"/>
        <v>81.509182385080067</v>
      </c>
      <c r="AL49">
        <f t="shared" si="8"/>
        <v>-47080.889631929225</v>
      </c>
      <c r="AN49">
        <f t="shared" si="26"/>
        <v>0</v>
      </c>
      <c r="AO49">
        <f t="shared" si="26"/>
        <v>0</v>
      </c>
      <c r="AP49">
        <f t="shared" si="26"/>
        <v>-4.0604615439441834E-2</v>
      </c>
      <c r="AQ49">
        <f t="shared" si="26"/>
        <v>-406.37956175175214</v>
      </c>
      <c r="AR49">
        <f t="shared" si="26"/>
        <v>-406.4201663671916</v>
      </c>
      <c r="AS49">
        <f t="shared" si="26"/>
        <v>3.4774723544446933</v>
      </c>
      <c r="AT49">
        <f t="shared" si="26"/>
        <v>0.69639226084174766</v>
      </c>
      <c r="AU49">
        <f t="shared" si="23"/>
        <v>-402.24630175190515</v>
      </c>
      <c r="AW49">
        <v>46</v>
      </c>
      <c r="AX49">
        <f>IF(Z49&gt;0, (R49*SUMPRODUCT(K49:$K$98, X49:$X$98)-K49*$AZ$3)/Z49, 0)</f>
        <v>7968.2918366435852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2000000</v>
      </c>
      <c r="S50">
        <f t="shared" si="1"/>
        <v>5905.5985785812582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757.39638809424628</v>
      </c>
      <c r="AC50">
        <f t="shared" si="2"/>
        <v>430.79109107009185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-42309.107429418575</v>
      </c>
      <c r="AI50">
        <f t="shared" si="25"/>
        <v>-42312.754740401011</v>
      </c>
      <c r="AJ50">
        <f t="shared" si="7"/>
        <v>326.60529702415442</v>
      </c>
      <c r="AK50">
        <f t="shared" si="22"/>
        <v>53.017747166597246</v>
      </c>
      <c r="AL50">
        <f t="shared" si="8"/>
        <v>-41933.131696210257</v>
      </c>
      <c r="AN50">
        <f t="shared" si="26"/>
        <v>0</v>
      </c>
      <c r="AO50">
        <f t="shared" si="26"/>
        <v>0</v>
      </c>
      <c r="AP50">
        <f t="shared" si="26"/>
        <v>-2.7822885658915424E-2</v>
      </c>
      <c r="AQ50">
        <f t="shared" si="26"/>
        <v>-322.74776239507639</v>
      </c>
      <c r="AR50">
        <f t="shared" si="26"/>
        <v>-322.77558528073536</v>
      </c>
      <c r="AS50">
        <f t="shared" si="26"/>
        <v>2.491452436730683</v>
      </c>
      <c r="AT50">
        <f t="shared" si="26"/>
        <v>0.40443678217019557</v>
      </c>
      <c r="AU50">
        <f t="shared" si="23"/>
        <v>-319.87969606183441</v>
      </c>
      <c r="AW50">
        <v>47</v>
      </c>
      <c r="AX50">
        <f>IF(Z50&gt;0, (R50*SUMPRODUCT(K50:$K$98, X50:$X$98)-K50*$AZ$3)/Z50, 0)</f>
        <v>5905.5985785812582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2000000</v>
      </c>
      <c r="S51">
        <f t="shared" si="1"/>
        <v>3321.2251441327844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430.79109107009185</v>
      </c>
      <c r="AC51">
        <f t="shared" si="2"/>
        <v>179.27035075322715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-36479.164944138145</v>
      </c>
      <c r="AI51">
        <f t="shared" si="25"/>
        <v>-36481.86380288715</v>
      </c>
      <c r="AJ51">
        <f t="shared" si="7"/>
        <v>251.5207403168647</v>
      </c>
      <c r="AK51">
        <f t="shared" si="22"/>
        <v>30.155376374906432</v>
      </c>
      <c r="AL51">
        <f t="shared" si="8"/>
        <v>-36200.187686195379</v>
      </c>
      <c r="AN51">
        <f t="shared" si="26"/>
        <v>0</v>
      </c>
      <c r="AO51">
        <f t="shared" si="26"/>
        <v>0</v>
      </c>
      <c r="AP51">
        <f t="shared" si="26"/>
        <v>-1.8381946987991987E-2</v>
      </c>
      <c r="AQ51">
        <f t="shared" si="26"/>
        <v>-248.45986342054439</v>
      </c>
      <c r="AR51">
        <f t="shared" si="26"/>
        <v>-248.47824536753239</v>
      </c>
      <c r="AS51">
        <f t="shared" si="26"/>
        <v>1.7131096307237268</v>
      </c>
      <c r="AT51">
        <f t="shared" si="26"/>
        <v>0.20538849249914973</v>
      </c>
      <c r="AU51">
        <f t="shared" si="23"/>
        <v>-246.55974724430951</v>
      </c>
      <c r="AW51">
        <v>48</v>
      </c>
      <c r="AX51">
        <f>IF(Z51&gt;0, (R51*SUMPRODUCT(K51:$K$98, X51:$X$98)-K51*$AZ$3)/Z51, 0)</f>
        <v>3321.2251441327844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2000000</v>
      </c>
      <c r="S52">
        <f t="shared" si="1"/>
        <v>-146.15629266770347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179.27035075322715</v>
      </c>
      <c r="AC52">
        <f t="shared" si="2"/>
        <v>-5.5939572403420925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-30327.199262356367</v>
      </c>
      <c r="AI52">
        <f t="shared" si="25"/>
        <v>-30329.112952536325</v>
      </c>
      <c r="AJ52">
        <f t="shared" si="7"/>
        <v>184.86430799356924</v>
      </c>
      <c r="AK52">
        <f t="shared" si="22"/>
        <v>12.548924552725902</v>
      </c>
      <c r="AL52">
        <f t="shared" si="8"/>
        <v>-30131.699719990032</v>
      </c>
      <c r="AN52">
        <f t="shared" si="26"/>
        <v>0</v>
      </c>
      <c r="AO52">
        <f t="shared" si="26"/>
        <v>0</v>
      </c>
      <c r="AP52">
        <f t="shared" si="26"/>
        <v>-1.1637641099609877E-2</v>
      </c>
      <c r="AQ52">
        <f t="shared" si="26"/>
        <v>-184.42748166246437</v>
      </c>
      <c r="AR52">
        <f t="shared" si="26"/>
        <v>-184.43911930356398</v>
      </c>
      <c r="AS52">
        <f t="shared" si="26"/>
        <v>1.124207299117377</v>
      </c>
      <c r="AT52">
        <f t="shared" si="26"/>
        <v>7.6313230668293611E-2</v>
      </c>
      <c r="AU52">
        <f t="shared" si="23"/>
        <v>-183.23859877377834</v>
      </c>
      <c r="AW52">
        <v>49</v>
      </c>
      <c r="AX52">
        <f>IF(Z52&gt;0, (R52*SUMPRODUCT(K52:$K$98, X52:$X$98)-K52*$AZ$3)/Z52, 0)</f>
        <v>-146.15629266770347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2000000</v>
      </c>
      <c r="S53">
        <f t="shared" si="1"/>
        <v>-5163.1663918774011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-5.5939572403420925</v>
      </c>
      <c r="AC53">
        <f t="shared" si="2"/>
        <v>-133.23969298586508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-24170.510321096775</v>
      </c>
      <c r="AI53">
        <f t="shared" si="25"/>
        <v>-24171.800611616905</v>
      </c>
      <c r="AJ53">
        <f t="shared" si="7"/>
        <v>127.64573574552298</v>
      </c>
      <c r="AK53">
        <f t="shared" si="22"/>
        <v>-0.39157700682394653</v>
      </c>
      <c r="AL53">
        <f t="shared" si="8"/>
        <v>-24044.546452878207</v>
      </c>
      <c r="AN53">
        <f t="shared" si="26"/>
        <v>0</v>
      </c>
      <c r="AO53">
        <f t="shared" si="26"/>
        <v>0</v>
      </c>
      <c r="AP53">
        <f t="shared" si="26"/>
        <v>-7.0058819495757256E-3</v>
      </c>
      <c r="AQ53">
        <f t="shared" si="26"/>
        <v>-131.23846089603447</v>
      </c>
      <c r="AR53">
        <f t="shared" si="26"/>
        <v>-131.24546677798403</v>
      </c>
      <c r="AS53">
        <f t="shared" si="26"/>
        <v>0.69307721171955039</v>
      </c>
      <c r="AT53">
        <f t="shared" si="26"/>
        <v>-2.1261430981453448E-3</v>
      </c>
      <c r="AU53">
        <f t="shared" si="23"/>
        <v>-130.55451570936265</v>
      </c>
      <c r="AW53">
        <v>50</v>
      </c>
      <c r="AX53">
        <f>IF(Z53&gt;0, (R53*SUMPRODUCT(K53:$K$98, X53:$X$98)-K53*$AZ$3)/Z53, 0)</f>
        <v>-5163.1663918774011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2000000</v>
      </c>
      <c r="S54">
        <f t="shared" si="1"/>
        <v>-13012.855264498783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-133.23969298586508</v>
      </c>
      <c r="AC54">
        <f t="shared" si="2"/>
        <v>-213.78016645605831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-18238.739173915397</v>
      </c>
      <c r="AI54">
        <f t="shared" si="25"/>
        <v>-18239.560593050977</v>
      </c>
      <c r="AJ54">
        <f t="shared" si="7"/>
        <v>80.540473470193234</v>
      </c>
      <c r="AK54">
        <f t="shared" si="22"/>
        <v>-9.3267785090105555</v>
      </c>
      <c r="AL54">
        <f t="shared" si="8"/>
        <v>-18168.346898089796</v>
      </c>
      <c r="AN54">
        <f t="shared" si="26"/>
        <v>0</v>
      </c>
      <c r="AO54">
        <f t="shared" si="26"/>
        <v>0</v>
      </c>
      <c r="AP54">
        <f t="shared" si="26"/>
        <v>-3.9821911403041541E-3</v>
      </c>
      <c r="AQ54">
        <f t="shared" si="26"/>
        <v>-88.420323319261243</v>
      </c>
      <c r="AR54">
        <f t="shared" si="26"/>
        <v>-88.424305510401538</v>
      </c>
      <c r="AS54">
        <f t="shared" si="26"/>
        <v>0.39045542768141245</v>
      </c>
      <c r="AT54">
        <f t="shared" si="26"/>
        <v>-4.5215667784387382E-2</v>
      </c>
      <c r="AU54">
        <f t="shared" si="23"/>
        <v>-88.079065750504526</v>
      </c>
      <c r="AW54">
        <v>51</v>
      </c>
      <c r="AX54">
        <f>IF(Z54&gt;0, (R54*SUMPRODUCT(K54:$K$98, X54:$X$98)-K54*$AZ$3)/Z54, 0)</f>
        <v>-13012.855264498783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2000000</v>
      </c>
      <c r="S55">
        <f t="shared" si="1"/>
        <v>-26183.904345400268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-213.78016645605831</v>
      </c>
      <c r="AC55">
        <f t="shared" si="2"/>
        <v>-256.9344295736758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-12902.825923429134</v>
      </c>
      <c r="AI55">
        <f t="shared" si="25"/>
        <v>-12903.316557725273</v>
      </c>
      <c r="AJ55">
        <f t="shared" si="7"/>
        <v>43.154263117617489</v>
      </c>
      <c r="AK55">
        <f t="shared" si="22"/>
        <v>-14.964611651924082</v>
      </c>
      <c r="AL55">
        <f t="shared" si="8"/>
        <v>-12875.126906259578</v>
      </c>
      <c r="AN55">
        <f t="shared" si="26"/>
        <v>0</v>
      </c>
      <c r="AO55">
        <f t="shared" si="26"/>
        <v>0</v>
      </c>
      <c r="AP55">
        <f t="shared" si="26"/>
        <v>-2.1237195554358024E-3</v>
      </c>
      <c r="AQ55">
        <f t="shared" si="26"/>
        <v>-55.850118814750488</v>
      </c>
      <c r="AR55">
        <f t="shared" si="26"/>
        <v>-55.852242534305923</v>
      </c>
      <c r="AS55">
        <f t="shared" si="26"/>
        <v>0.18679401991353842</v>
      </c>
      <c r="AT55">
        <f t="shared" si="26"/>
        <v>-6.4774596180434157E-2</v>
      </c>
      <c r="AU55">
        <f t="shared" si="23"/>
        <v>-55.730223110572808</v>
      </c>
      <c r="AW55">
        <v>52</v>
      </c>
      <c r="AX55">
        <f>IF(Z55&gt;0, (R55*SUMPRODUCT(K55:$K$98, X55:$X$98)-K55*$AZ$3)/Z55, 0)</f>
        <v>-26183.904345400268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2000000</v>
      </c>
      <c r="S56">
        <f t="shared" si="1"/>
        <v>-47019.658685340284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-256.9344295736758</v>
      </c>
      <c r="AC56">
        <f t="shared" si="2"/>
        <v>-272.36842320838718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-7843.8182409084275</v>
      </c>
      <c r="AI56">
        <f t="shared" si="25"/>
        <v>-7844.1078734055827</v>
      </c>
      <c r="AJ56">
        <f t="shared" si="7"/>
        <v>15.433993634711385</v>
      </c>
      <c r="AK56">
        <f t="shared" si="22"/>
        <v>-17.985410070157307</v>
      </c>
      <c r="AL56">
        <f t="shared" si="8"/>
        <v>-7846.659289841029</v>
      </c>
      <c r="AN56">
        <f t="shared" si="26"/>
        <v>0</v>
      </c>
      <c r="AO56">
        <f t="shared" si="26"/>
        <v>0</v>
      </c>
      <c r="AP56">
        <f t="shared" si="26"/>
        <v>-1.1193567674580014E-3</v>
      </c>
      <c r="AQ56">
        <f t="shared" si="26"/>
        <v>-30.31438501173152</v>
      </c>
      <c r="AR56">
        <f t="shared" si="26"/>
        <v>-30.315504368498981</v>
      </c>
      <c r="AS56">
        <f t="shared" si="26"/>
        <v>5.9648504203109652E-2</v>
      </c>
      <c r="AT56">
        <f t="shared" si="26"/>
        <v>-6.9509087119983784E-2</v>
      </c>
      <c r="AU56">
        <f t="shared" si="23"/>
        <v>-30.325364951415857</v>
      </c>
      <c r="AW56">
        <v>53</v>
      </c>
      <c r="AX56">
        <f>IF(Z56&gt;0, (R56*SUMPRODUCT(K56:$K$98, X56:$X$98)-K56*$AZ$3)/Z56, 0)</f>
        <v>-47019.658685340284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2000000</v>
      </c>
      <c r="S57">
        <f t="shared" si="1"/>
        <v>-78971.379957665733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-272.36842320838718</v>
      </c>
      <c r="AC57">
        <f t="shared" si="2"/>
        <v>-266.59698216651248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-4717.7101870512433</v>
      </c>
      <c r="AI57">
        <f t="shared" si="25"/>
        <v>-4717.8789804687503</v>
      </c>
      <c r="AJ57">
        <f t="shared" si="7"/>
        <v>-5.7714410418747093</v>
      </c>
      <c r="AK57">
        <f t="shared" si="22"/>
        <v>-19.065789624587104</v>
      </c>
      <c r="AL57">
        <f t="shared" si="8"/>
        <v>-4742.7162111352127</v>
      </c>
      <c r="AN57">
        <f t="shared" si="26"/>
        <v>0</v>
      </c>
      <c r="AO57">
        <f t="shared" si="26"/>
        <v>0</v>
      </c>
      <c r="AP57">
        <f t="shared" si="26"/>
        <v>-5.8245010008068873E-4</v>
      </c>
      <c r="AQ57">
        <f t="shared" si="26"/>
        <v>-16.279253131894638</v>
      </c>
      <c r="AR57">
        <f t="shared" si="26"/>
        <v>-16.279835581994718</v>
      </c>
      <c r="AS57">
        <f t="shared" si="26"/>
        <v>-1.9915328820825591E-2</v>
      </c>
      <c r="AT57">
        <f t="shared" si="26"/>
        <v>-6.5789716441251297E-2</v>
      </c>
      <c r="AU57">
        <f t="shared" si="23"/>
        <v>-16.365540627256795</v>
      </c>
      <c r="AW57">
        <v>54</v>
      </c>
      <c r="AX57">
        <f>IF(Z57&gt;0, (R57*SUMPRODUCT(K57:$K$98, X57:$X$98)-K57*$AZ$3)/Z57, 0)</f>
        <v>-78971.379957665733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2000000</v>
      </c>
      <c r="S58">
        <f t="shared" si="1"/>
        <v>-129246.79247870605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-266.59698216651248</v>
      </c>
      <c r="AC58">
        <f t="shared" si="2"/>
        <v>-250.6567477505443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-2805.4886825192316</v>
      </c>
      <c r="AI58">
        <f t="shared" si="25"/>
        <v>-2805.585650785501</v>
      </c>
      <c r="AJ58">
        <f t="shared" si="7"/>
        <v>-15.940234415968177</v>
      </c>
      <c r="AK58">
        <f t="shared" si="22"/>
        <v>-18.661788751655877</v>
      </c>
      <c r="AL58">
        <f t="shared" si="8"/>
        <v>-2840.1876739531249</v>
      </c>
      <c r="AN58">
        <f t="shared" si="26"/>
        <v>0</v>
      </c>
      <c r="AO58">
        <f t="shared" si="26"/>
        <v>0</v>
      </c>
      <c r="AP58">
        <f t="shared" si="26"/>
        <v>-2.9875475483611563E-4</v>
      </c>
      <c r="AQ58">
        <f t="shared" si="26"/>
        <v>-8.6435812022654375</v>
      </c>
      <c r="AR58">
        <f t="shared" si="26"/>
        <v>-8.6438799570202729</v>
      </c>
      <c r="AS58">
        <f t="shared" si="26"/>
        <v>-4.911112684790616E-2</v>
      </c>
      <c r="AT58">
        <f t="shared" si="26"/>
        <v>-5.7496110199815632E-2</v>
      </c>
      <c r="AU58">
        <f t="shared" si="23"/>
        <v>-8.7504871940679951</v>
      </c>
      <c r="AW58">
        <v>55</v>
      </c>
      <c r="AX58">
        <f>IF(Z58&gt;0, (R58*SUMPRODUCT(K58:$K$98, X58:$X$98)-K58*$AZ$3)/Z58, 0)</f>
        <v>-129246.79247870605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2000000</v>
      </c>
      <c r="S59">
        <f t="shared" si="1"/>
        <v>-210280.63989990368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-250.6567477505443</v>
      </c>
      <c r="AC59">
        <f t="shared" si="2"/>
        <v>-230.5329293565037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-1647.3218127122568</v>
      </c>
      <c r="AI59">
        <f t="shared" si="25"/>
        <v>-1647.3766282505455</v>
      </c>
      <c r="AJ59">
        <f t="shared" si="7"/>
        <v>-20.123818394040597</v>
      </c>
      <c r="AK59">
        <f t="shared" si="22"/>
        <v>-17.545972342538104</v>
      </c>
      <c r="AL59">
        <f t="shared" si="8"/>
        <v>-1685.0464189871243</v>
      </c>
      <c r="AN59">
        <f t="shared" si="26"/>
        <v>0</v>
      </c>
      <c r="AO59">
        <f t="shared" si="26"/>
        <v>0</v>
      </c>
      <c r="AP59">
        <f t="shared" si="26"/>
        <v>-1.507894148255137E-4</v>
      </c>
      <c r="AQ59">
        <f t="shared" si="26"/>
        <v>-4.5315379529706812</v>
      </c>
      <c r="AR59">
        <f t="shared" si="26"/>
        <v>-4.5316887423855068</v>
      </c>
      <c r="AS59">
        <f t="shared" si="26"/>
        <v>-5.5357639355931521E-2</v>
      </c>
      <c r="AT59">
        <f t="shared" si="26"/>
        <v>-4.8266367250412674E-2</v>
      </c>
      <c r="AU59">
        <f t="shared" si="23"/>
        <v>-4.6353127489918515</v>
      </c>
      <c r="AW59">
        <v>56</v>
      </c>
      <c r="AX59">
        <f>IF(Z59&gt;0, (R59*SUMPRODUCT(K59:$K$98, X59:$X$98)-K59*$AZ$3)/Z59, 0)</f>
        <v>-210280.63989990368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2000000</v>
      </c>
      <c r="S60">
        <f t="shared" si="1"/>
        <v>-343393.31932290678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-230.5329293565037</v>
      </c>
      <c r="AC60">
        <f t="shared" si="2"/>
        <v>-209.37928909848688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-951.2231988908153</v>
      </c>
      <c r="AI60">
        <f t="shared" si="25"/>
        <v>-951.25368569374893</v>
      </c>
      <c r="AJ60">
        <f t="shared" si="7"/>
        <v>-21.153640258016821</v>
      </c>
      <c r="AK60">
        <f t="shared" si="22"/>
        <v>-16.137305054955259</v>
      </c>
      <c r="AL60">
        <f t="shared" si="8"/>
        <v>-988.54463100672103</v>
      </c>
      <c r="AN60">
        <f t="shared" si="26"/>
        <v>0</v>
      </c>
      <c r="AO60">
        <f t="shared" si="26"/>
        <v>0</v>
      </c>
      <c r="AP60">
        <f t="shared" si="26"/>
        <v>-7.4879172001442426E-5</v>
      </c>
      <c r="AQ60">
        <f t="shared" si="26"/>
        <v>-2.3363160012729653</v>
      </c>
      <c r="AR60">
        <f t="shared" si="26"/>
        <v>-2.3363908804449665</v>
      </c>
      <c r="AS60">
        <f t="shared" si="26"/>
        <v>-5.1955827273352129E-2</v>
      </c>
      <c r="AT60">
        <f t="shared" si="26"/>
        <v>-3.9635118299551297E-2</v>
      </c>
      <c r="AU60">
        <f t="shared" si="23"/>
        <v>-2.42798182601787</v>
      </c>
      <c r="AW60">
        <v>57</v>
      </c>
      <c r="AX60">
        <f>IF(Z60&gt;0, (R60*SUMPRODUCT(K60:$K$98, X60:$X$98)-K60*$AZ$3)/Z60, 0)</f>
        <v>-343393.31932290678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2000000</v>
      </c>
      <c r="S61">
        <f t="shared" si="1"/>
        <v>-566726.81553345977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-209.37928909848688</v>
      </c>
      <c r="AC61">
        <f t="shared" si="2"/>
        <v>-188.78241026852098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-541.05725237720696</v>
      </c>
      <c r="AI61">
        <f t="shared" si="25"/>
        <v>-541.07390788080181</v>
      </c>
      <c r="AJ61">
        <f t="shared" si="7"/>
        <v>-20.596878829965902</v>
      </c>
      <c r="AK61">
        <f t="shared" si="22"/>
        <v>-14.656550236894082</v>
      </c>
      <c r="AL61">
        <f t="shared" si="8"/>
        <v>-576.32733694766182</v>
      </c>
      <c r="AN61">
        <f t="shared" si="26"/>
        <v>0</v>
      </c>
      <c r="AO61">
        <f t="shared" si="26"/>
        <v>0</v>
      </c>
      <c r="AP61">
        <f t="shared" si="26"/>
        <v>-3.6524888243261791E-5</v>
      </c>
      <c r="AQ61">
        <f t="shared" si="26"/>
        <v>-1.1865180517490996</v>
      </c>
      <c r="AR61">
        <f t="shared" si="26"/>
        <v>-1.1865545766373429</v>
      </c>
      <c r="AS61">
        <f t="shared" si="26"/>
        <v>-4.5168174780153711E-2</v>
      </c>
      <c r="AT61">
        <f t="shared" si="26"/>
        <v>-3.2141259277157726E-2</v>
      </c>
      <c r="AU61">
        <f t="shared" si="23"/>
        <v>-1.2638640106946544</v>
      </c>
      <c r="AW61">
        <v>58</v>
      </c>
      <c r="AX61">
        <f>IF(Z61&gt;0, (R61*SUMPRODUCT(K61:$K$98, X61:$X$98)-K61*$AZ$3)/Z61, 0)</f>
        <v>-566726.81553345977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2000000</v>
      </c>
      <c r="S62">
        <f t="shared" si="1"/>
        <v>-949298.66368742636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-188.78241026852098</v>
      </c>
      <c r="AC62">
        <f t="shared" si="2"/>
        <v>-169.49286150666396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-302.46724373874815</v>
      </c>
      <c r="AI62">
        <f t="shared" si="25"/>
        <v>-302.47617100621358</v>
      </c>
      <c r="AJ62">
        <f t="shared" si="7"/>
        <v>-19.28954876185702</v>
      </c>
      <c r="AK62">
        <f t="shared" si="22"/>
        <v>-13.214768718796469</v>
      </c>
      <c r="AL62">
        <f t="shared" si="8"/>
        <v>-334.98048848686705</v>
      </c>
      <c r="AN62">
        <f t="shared" si="26"/>
        <v>0</v>
      </c>
      <c r="AO62">
        <f t="shared" si="26"/>
        <v>0</v>
      </c>
      <c r="AP62">
        <f t="shared" si="26"/>
        <v>-1.7479606485416633E-5</v>
      </c>
      <c r="AQ62">
        <f t="shared" si="26"/>
        <v>-0.59223143204151962</v>
      </c>
      <c r="AR62">
        <f t="shared" si="26"/>
        <v>-0.59224891164800497</v>
      </c>
      <c r="AS62">
        <f t="shared" si="26"/>
        <v>-3.7768972750439445E-2</v>
      </c>
      <c r="AT62">
        <f t="shared" si="26"/>
        <v>-2.5874542002274077E-2</v>
      </c>
      <c r="AU62">
        <f t="shared" si="23"/>
        <v>-0.65589242640071843</v>
      </c>
      <c r="AW62">
        <v>59</v>
      </c>
      <c r="AX62">
        <f>IF(Z62&gt;0, (R62*SUMPRODUCT(K62:$K$98, X62:$X$98)-K62*$AZ$3)/Z62, 0)</f>
        <v>-949298.66368742636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2000000</v>
      </c>
      <c r="S63">
        <f t="shared" si="1"/>
        <v>-1618454.1613613362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-169.49286150666396</v>
      </c>
      <c r="AC63">
        <f t="shared" si="2"/>
        <v>-151.80289042655716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-165.92981342838718</v>
      </c>
      <c r="AI63">
        <f t="shared" si="25"/>
        <v>-165.93450317784226</v>
      </c>
      <c r="AJ63">
        <f t="shared" si="7"/>
        <v>-17.689971080106801</v>
      </c>
      <c r="AK63">
        <f t="shared" si="22"/>
        <v>-11.864500305466478</v>
      </c>
      <c r="AL63">
        <f t="shared" si="8"/>
        <v>-195.48897456341552</v>
      </c>
      <c r="AN63">
        <f t="shared" si="26"/>
        <v>0</v>
      </c>
      <c r="AO63">
        <f t="shared" si="26"/>
        <v>0</v>
      </c>
      <c r="AP63">
        <f t="shared" si="26"/>
        <v>-8.1986948681350251E-6</v>
      </c>
      <c r="AQ63">
        <f t="shared" si="26"/>
        <v>-0.29008114886611563</v>
      </c>
      <c r="AR63">
        <f t="shared" si="26"/>
        <v>-0.29008934756098376</v>
      </c>
      <c r="AS63">
        <f t="shared" si="26"/>
        <v>-3.0925889858487855E-2</v>
      </c>
      <c r="AT63">
        <f t="shared" si="26"/>
        <v>-2.0741708847985103E-2</v>
      </c>
      <c r="AU63">
        <f t="shared" si="23"/>
        <v>-0.34175694626745667</v>
      </c>
      <c r="AW63">
        <v>60</v>
      </c>
      <c r="AX63">
        <f>IF(Z63&gt;0, (R63*SUMPRODUCT(K63:$K$98, X63:$X$98)-K63*$AZ$3)/Z63, 0)</f>
        <v>-1618454.1613613362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2000000</v>
      </c>
      <c r="S64">
        <f t="shared" si="1"/>
        <v>-2816811.9648090024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-151.80289042655716</v>
      </c>
      <c r="AC64">
        <f t="shared" si="2"/>
        <v>-135.76957647529085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-89.314618200827681</v>
      </c>
      <c r="AI64">
        <f t="shared" si="25"/>
        <v>-89.317028187333193</v>
      </c>
      <c r="AJ64">
        <f t="shared" si="7"/>
        <v>-16.033313951266308</v>
      </c>
      <c r="AK64">
        <f t="shared" si="22"/>
        <v>-10.626202329859002</v>
      </c>
      <c r="AL64">
        <f t="shared" si="8"/>
        <v>-115.9765444684585</v>
      </c>
      <c r="AN64">
        <f t="shared" si="26"/>
        <v>0</v>
      </c>
      <c r="AO64">
        <f t="shared" si="26"/>
        <v>0</v>
      </c>
      <c r="AP64">
        <f t="shared" si="26"/>
        <v>-3.7617650748325617E-6</v>
      </c>
      <c r="AQ64">
        <f t="shared" si="26"/>
        <v>-0.13941182270147165</v>
      </c>
      <c r="AR64">
        <f t="shared" si="26"/>
        <v>-0.13941558446654648</v>
      </c>
      <c r="AS64">
        <f t="shared" si="26"/>
        <v>-2.5026513765808792E-2</v>
      </c>
      <c r="AT64">
        <f t="shared" si="26"/>
        <v>-1.6586514783831208E-2</v>
      </c>
      <c r="AU64">
        <f t="shared" si="23"/>
        <v>-0.18102861301618647</v>
      </c>
      <c r="AW64">
        <v>61</v>
      </c>
      <c r="AX64">
        <f>IF(Z64&gt;0, (R64*SUMPRODUCT(K64:$K$98, X64:$X$98)-K64*$AZ$3)/Z64, 0)</f>
        <v>-2816811.9648090024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2000000</v>
      </c>
      <c r="S65">
        <f t="shared" si="1"/>
        <v>-5013460.1783029549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-135.76957647529085</v>
      </c>
      <c r="AC65">
        <f t="shared" si="2"/>
        <v>-121.33452838715978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-47.031958231536485</v>
      </c>
      <c r="AI65">
        <f t="shared" si="25"/>
        <v>-47.033168319221154</v>
      </c>
      <c r="AJ65">
        <f t="shared" si="7"/>
        <v>-14.435048088131069</v>
      </c>
      <c r="AK65">
        <f t="shared" si="22"/>
        <v>-9.5038703532703597</v>
      </c>
      <c r="AL65">
        <f t="shared" si="8"/>
        <v>-70.972086760622588</v>
      </c>
      <c r="AN65">
        <f t="shared" si="26"/>
        <v>0</v>
      </c>
      <c r="AO65">
        <f t="shared" si="26"/>
        <v>0</v>
      </c>
      <c r="AP65">
        <f t="shared" si="26"/>
        <v>-1.6864593503747574E-6</v>
      </c>
      <c r="AQ65">
        <f t="shared" si="26"/>
        <v>-6.5546891130875279E-2</v>
      </c>
      <c r="AR65">
        <f t="shared" si="26"/>
        <v>-6.5548577590225643E-2</v>
      </c>
      <c r="AS65">
        <f t="shared" si="26"/>
        <v>-2.0117651084050257E-2</v>
      </c>
      <c r="AT65">
        <f t="shared" si="26"/>
        <v>-1.3245231089486241E-2</v>
      </c>
      <c r="AU65">
        <f t="shared" si="23"/>
        <v>-9.8911459763762144E-2</v>
      </c>
      <c r="AW65">
        <v>62</v>
      </c>
      <c r="AX65">
        <f>IF(Z65&gt;0, (R65*SUMPRODUCT(K65:$K$98, X65:$X$98)-K65*$AZ$3)/Z65, 0)</f>
        <v>-5013460.1783029549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2000000</v>
      </c>
      <c r="S66">
        <f t="shared" si="1"/>
        <v>-9146340.1327717081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-121.33452838715978</v>
      </c>
      <c r="AC66">
        <f t="shared" si="2"/>
        <v>-108.38716464361875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-24.21880886288217</v>
      </c>
      <c r="AI66">
        <f t="shared" si="25"/>
        <v>-24.219401379468422</v>
      </c>
      <c r="AJ66">
        <f t="shared" si="7"/>
        <v>-12.947363743541032</v>
      </c>
      <c r="AK66">
        <f t="shared" si="22"/>
        <v>-8.4934169871011846</v>
      </c>
      <c r="AL66">
        <f t="shared" si="8"/>
        <v>-45.66018211011064</v>
      </c>
      <c r="AN66">
        <f t="shared" si="26"/>
        <v>0</v>
      </c>
      <c r="AO66">
        <f t="shared" si="26"/>
        <v>0</v>
      </c>
      <c r="AP66">
        <f t="shared" si="26"/>
        <v>-7.372954026657938E-7</v>
      </c>
      <c r="AQ66">
        <f t="shared" si="26"/>
        <v>-3.0136568067332874E-2</v>
      </c>
      <c r="AR66">
        <f t="shared" si="26"/>
        <v>-3.0137305362735539E-2</v>
      </c>
      <c r="AS66">
        <f t="shared" si="26"/>
        <v>-1.6110995010483249E-2</v>
      </c>
      <c r="AT66">
        <f t="shared" si="26"/>
        <v>-1.0568745994288144E-2</v>
      </c>
      <c r="AU66">
        <f t="shared" si="23"/>
        <v>-5.6817046367506931E-2</v>
      </c>
      <c r="AW66">
        <v>63</v>
      </c>
      <c r="AX66">
        <f>IF(Z66&gt;0, (R66*SUMPRODUCT(K66:$K$98, X66:$X$98)-K66*$AZ$3)/Z66, 0)</f>
        <v>-9146340.1327717081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-17144339.825907804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-108.38716464361875</v>
      </c>
      <c r="AC67">
        <f t="shared" ref="AC67:AC89" si="29">S67*Z67</f>
        <v>-96.798631002157634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-12.171459859070296</v>
      </c>
      <c r="AI67">
        <f t="shared" ref="AI67:AI89" si="33">SUM(AE67:AH67)</f>
        <v>-12.17174216399421</v>
      </c>
      <c r="AJ67">
        <f t="shared" ref="AJ67:AJ89" si="34">AB67-AC67</f>
        <v>-11.588533641461112</v>
      </c>
      <c r="AK67">
        <f t="shared" si="22"/>
        <v>-7.5871015250533134</v>
      </c>
      <c r="AL67">
        <f t="shared" ref="AL67:AL89" si="35">SUM(AI67:AK67)</f>
        <v>-31.347377330508635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-1.352277002815693E-2</v>
      </c>
      <c r="AR67">
        <f t="shared" si="36"/>
        <v>-1.3523083675378226E-2</v>
      </c>
      <c r="AS67">
        <f t="shared" si="36"/>
        <v>-1.2875125680199932E-2</v>
      </c>
      <c r="AT67">
        <f t="shared" si="36"/>
        <v>-8.4294431638877836E-3</v>
      </c>
      <c r="AU67">
        <f t="shared" si="23"/>
        <v>-3.4827652519465943E-2</v>
      </c>
      <c r="AW67">
        <v>64</v>
      </c>
      <c r="AX67">
        <f>IF(Z67&gt;0, (R67*SUMPRODUCT(K67:$K$98, X67:$X$98)-K67*$AZ$3)/Z67, 0)</f>
        <v>-17144339.825907804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2000000</v>
      </c>
      <c r="S68">
        <f t="shared" si="28"/>
        <v>-33064921.700820621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-96.798631002157634</v>
      </c>
      <c r="AC68">
        <f t="shared" si="29"/>
        <v>-86.438341085106757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-5.950873609410535</v>
      </c>
      <c r="AI68">
        <f t="shared" si="33"/>
        <v>-5.9510043194449747</v>
      </c>
      <c r="AJ68">
        <f t="shared" si="34"/>
        <v>-10.360289917050878</v>
      </c>
      <c r="AK68">
        <f t="shared" si="22"/>
        <v>-6.7759041701510352</v>
      </c>
      <c r="AL68">
        <f t="shared" si="35"/>
        <v>-23.087198406646891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-5.9031755007830028E-3</v>
      </c>
      <c r="AR68">
        <f t="shared" si="36"/>
        <v>-5.903305163135736E-3</v>
      </c>
      <c r="AS68">
        <f t="shared" si="36"/>
        <v>-1.0277248960997845E-2</v>
      </c>
      <c r="AT68">
        <f t="shared" si="36"/>
        <v>-6.7215931841730246E-3</v>
      </c>
      <c r="AU68">
        <f t="shared" si="23"/>
        <v>-2.2902147308306607E-2</v>
      </c>
      <c r="AW68">
        <v>65</v>
      </c>
      <c r="AX68">
        <f>IF(Z68&gt;0, (R68*SUMPRODUCT(K68:$K$98, X68:$X$98)-K68*$AZ$3)/Z68, 0)</f>
        <v>-33064921.700820621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2000000</v>
      </c>
      <c r="S69">
        <f t="shared" si="28"/>
        <v>-65760489.377568409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-86.438341085106757</v>
      </c>
      <c r="AC69">
        <f t="shared" si="29"/>
        <v>-77.181911504287015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-2.8287530958446161</v>
      </c>
      <c r="AI69">
        <f t="shared" si="33"/>
        <v>-2.8288117799513151</v>
      </c>
      <c r="AJ69">
        <f t="shared" si="34"/>
        <v>-9.2564295808197414</v>
      </c>
      <c r="AK69">
        <f t="shared" si="22"/>
        <v>-6.0506838759574739</v>
      </c>
      <c r="AL69">
        <f t="shared" si="35"/>
        <v>-18.135925236728532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-2.5054283546625737E-3</v>
      </c>
      <c r="AR69">
        <f t="shared" si="36"/>
        <v>-2.505480331211926E-3</v>
      </c>
      <c r="AS69">
        <f t="shared" si="36"/>
        <v>-8.1984253658584708E-3</v>
      </c>
      <c r="AT69">
        <f t="shared" si="36"/>
        <v>-5.3590944258064066E-3</v>
      </c>
      <c r="AU69">
        <f t="shared" si="23"/>
        <v>-1.6063000122876807E-2</v>
      </c>
      <c r="AW69">
        <v>66</v>
      </c>
      <c r="AX69">
        <f>IF(Z69&gt;0, (R69*SUMPRODUCT(K69:$K$98, X69:$X$98)-K69*$AZ$3)/Z69, 0)</f>
        <v>-65760489.377568409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2000000</v>
      </c>
      <c r="S70">
        <f t="shared" si="28"/>
        <v>-135035283.60087955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-77.181911504287015</v>
      </c>
      <c r="AC70">
        <f t="shared" si="29"/>
        <v>-68.914476971641179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-1.3032021780265484</v>
      </c>
      <c r="AI70">
        <f t="shared" si="33"/>
        <v>-1.3032276952377297</v>
      </c>
      <c r="AJ70">
        <f t="shared" si="34"/>
        <v>-8.2674345326458365</v>
      </c>
      <c r="AK70">
        <f t="shared" si="22"/>
        <v>-5.402733805300092</v>
      </c>
      <c r="AL70">
        <f t="shared" si="35"/>
        <v>-14.973396033183658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-1.0305776514476582E-3</v>
      </c>
      <c r="AR70">
        <f t="shared" si="36"/>
        <v>-1.0305978305633887E-3</v>
      </c>
      <c r="AS70">
        <f t="shared" si="36"/>
        <v>-6.5379212894300749E-3</v>
      </c>
      <c r="AT70">
        <f t="shared" si="36"/>
        <v>-4.2725041519609932E-3</v>
      </c>
      <c r="AU70">
        <f t="shared" si="23"/>
        <v>-1.1841023271954456E-2</v>
      </c>
      <c r="AW70">
        <v>67</v>
      </c>
      <c r="AX70">
        <f>IF(Z70&gt;0, (R70*SUMPRODUCT(K70:$K$98, X70:$X$98)-K70*$AZ$3)/Z70, 0)</f>
        <v>-135035283.60087955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2000000</v>
      </c>
      <c r="S71">
        <f t="shared" si="28"/>
        <v>-286445497.22466499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-68.914476971641179</v>
      </c>
      <c r="AC71">
        <f t="shared" si="29"/>
        <v>-61.531632584113638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-0.58085964042569549</v>
      </c>
      <c r="AI71">
        <f t="shared" si="33"/>
        <v>-0.58087038097375443</v>
      </c>
      <c r="AJ71">
        <f t="shared" si="34"/>
        <v>-7.3828443875275411</v>
      </c>
      <c r="AK71">
        <f t="shared" si="22"/>
        <v>-4.8240133880148832</v>
      </c>
      <c r="AL71">
        <f t="shared" si="35"/>
        <v>-12.787728156516179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-4.1013053279731281E-4</v>
      </c>
      <c r="AR71">
        <f t="shared" si="36"/>
        <v>-4.1013811643093336E-4</v>
      </c>
      <c r="AS71">
        <f t="shared" si="36"/>
        <v>-5.2128426412915126E-3</v>
      </c>
      <c r="AT71">
        <f t="shared" si="36"/>
        <v>-3.4061157693757926E-3</v>
      </c>
      <c r="AU71">
        <f t="shared" si="23"/>
        <v>-9.0290965270982387E-3</v>
      </c>
      <c r="AW71">
        <v>68</v>
      </c>
      <c r="AX71">
        <f>IF(Z71&gt;0, (R71*SUMPRODUCT(K71:$K$98, X71:$X$98)-K71*$AZ$3)/Z71, 0)</f>
        <v>-286445497.22466499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2000000</v>
      </c>
      <c r="S72">
        <f t="shared" si="28"/>
        <v>-628901290.25173688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-61.531632584113638</v>
      </c>
      <c r="AC72">
        <f t="shared" si="29"/>
        <v>-54.939297210022339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-0.25061053539075923</v>
      </c>
      <c r="AI72">
        <f t="shared" si="33"/>
        <v>-0.25061490326995278</v>
      </c>
      <c r="AJ72">
        <f t="shared" si="34"/>
        <v>-6.5923353740912987</v>
      </c>
      <c r="AK72">
        <f t="shared" ref="AK72:AK89" si="49">G72*SUM(AB72:AB72, AE72:AF72)</f>
        <v>-4.3072142808879548</v>
      </c>
      <c r="AL72">
        <f t="shared" si="35"/>
        <v>-11.150164558249205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-1.5799094696880328E-4</v>
      </c>
      <c r="AR72">
        <f t="shared" si="36"/>
        <v>-1.5799370058556148E-4</v>
      </c>
      <c r="AS72">
        <f t="shared" si="36"/>
        <v>-4.1559677723230649E-3</v>
      </c>
      <c r="AT72">
        <f t="shared" si="36"/>
        <v>-2.7153721290048092E-3</v>
      </c>
      <c r="AU72">
        <f t="shared" si="23"/>
        <v>-7.0293336019134353E-3</v>
      </c>
      <c r="AW72">
        <v>69</v>
      </c>
      <c r="AX72">
        <f>IF(Z72&gt;0, (R72*SUMPRODUCT(K72:$K$98, X72:$X$98)-K72*$AZ$3)/Z72, 0)</f>
        <v>-628901290.25173688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2000000</v>
      </c>
      <c r="S73">
        <f t="shared" si="28"/>
        <v>-1431790542.5948117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-54.939297210022339</v>
      </c>
      <c r="AC73">
        <f t="shared" si="29"/>
        <v>-49.053075286126351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-0.1044481120336372</v>
      </c>
      <c r="AI73">
        <f t="shared" si="33"/>
        <v>-0.10444982503123799</v>
      </c>
      <c r="AJ73">
        <f t="shared" si="34"/>
        <v>-5.8862219238959881</v>
      </c>
      <c r="AK73">
        <f t="shared" si="49"/>
        <v>-3.8457508047015643</v>
      </c>
      <c r="AL73">
        <f t="shared" si="35"/>
        <v>-9.8364225536287897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-5.8791622995702356E-5</v>
      </c>
      <c r="AR73">
        <f t="shared" si="36"/>
        <v>-5.8792587205654817E-5</v>
      </c>
      <c r="AS73">
        <f t="shared" si="36"/>
        <v>-3.313229253079108E-3</v>
      </c>
      <c r="AT73">
        <f t="shared" si="36"/>
        <v>-2.1646914151269596E-3</v>
      </c>
      <c r="AU73">
        <f t="shared" si="23"/>
        <v>-5.5367132554117217E-3</v>
      </c>
      <c r="AW73">
        <v>70</v>
      </c>
      <c r="AX73">
        <f>IF(Z73&gt;0, (R73*SUMPRODUCT(K73:$K$98, X73:$X$98)-K73*$AZ$3)/Z73, 0)</f>
        <v>-1431790542.5948117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7"/>
        <v>2000000</v>
      </c>
      <c r="S74">
        <f t="shared" si="28"/>
        <v>-3386150642.8766236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-49.053075286126351</v>
      </c>
      <c r="AC74">
        <f t="shared" si="29"/>
        <v>-43.797437725211005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-4.1966134839515216E-2</v>
      </c>
      <c r="AI74">
        <f t="shared" si="33"/>
        <v>-4.1966781553769018E-2</v>
      </c>
      <c r="AJ74">
        <f t="shared" si="34"/>
        <v>-5.2556375609153463</v>
      </c>
      <c r="AK74">
        <f t="shared" si="49"/>
        <v>-3.4337152700288449</v>
      </c>
      <c r="AL74">
        <f t="shared" si="35"/>
        <v>-8.7313196124979591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-2.1090933591957464E-5</v>
      </c>
      <c r="AR74">
        <f t="shared" si="36"/>
        <v>-2.1091258611343503E-5</v>
      </c>
      <c r="AS74">
        <f t="shared" si="36"/>
        <v>-2.6413274228030705E-3</v>
      </c>
      <c r="AT74">
        <f t="shared" si="36"/>
        <v>-1.7256833637601982E-3</v>
      </c>
      <c r="AU74">
        <f t="shared" si="23"/>
        <v>-4.3881020451746119E-3</v>
      </c>
      <c r="AW74">
        <v>71</v>
      </c>
      <c r="AX74">
        <f>IF(Z74&gt;0, (R74*SUMPRODUCT(K74:$K$98, X74:$X$98)-K74*$AZ$3)/Z74, 0)</f>
        <v>-3386150642.8766236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2000000</v>
      </c>
      <c r="S75">
        <f t="shared" si="28"/>
        <v>-8332839947.8777122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-43.797437725211005</v>
      </c>
      <c r="AC75">
        <f t="shared" si="29"/>
        <v>-39.104872787092489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-1.6224159287922525E-2</v>
      </c>
      <c r="AI75">
        <f t="shared" si="33"/>
        <v>-1.6224393931051587E-2</v>
      </c>
      <c r="AJ75">
        <f t="shared" si="34"/>
        <v>-4.6925649381185153</v>
      </c>
      <c r="AK75">
        <f t="shared" si="49"/>
        <v>-3.0658206407647706</v>
      </c>
      <c r="AL75">
        <f t="shared" si="35"/>
        <v>-7.7746099728143374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-7.2801614630861541E-6</v>
      </c>
      <c r="AR75">
        <f t="shared" si="36"/>
        <v>-7.2802667529711623E-6</v>
      </c>
      <c r="AS75">
        <f t="shared" si="36"/>
        <v>-2.1056641406960782E-3</v>
      </c>
      <c r="AT75">
        <f t="shared" si="36"/>
        <v>-1.3757057537178419E-3</v>
      </c>
      <c r="AU75">
        <f t="shared" si="23"/>
        <v>-3.4886501611668913E-3</v>
      </c>
      <c r="AW75">
        <v>72</v>
      </c>
      <c r="AX75">
        <f>IF(Z75&gt;0, (R75*SUMPRODUCT(K75:$K$98, X75:$X$98)-K75*$AZ$3)/Z75, 0)</f>
        <v>-8332839947.8777122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2000000</v>
      </c>
      <c r="S76">
        <f t="shared" si="28"/>
        <v>-21377253615.771198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-39.104872787092489</v>
      </c>
      <c r="AC76">
        <f t="shared" si="29"/>
        <v>-34.915071112743163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-6.0253050735797195E-3</v>
      </c>
      <c r="AI76">
        <f t="shared" si="33"/>
        <v>-6.025386737650653E-3</v>
      </c>
      <c r="AJ76">
        <f t="shared" si="34"/>
        <v>-4.1898016743493258</v>
      </c>
      <c r="AK76">
        <f t="shared" si="49"/>
        <v>-2.7373410950964745</v>
      </c>
      <c r="AL76">
        <f t="shared" si="35"/>
        <v>-6.9331681561834513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-2.4140142433333521E-6</v>
      </c>
      <c r="AR76">
        <f t="shared" si="36"/>
        <v>-2.4140469617149103E-6</v>
      </c>
      <c r="AS76">
        <f t="shared" si="36"/>
        <v>-1.6786271890150426E-3</v>
      </c>
      <c r="AT76">
        <f t="shared" si="36"/>
        <v>-1.0967046998831397E-3</v>
      </c>
      <c r="AU76">
        <f t="shared" si="23"/>
        <v>-2.7777459358598973E-3</v>
      </c>
      <c r="AW76">
        <v>73</v>
      </c>
      <c r="AX76">
        <f>IF(Z76&gt;0, (R76*SUMPRODUCT(K76:$K$98, X76:$X$98)-K76*$AZ$3)/Z76, 0)</f>
        <v>-21377253615.771198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2000000</v>
      </c>
      <c r="S77">
        <f t="shared" si="28"/>
        <v>-57293426850.15802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-34.915071112743163</v>
      </c>
      <c r="AC77">
        <f t="shared" si="29"/>
        <v>-31.174172674515614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-2.1456686149154565E-3</v>
      </c>
      <c r="AI77">
        <f t="shared" si="33"/>
        <v>-2.1456958206303076E-3</v>
      </c>
      <c r="AJ77">
        <f t="shared" si="34"/>
        <v>-3.7408984382275499</v>
      </c>
      <c r="AK77">
        <f t="shared" si="49"/>
        <v>-2.4440549778920215</v>
      </c>
      <c r="AL77">
        <f t="shared" si="35"/>
        <v>-6.1870991119402019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-7.6754776827334782E-7</v>
      </c>
      <c r="AR77">
        <f t="shared" si="36"/>
        <v>-7.6755750029141116E-7</v>
      </c>
      <c r="AS77">
        <f t="shared" si="36"/>
        <v>-1.3381927794623328E-3</v>
      </c>
      <c r="AT77">
        <f t="shared" si="36"/>
        <v>-8.7428642558222012E-4</v>
      </c>
      <c r="AU77">
        <f t="shared" si="23"/>
        <v>-2.2132467625448444E-3</v>
      </c>
      <c r="AW77">
        <v>74</v>
      </c>
      <c r="AX77">
        <f>IF(Z77&gt;0, (R77*SUMPRODUCT(K77:$K$98, X77:$X$98)-K77*$AZ$3)/Z77, 0)</f>
        <v>-57293426850.15802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2000000</v>
      </c>
      <c r="S78">
        <f t="shared" si="28"/>
        <v>-160749200036.95773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-31.174172674515614</v>
      </c>
      <c r="AC78">
        <f t="shared" si="29"/>
        <v>-27.834083395418936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-7.3104183642806395E-4</v>
      </c>
      <c r="AI78">
        <f t="shared" si="33"/>
        <v>-7.3105049403985581E-4</v>
      </c>
      <c r="AJ78">
        <f t="shared" si="34"/>
        <v>-3.3400892790966772</v>
      </c>
      <c r="AK78">
        <f t="shared" si="49"/>
        <v>-2.1821920872160931</v>
      </c>
      <c r="AL78">
        <f t="shared" si="35"/>
        <v>-5.52301241680681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-2.334892948337787E-7</v>
      </c>
      <c r="AR78">
        <f t="shared" si="36"/>
        <v>-2.3349206001023167E-7</v>
      </c>
      <c r="AS78">
        <f t="shared" si="36"/>
        <v>-1.0667995340303464E-3</v>
      </c>
      <c r="AT78">
        <f t="shared" si="36"/>
        <v>-6.9697583126772931E-4</v>
      </c>
      <c r="AU78">
        <f t="shared" si="23"/>
        <v>-1.7640088573580861E-3</v>
      </c>
      <c r="AW78">
        <v>75</v>
      </c>
      <c r="AX78">
        <f>IF(Z78&gt;0, (R78*SUMPRODUCT(K78:$K$98, X78:$X$98)-K78*$AZ$3)/Z78, 0)</f>
        <v>-160749200036.95773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2000000</v>
      </c>
      <c r="S79">
        <f t="shared" si="28"/>
        <v>-473090633190.3446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-27.834083395418936</v>
      </c>
      <c r="AC79">
        <f t="shared" si="29"/>
        <v>-24.851860372975686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-2.3777969616223913E-4</v>
      </c>
      <c r="AI79">
        <f t="shared" si="33"/>
        <v>-2.3778232270550901E-4</v>
      </c>
      <c r="AJ79">
        <f t="shared" si="34"/>
        <v>-2.9822230224432502</v>
      </c>
      <c r="AK79">
        <f t="shared" si="49"/>
        <v>-1.9483858376793257</v>
      </c>
      <c r="AL79">
        <f t="shared" si="35"/>
        <v>-4.9308466424452817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-6.7808086174537877E-8</v>
      </c>
      <c r="AR79">
        <f t="shared" si="36"/>
        <v>-6.7808835190855335E-8</v>
      </c>
      <c r="AS79">
        <f t="shared" si="36"/>
        <v>-8.504461859499857E-4</v>
      </c>
      <c r="AT79">
        <f t="shared" si="36"/>
        <v>-5.5562487846929026E-4</v>
      </c>
      <c r="AU79">
        <f t="shared" si="23"/>
        <v>-1.4061388732544669E-3</v>
      </c>
      <c r="AW79">
        <v>76</v>
      </c>
      <c r="AX79">
        <f>IF(Z79&gt;0, (R79*SUMPRODUCT(K79:$K$98, X79:$X$98)-K79*$AZ$3)/Z79, 0)</f>
        <v>-473090633190.3446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2000000</v>
      </c>
      <c r="S80">
        <f t="shared" si="28"/>
        <v>-1476202475334.124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-24.851860372975686</v>
      </c>
      <c r="AC80">
        <f t="shared" si="29"/>
        <v>-22.189161105129713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-7.3948623448212629E-5</v>
      </c>
      <c r="AI80">
        <f t="shared" si="33"/>
        <v>-7.3949375010463607E-5</v>
      </c>
      <c r="AJ80">
        <f t="shared" si="34"/>
        <v>-2.6626992678459729</v>
      </c>
      <c r="AK80">
        <f t="shared" si="49"/>
        <v>-1.7396302261082981</v>
      </c>
      <c r="AL80">
        <f t="shared" si="35"/>
        <v>-4.4024034433292814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-1.882863300491041E-8</v>
      </c>
      <c r="AR80">
        <f t="shared" si="36"/>
        <v>-1.8828824366008753E-8</v>
      </c>
      <c r="AS80">
        <f t="shared" si="36"/>
        <v>-6.7797052844162516E-4</v>
      </c>
      <c r="AT80">
        <f t="shared" si="36"/>
        <v>-4.4294075486856356E-4</v>
      </c>
      <c r="AU80">
        <f t="shared" si="23"/>
        <v>-1.1209301121345547E-3</v>
      </c>
      <c r="AW80">
        <v>77</v>
      </c>
      <c r="AX80">
        <f>IF(Z80&gt;0, (R80*SUMPRODUCT(K80:$K$98, X80:$X$98)-K80*$AZ$3)/Z80, 0)</f>
        <v>-1476202475334.124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2000000</v>
      </c>
      <c r="S81">
        <f t="shared" si="28"/>
        <v>-4899834941197.9434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-22.189161105129713</v>
      </c>
      <c r="AC81">
        <f t="shared" si="29"/>
        <v>-19.811751002838651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-2.1675163753510888E-5</v>
      </c>
      <c r="AI81">
        <f t="shared" si="33"/>
        <v>-2.1675365921045514E-5</v>
      </c>
      <c r="AJ81">
        <f t="shared" si="34"/>
        <v>-2.3774101022910621</v>
      </c>
      <c r="AK81">
        <f t="shared" si="49"/>
        <v>-1.55324127735908</v>
      </c>
      <c r="AL81">
        <f t="shared" si="35"/>
        <v>-3.9306730550160633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-4.9275729337226132E-9</v>
      </c>
      <c r="AR81">
        <f t="shared" si="36"/>
        <v>-4.9276188939415543E-9</v>
      </c>
      <c r="AS81">
        <f t="shared" si="36"/>
        <v>-5.4047396391690937E-4</v>
      </c>
      <c r="AT81">
        <f t="shared" si="36"/>
        <v>-3.5310965881933014E-4</v>
      </c>
      <c r="AU81">
        <f t="shared" si="23"/>
        <v>-8.9358855035513349E-4</v>
      </c>
      <c r="AW81">
        <v>78</v>
      </c>
      <c r="AX81">
        <f>IF(Z81&gt;0, (R81*SUMPRODUCT(K81:$K$98, X81:$X$98)-K81*$AZ$3)/Z81, 0)</f>
        <v>-4899834941197.9434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2000000</v>
      </c>
      <c r="S82">
        <f t="shared" si="28"/>
        <v>-17362835899755.715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-19.811751002838651</v>
      </c>
      <c r="AC82">
        <f t="shared" si="29"/>
        <v>-17.689063399623638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-5.9682566965104633E-6</v>
      </c>
      <c r="AI82">
        <f t="shared" si="33"/>
        <v>-5.9683076359523318E-6</v>
      </c>
      <c r="AJ82">
        <f t="shared" si="34"/>
        <v>-2.122687603215013</v>
      </c>
      <c r="AK82">
        <f t="shared" si="49"/>
        <v>-1.3868225701987058</v>
      </c>
      <c r="AL82">
        <f t="shared" si="35"/>
        <v>-3.5095161417213552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-1.2114350789782753E-9</v>
      </c>
      <c r="AR82">
        <f t="shared" si="36"/>
        <v>-1.2114454186519726E-9</v>
      </c>
      <c r="AS82">
        <f t="shared" si="36"/>
        <v>-4.3086253742244293E-4</v>
      </c>
      <c r="AT82">
        <f t="shared" si="36"/>
        <v>-2.8149685834388078E-4</v>
      </c>
      <c r="AU82">
        <f t="shared" si="23"/>
        <v>-7.1236060721174247E-4</v>
      </c>
      <c r="AW82">
        <v>79</v>
      </c>
      <c r="AX82">
        <f>IF(Z82&gt;0, (R82*SUMPRODUCT(K82:$K$98, X82:$X$98)-K82*$AZ$3)/Z82, 0)</f>
        <v>-17362835899755.715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2000000</v>
      </c>
      <c r="S83">
        <f t="shared" si="28"/>
        <v>-65947815289537.344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-17.689063399623638</v>
      </c>
      <c r="AC83">
        <f t="shared" si="29"/>
        <v>-15.793806607850621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-1.5382229799188001E-6</v>
      </c>
      <c r="AI83">
        <f t="shared" si="33"/>
        <v>-1.5382349543917516E-6</v>
      </c>
      <c r="AJ83">
        <f t="shared" si="34"/>
        <v>-1.8952567917730168</v>
      </c>
      <c r="AK83">
        <f t="shared" si="49"/>
        <v>-1.2382344379736547</v>
      </c>
      <c r="AL83">
        <f t="shared" si="35"/>
        <v>-3.1334927679816258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-2.7877506362920201E-10</v>
      </c>
      <c r="AR83">
        <f t="shared" si="36"/>
        <v>-2.7877723378561142E-10</v>
      </c>
      <c r="AS83">
        <f t="shared" si="36"/>
        <v>-3.4348097747706946E-4</v>
      </c>
      <c r="AT83">
        <f t="shared" si="36"/>
        <v>-2.2440757207527656E-4</v>
      </c>
      <c r="AU83">
        <f t="shared" si="23"/>
        <v>-5.6788882832957974E-4</v>
      </c>
      <c r="AW83">
        <v>80</v>
      </c>
      <c r="AX83">
        <f>IF(Z83&gt;0, (R83*SUMPRODUCT(K83:$K$98, X83:$X$98)-K83*$AZ$3)/Z83, 0)</f>
        <v>-65947815289537.344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2000000</v>
      </c>
      <c r="S84">
        <f t="shared" si="28"/>
        <v>-269685417801402.31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-15.793806607850621</v>
      </c>
      <c r="AC84">
        <f t="shared" si="29"/>
        <v>-14.101613042964711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-3.6961088984716692E-7</v>
      </c>
      <c r="AI84">
        <f t="shared" si="33"/>
        <v>-3.6961350430314271E-7</v>
      </c>
      <c r="AJ84">
        <f t="shared" si="34"/>
        <v>-1.6921935648859101</v>
      </c>
      <c r="AK84">
        <f t="shared" si="49"/>
        <v>-1.1055664625495436</v>
      </c>
      <c r="AL84">
        <f t="shared" si="35"/>
        <v>-2.797760397048958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-5.980828706260334E-11</v>
      </c>
      <c r="AR84">
        <f t="shared" si="36"/>
        <v>-5.9808710118681525E-11</v>
      </c>
      <c r="AS84">
        <f t="shared" si="36"/>
        <v>-2.7382093242987374E-4</v>
      </c>
      <c r="AT84">
        <f t="shared" si="36"/>
        <v>-1.7889634254632293E-4</v>
      </c>
      <c r="AU84">
        <f t="shared" si="23"/>
        <v>-4.5271733478490677E-4</v>
      </c>
      <c r="AW84">
        <v>81</v>
      </c>
      <c r="AX84">
        <f>IF(Z84&gt;0, (R84*SUMPRODUCT(K84:$K$98, X84:$X$98)-K84*$AZ$3)/Z84, 0)</f>
        <v>-269685417801402.31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2000000</v>
      </c>
      <c r="S85">
        <f t="shared" si="28"/>
        <v>-1193900823484184.5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-14.101613042964711</v>
      </c>
      <c r="AC85">
        <f t="shared" si="29"/>
        <v>-12.590725931270335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-8.2440711524536257E-8</v>
      </c>
      <c r="AI85">
        <f t="shared" si="33"/>
        <v>-8.2441238818164152E-8</v>
      </c>
      <c r="AJ85">
        <f t="shared" si="34"/>
        <v>-1.5108871116943767</v>
      </c>
      <c r="AK85">
        <f t="shared" si="49"/>
        <v>-0.9871129130075299</v>
      </c>
      <c r="AL85">
        <f t="shared" si="35"/>
        <v>-2.4980001071431452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-1.1910783059641501E-11</v>
      </c>
      <c r="AR85">
        <f t="shared" si="36"/>
        <v>-1.1910859241419831E-11</v>
      </c>
      <c r="AS85">
        <f t="shared" si="36"/>
        <v>-2.1828837090572757E-4</v>
      </c>
      <c r="AT85">
        <f t="shared" si="36"/>
        <v>-1.4261506899663552E-4</v>
      </c>
      <c r="AU85">
        <f t="shared" si="23"/>
        <v>-3.6090345181322229E-4</v>
      </c>
      <c r="AW85">
        <v>82</v>
      </c>
      <c r="AX85">
        <f>IF(Z85&gt;0, (R85*SUMPRODUCT(K85:$K$98, X85:$X$98)-K85*$AZ$3)/Z85, 0)</f>
        <v>-1193900823484184.5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2000000</v>
      </c>
      <c r="S86">
        <f t="shared" si="28"/>
        <v>-5761055976971948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-12.590725931270335</v>
      </c>
      <c r="AC86">
        <f t="shared" si="29"/>
        <v>-11.241719581501723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-1.6978168281961683E-8</v>
      </c>
      <c r="AI86">
        <f t="shared" si="33"/>
        <v>-1.6978265848446252E-8</v>
      </c>
      <c r="AJ86">
        <f t="shared" si="34"/>
        <v>-1.3490063497686116</v>
      </c>
      <c r="AK86">
        <f t="shared" si="49"/>
        <v>-0.88135081518892355</v>
      </c>
      <c r="AL86">
        <f t="shared" si="35"/>
        <v>-2.2303571819358012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-2.1901375656269742E-12</v>
      </c>
      <c r="AR86">
        <f t="shared" si="36"/>
        <v>-2.1901501514383201E-12</v>
      </c>
      <c r="AS86">
        <f t="shared" si="36"/>
        <v>-1.7401815283198436E-4</v>
      </c>
      <c r="AT86">
        <f t="shared" si="36"/>
        <v>-1.1369185985110231E-4</v>
      </c>
      <c r="AU86">
        <f t="shared" si="23"/>
        <v>-2.8771001487323686E-4</v>
      </c>
      <c r="AW86">
        <v>83</v>
      </c>
      <c r="AX86">
        <f>IF(Z86&gt;0, (R86*SUMPRODUCT(K86:$K$98, X86:$X$98)-K86*$AZ$3)/Z86, 0)</f>
        <v>-5761055976971948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2000000</v>
      </c>
      <c r="S87">
        <f t="shared" si="28"/>
        <v>-3.0548641798995724E+16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-11.241719581501723</v>
      </c>
      <c r="AC87">
        <f t="shared" si="29"/>
        <v>-10.037249626342732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-3.2065004887318456E-9</v>
      </c>
      <c r="AI87">
        <f t="shared" si="33"/>
        <v>-3.2065169170393499E-9</v>
      </c>
      <c r="AJ87">
        <f t="shared" si="34"/>
        <v>-1.2044699551589915</v>
      </c>
      <c r="AK87">
        <f t="shared" si="49"/>
        <v>-0.78692037070512066</v>
      </c>
      <c r="AL87">
        <f t="shared" si="35"/>
        <v>-1.991390329070629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-3.6931236474779058E-13</v>
      </c>
      <c r="AR87">
        <f t="shared" si="36"/>
        <v>-3.6931425689691532E-13</v>
      </c>
      <c r="AS87">
        <f t="shared" si="36"/>
        <v>-1.3872620602136838E-4</v>
      </c>
      <c r="AT87">
        <f t="shared" si="36"/>
        <v>-9.0634454600770886E-5</v>
      </c>
      <c r="AU87">
        <f t="shared" si="23"/>
        <v>-2.2936066099145351E-4</v>
      </c>
      <c r="AW87">
        <v>84</v>
      </c>
      <c r="AX87">
        <f>IF(Z87&gt;0, (R87*SUMPRODUCT(K87:$K$98, X87:$X$98)-K87*$AZ$3)/Z87, 0)</f>
        <v>-3.0548641798995724E+16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2000000</v>
      </c>
      <c r="S88">
        <f t="shared" si="28"/>
        <v>-1.7976537203399536E+17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-10.037249626342732</v>
      </c>
      <c r="AC88">
        <f t="shared" si="29"/>
        <v>-8.9618300235206192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-5.5085512257110924E-10</v>
      </c>
      <c r="AI88">
        <f t="shared" si="33"/>
        <v>-5.5085761521747439E-10</v>
      </c>
      <c r="AJ88">
        <f t="shared" si="34"/>
        <v>-1.0754196028221124</v>
      </c>
      <c r="AK88">
        <f t="shared" si="49"/>
        <v>-0.70260747384399125</v>
      </c>
      <c r="AL88">
        <f t="shared" si="35"/>
        <v>-1.7780270772169611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-5.6647651239223316E-14</v>
      </c>
      <c r="AR88">
        <f t="shared" si="36"/>
        <v>-5.6647907572615105E-14</v>
      </c>
      <c r="AS88">
        <f t="shared" si="36"/>
        <v>-1.1059168209627929E-4</v>
      </c>
      <c r="AT88">
        <f t="shared" si="36"/>
        <v>-7.2253232302924185E-5</v>
      </c>
      <c r="AU88">
        <f t="shared" si="23"/>
        <v>-1.8284491445585136E-4</v>
      </c>
      <c r="AW88">
        <v>85</v>
      </c>
      <c r="AX88">
        <f>IF(Z88&gt;0, (R88*SUMPRODUCT(K88:$K$98, X88:$X$98)-K88*$AZ$3)/Z88, 0)</f>
        <v>-1.7976537203399536E+17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-8.9618300235206192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-8.9618300235206192</v>
      </c>
      <c r="AK89">
        <f t="shared" si="49"/>
        <v>-0.62732810164644337</v>
      </c>
      <c r="AL89">
        <f t="shared" si="35"/>
        <v>-9.589158125266767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-9.154763992552973E-15</v>
      </c>
      <c r="AR89">
        <f t="shared" si="36"/>
        <v>-9.154763992552973E-15</v>
      </c>
      <c r="AS89">
        <f t="shared" si="36"/>
        <v>-8.2285477750235496E-4</v>
      </c>
      <c r="AT89">
        <f t="shared" si="36"/>
        <v>-5.7599834425164851E-5</v>
      </c>
      <c r="AU89">
        <f t="shared" si="23"/>
        <v>-8.8045461193667453E-4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141494.74981084524</v>
      </c>
      <c r="AO91" s="8">
        <f t="shared" si="50"/>
        <v>-14149.474981084524</v>
      </c>
      <c r="AP91" s="8">
        <f t="shared" si="50"/>
        <v>-2947.8996417719027</v>
      </c>
      <c r="AQ91" s="8">
        <f t="shared" si="50"/>
        <v>-87146.949045077752</v>
      </c>
      <c r="AR91" s="8">
        <f t="shared" si="50"/>
        <v>37250.426142911019</v>
      </c>
      <c r="AS91" s="8">
        <f t="shared" si="50"/>
        <v>-17731.728727730959</v>
      </c>
      <c r="AT91" s="8">
        <f t="shared" si="50"/>
        <v>8509.1202884952072</v>
      </c>
      <c r="AU91" s="8">
        <f t="shared" si="50"/>
        <v>28027.817703675286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362387.44383605442</v>
      </c>
      <c r="K3">
        <v>1</v>
      </c>
      <c r="L3" s="2">
        <v>0</v>
      </c>
      <c r="O3">
        <f>$C$3</f>
        <v>362387.44383605442</v>
      </c>
      <c r="P3">
        <f>O3*C5</f>
        <v>36238.744383605444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362387.44383605442</v>
      </c>
      <c r="AF3">
        <f t="shared" ref="AF3:AG34" si="4">-$Z3*P3</f>
        <v>-36238.744383605444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323628.79124844901</v>
      </c>
      <c r="AJ3">
        <f t="shared" ref="AJ3:AJ66" si="7">AB3-AC3</f>
        <v>0</v>
      </c>
      <c r="AL3">
        <f t="shared" ref="AL3:AL66" si="8">SUM(AI3:AK3)</f>
        <v>323628.79124844901</v>
      </c>
      <c r="AN3">
        <f t="shared" ref="AN3:AU34" si="9">AE3*$K3</f>
        <v>362387.44383605442</v>
      </c>
      <c r="AO3">
        <f t="shared" si="9"/>
        <v>-36238.744383605444</v>
      </c>
      <c r="AP3">
        <f t="shared" si="9"/>
        <v>-2519.9082039999998</v>
      </c>
      <c r="AQ3">
        <f t="shared" si="9"/>
        <v>0</v>
      </c>
      <c r="AR3">
        <f t="shared" si="9"/>
        <v>323628.79124844901</v>
      </c>
      <c r="AS3">
        <f t="shared" si="9"/>
        <v>0</v>
      </c>
      <c r="AT3">
        <f t="shared" si="9"/>
        <v>0</v>
      </c>
      <c r="AU3">
        <f t="shared" si="9"/>
        <v>323628.79124844901</v>
      </c>
      <c r="AW3">
        <v>0</v>
      </c>
      <c r="AX3">
        <f>IF(Z3&gt;0, (R3*SUMPRODUCT(K3:$K$98, X3:$X$98)-K3*$AZ$3)/Z3, 0)</f>
        <v>0</v>
      </c>
      <c r="AZ3">
        <f>C6*ABS(SUMPRODUCT(X4:X79, K4:K79))/1</f>
        <v>200437.99189294718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13614.484402817041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13444.809792987129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-13444.809792987129</v>
      </c>
      <c r="AK4">
        <f>G4*SUM(AB4, AE4:AF4)</f>
        <v>0</v>
      </c>
      <c r="AL4">
        <f t="shared" si="8"/>
        <v>-18370.411792987128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-12542.970233218704</v>
      </c>
      <c r="AT4">
        <f t="shared" si="9"/>
        <v>0</v>
      </c>
      <c r="AU4">
        <f t="shared" si="9"/>
        <v>-17138.176875629375</v>
      </c>
      <c r="AW4">
        <v>1</v>
      </c>
      <c r="AX4">
        <f>IF(Z4&gt;0, (R4*SUMPRODUCT(K4:$K$98, X4:$X$98)-K4*$AZ$3)/Z4, 0)</f>
        <v>13614.484402817041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2000000</v>
      </c>
      <c r="S5">
        <f t="shared" si="1"/>
        <v>25069.94087737591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13444.809792987129</v>
      </c>
      <c r="AC5">
        <f t="shared" si="2"/>
        <v>24446.651336732612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-5047.70751434059</v>
      </c>
      <c r="AI5">
        <f t="shared" si="6"/>
        <v>-5096.4644130032311</v>
      </c>
      <c r="AJ5">
        <f t="shared" si="7"/>
        <v>-11001.841543745482</v>
      </c>
      <c r="AK5">
        <f>G5*SUM(AB5, AE5:AF5)</f>
        <v>551.23720151247232</v>
      </c>
      <c r="AL5">
        <f t="shared" si="8"/>
        <v>-15547.068755236241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-4316.3351663775893</v>
      </c>
      <c r="AR5">
        <f t="shared" si="9"/>
        <v>-4358.0275813408516</v>
      </c>
      <c r="AS5">
        <f t="shared" si="9"/>
        <v>-9407.7629132174679</v>
      </c>
      <c r="AT5">
        <f t="shared" si="9"/>
        <v>471.36735065258199</v>
      </c>
      <c r="AU5">
        <f t="shared" si="9"/>
        <v>-13294.423143905737</v>
      </c>
      <c r="AW5">
        <v>2</v>
      </c>
      <c r="AX5">
        <f>IF(Z5&gt;0, (R5*SUMPRODUCT(K5:$K$98, X5:$X$98)-K5*$AZ$3)/Z5, 0)</f>
        <v>25069.94087737591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2000000</v>
      </c>
      <c r="S6">
        <f t="shared" si="1"/>
        <v>38333.021158133983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24446.651336732612</v>
      </c>
      <c r="AC6">
        <f t="shared" si="2"/>
        <v>36906.57285023568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-5197.1831046658735</v>
      </c>
      <c r="AI6">
        <f t="shared" si="6"/>
        <v>-5245.3225047642718</v>
      </c>
      <c r="AJ6">
        <f t="shared" si="7"/>
        <v>-12459.921513503068</v>
      </c>
      <c r="AK6">
        <f>G6*SUM(AB6, AE6:AF6)</f>
        <v>1430.1291031988578</v>
      </c>
      <c r="AL6">
        <f t="shared" si="8"/>
        <v>-16275.11491506848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-4009.1591719540334</v>
      </c>
      <c r="AR6">
        <f t="shared" si="9"/>
        <v>-4046.2943880028174</v>
      </c>
      <c r="AS6">
        <f t="shared" si="9"/>
        <v>-9611.7084219798198</v>
      </c>
      <c r="AT6">
        <f t="shared" si="9"/>
        <v>1103.2159336507946</v>
      </c>
      <c r="AU6">
        <f t="shared" si="9"/>
        <v>-12554.78687633184</v>
      </c>
      <c r="AW6">
        <v>3</v>
      </c>
      <c r="AX6">
        <f>IF(Z6&gt;0, (R6*SUMPRODUCT(K6:$K$98, X6:$X$98)-K6*$AZ$3)/Z6, 0)</f>
        <v>38333.021158133983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2000000</v>
      </c>
      <c r="S7">
        <f t="shared" si="1"/>
        <v>49279.284582305139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36906.57285023568</v>
      </c>
      <c r="AC7">
        <f t="shared" si="2"/>
        <v>46838.665460541495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-5372.782603278134</v>
      </c>
      <c r="AI7">
        <f t="shared" si="6"/>
        <v>-5420.3062898104663</v>
      </c>
      <c r="AJ7">
        <f t="shared" si="7"/>
        <v>-9932.0926103058155</v>
      </c>
      <c r="AK7">
        <f>G7*SUM(AB7, AE7:AF7)</f>
        <v>1812.1127269465717</v>
      </c>
      <c r="AL7">
        <f t="shared" si="8"/>
        <v>-13540.286173169708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-3770.9201950270253</v>
      </c>
      <c r="AR7">
        <f t="shared" si="9"/>
        <v>-3804.2749838803029</v>
      </c>
      <c r="AS7">
        <f t="shared" si="9"/>
        <v>-6970.8996936204594</v>
      </c>
      <c r="AT7">
        <f t="shared" si="9"/>
        <v>1271.8423547491109</v>
      </c>
      <c r="AU7">
        <f t="shared" si="9"/>
        <v>-9503.3323227516503</v>
      </c>
      <c r="AW7">
        <v>4</v>
      </c>
      <c r="AX7">
        <f>IF(Z7&gt;0, (R7*SUMPRODUCT(K7:$K$98, X7:$X$98)-K7*$AZ$3)/Z7, 0)</f>
        <v>49279.284582305139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2000000</v>
      </c>
      <c r="S8">
        <f t="shared" si="1"/>
        <v>55922.070760000424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46838.665460541495</v>
      </c>
      <c r="AC8">
        <f t="shared" si="2"/>
        <v>52430.562398627138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-6808.4828520020747</v>
      </c>
      <c r="AI8">
        <f t="shared" si="6"/>
        <v>-6855.3610895977836</v>
      </c>
      <c r="AJ8">
        <f t="shared" si="7"/>
        <v>-5591.8969380856433</v>
      </c>
      <c r="AK8">
        <f t="shared" ref="AK8:AK71" si="22">G8*SUM(AB8:AB8, AE8:AF8)</f>
        <v>997.66357430953383</v>
      </c>
      <c r="AL8">
        <f t="shared" si="8"/>
        <v>-11449.594453373893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-4460.5387466222337</v>
      </c>
      <c r="AR8">
        <f t="shared" si="9"/>
        <v>-4491.2507568768442</v>
      </c>
      <c r="AS8">
        <f t="shared" si="9"/>
        <v>-3663.4994170712562</v>
      </c>
      <c r="AT8">
        <f t="shared" si="9"/>
        <v>653.61360614908835</v>
      </c>
      <c r="AU8">
        <f t="shared" si="9"/>
        <v>-7501.1365677990116</v>
      </c>
      <c r="AW8">
        <v>5</v>
      </c>
      <c r="AX8">
        <f>IF(Z8&gt;0, (R8*SUMPRODUCT(K8:$K$98, X8:$X$98)-K8*$AZ$3)/Z8, 0)</f>
        <v>55922.070760000424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2000000</v>
      </c>
      <c r="S9">
        <f t="shared" si="1"/>
        <v>59438.303482166113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52430.562398627138</v>
      </c>
      <c r="AC9">
        <f t="shared" si="2"/>
        <v>54921.963878358729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-8345.5207495301602</v>
      </c>
      <c r="AI9">
        <f t="shared" si="6"/>
        <v>-8391.7215667311739</v>
      </c>
      <c r="AJ9">
        <f t="shared" si="7"/>
        <v>-2491.4014797315904</v>
      </c>
      <c r="AK9">
        <f t="shared" si="22"/>
        <v>309.34031815190014</v>
      </c>
      <c r="AL9">
        <f t="shared" si="8"/>
        <v>-10573.782728310864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-5178.0664526393175</v>
      </c>
      <c r="AR9">
        <f t="shared" si="9"/>
        <v>-5206.73223741333</v>
      </c>
      <c r="AS9">
        <f t="shared" si="9"/>
        <v>-1545.8163498042213</v>
      </c>
      <c r="AT9">
        <f t="shared" si="9"/>
        <v>191.9334661005193</v>
      </c>
      <c r="AU9">
        <f t="shared" si="9"/>
        <v>-6560.6151211170318</v>
      </c>
      <c r="AW9">
        <v>6</v>
      </c>
      <c r="AX9">
        <f>IF(Z9&gt;0, (R9*SUMPRODUCT(K9:$K$98, X9:$X$98)-K9*$AZ$3)/Z9, 0)</f>
        <v>59438.303482166113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2000000</v>
      </c>
      <c r="S10">
        <f t="shared" si="1"/>
        <v>61691.118513369234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54921.963878358729</v>
      </c>
      <c r="AC10">
        <f t="shared" si="2"/>
        <v>56126.674452365696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-9949.2868471922975</v>
      </c>
      <c r="AI10">
        <f t="shared" si="6"/>
        <v>-9994.776924050122</v>
      </c>
      <c r="AJ10">
        <f t="shared" si="7"/>
        <v>-1204.7105740069674</v>
      </c>
      <c r="AK10">
        <f t="shared" si="22"/>
        <v>225.18005190127082</v>
      </c>
      <c r="AL10">
        <f t="shared" si="8"/>
        <v>-10974.307446155819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-5856.313498604668</v>
      </c>
      <c r="AR10">
        <f t="shared" si="9"/>
        <v>-5883.0897043012828</v>
      </c>
      <c r="AS10">
        <f t="shared" si="9"/>
        <v>-709.11241225895083</v>
      </c>
      <c r="AT10">
        <f t="shared" si="9"/>
        <v>132.54467358512818</v>
      </c>
      <c r="AU10">
        <f t="shared" si="9"/>
        <v>-6459.6574429751054</v>
      </c>
      <c r="AW10">
        <v>7</v>
      </c>
      <c r="AX10">
        <f>IF(Z10&gt;0, (R10*SUMPRODUCT(K10:$K$98, X10:$X$98)-K10*$AZ$3)/Z10, 0)</f>
        <v>61691.118513369234</v>
      </c>
    </row>
    <row r="11" spans="1:52" x14ac:dyDescent="0.25">
      <c r="A11" t="s">
        <v>33</v>
      </c>
      <c r="C11" s="12">
        <f>AU81</f>
        <v>101614.74603553809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2000000</v>
      </c>
      <c r="S11">
        <f t="shared" si="1"/>
        <v>62743.595689146379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56126.674452365696</v>
      </c>
      <c r="AC11">
        <f t="shared" si="2"/>
        <v>56144.752033041572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-11750.221503003393</v>
      </c>
      <c r="AI11">
        <f t="shared" si="6"/>
        <v>-11794.962923555064</v>
      </c>
      <c r="AJ11">
        <f t="shared" si="7"/>
        <v>-18.077580675875652</v>
      </c>
      <c r="AK11">
        <f t="shared" si="22"/>
        <v>134.70401868567765</v>
      </c>
      <c r="AL11">
        <f t="shared" si="8"/>
        <v>-11678.336485545262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-6572.0003696353742</v>
      </c>
      <c r="AR11">
        <f t="shared" si="9"/>
        <v>-6597.0246325676462</v>
      </c>
      <c r="AS11">
        <f t="shared" si="9"/>
        <v>-10.110947002454459</v>
      </c>
      <c r="AT11">
        <f t="shared" si="9"/>
        <v>75.341121047578966</v>
      </c>
      <c r="AU11">
        <f t="shared" si="9"/>
        <v>-6531.7944585225214</v>
      </c>
      <c r="AW11">
        <v>8</v>
      </c>
      <c r="AX11">
        <f>IF(Z11&gt;0, (R11*SUMPRODUCT(K11:$K$98, X11:$X$98)-K11*$AZ$3)/Z11, 0)</f>
        <v>62743.595689146379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2000000</v>
      </c>
      <c r="S12">
        <f t="shared" si="1"/>
        <v>62734.987854024512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56144.752033041572</v>
      </c>
      <c r="AC12">
        <f t="shared" si="2"/>
        <v>55144.528161821028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-13745.147821597173</v>
      </c>
      <c r="AI12">
        <f t="shared" si="6"/>
        <v>-13789.098199247786</v>
      </c>
      <c r="AJ12">
        <f t="shared" si="7"/>
        <v>1000.2238712205435</v>
      </c>
      <c r="AK12">
        <f t="shared" si="22"/>
        <v>129.13292967599563</v>
      </c>
      <c r="AL12">
        <f t="shared" si="8"/>
        <v>-12659.741398351247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-7305.6921877625382</v>
      </c>
      <c r="AR12">
        <f t="shared" si="9"/>
        <v>-7329.0522807072484</v>
      </c>
      <c r="AS12">
        <f t="shared" si="9"/>
        <v>531.6296206365879</v>
      </c>
      <c r="AT12">
        <f t="shared" si="9"/>
        <v>68.635524896609482</v>
      </c>
      <c r="AU12">
        <f t="shared" si="9"/>
        <v>-6728.7871351740514</v>
      </c>
      <c r="AW12">
        <v>9</v>
      </c>
      <c r="AX12">
        <f>IF(Z12&gt;0, (R12*SUMPRODUCT(K12:$K$98, X12:$X$98)-K12*$AZ$3)/Z12, 0)</f>
        <v>62734.987854024512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2000000</v>
      </c>
      <c r="S13">
        <f t="shared" si="1"/>
        <v>61586.73109203497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55144.528161821028</v>
      </c>
      <c r="AC13">
        <f t="shared" si="2"/>
        <v>53104.820785245247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-15880.985509895165</v>
      </c>
      <c r="AI13">
        <f t="shared" si="6"/>
        <v>-15924.099359131525</v>
      </c>
      <c r="AJ13">
        <f t="shared" si="7"/>
        <v>2039.7073765757814</v>
      </c>
      <c r="AK13">
        <f t="shared" si="22"/>
        <v>110.28905632364206</v>
      </c>
      <c r="AL13">
        <f t="shared" si="8"/>
        <v>-13774.102926232103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-8023.6812020427333</v>
      </c>
      <c r="AR13">
        <f t="shared" si="9"/>
        <v>-8045.4639674416412</v>
      </c>
      <c r="AS13">
        <f t="shared" si="9"/>
        <v>1030.5381693662305</v>
      </c>
      <c r="AT13">
        <f t="shared" si="9"/>
        <v>55.722248941267416</v>
      </c>
      <c r="AU13">
        <f t="shared" si="9"/>
        <v>-6959.203549134143</v>
      </c>
      <c r="AW13">
        <v>10</v>
      </c>
      <c r="AX13">
        <f>IF(Z13&gt;0, (R13*SUMPRODUCT(K13:$K$98, X13:$X$98)-K13*$AZ$3)/Z13, 0)</f>
        <v>61586.73109203497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2000000</v>
      </c>
      <c r="S14">
        <f t="shared" si="1"/>
        <v>66227.090826496555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53104.820785245247</v>
      </c>
      <c r="AC14">
        <f t="shared" si="2"/>
        <v>55931.383012845603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-18229.766788667348</v>
      </c>
      <c r="AI14">
        <f t="shared" si="6"/>
        <v>-18271.993755241627</v>
      </c>
      <c r="AJ14">
        <f t="shared" si="7"/>
        <v>-2826.562227600356</v>
      </c>
      <c r="AK14">
        <f t="shared" si="22"/>
        <v>3717.3374549671676</v>
      </c>
      <c r="AL14">
        <f t="shared" si="8"/>
        <v>-17381.218527874815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-8223.5493986050933</v>
      </c>
      <c r="AR14">
        <f t="shared" si="9"/>
        <v>-8242.5982185709472</v>
      </c>
      <c r="AS14">
        <f t="shared" si="9"/>
        <v>-1275.0779741928895</v>
      </c>
      <c r="AT14">
        <f t="shared" si="9"/>
        <v>1676.9116438292174</v>
      </c>
      <c r="AU14">
        <f t="shared" si="9"/>
        <v>-7840.7645489346187</v>
      </c>
      <c r="AW14">
        <v>11</v>
      </c>
      <c r="AX14">
        <f>IF(Z14&gt;0, (R14*SUMPRODUCT(K14:$K$98, X14:$X$98)-K14*$AZ$3)/Z14, 0)</f>
        <v>66227.090826496555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2000000</v>
      </c>
      <c r="S15">
        <f t="shared" si="1"/>
        <v>69511.749318170594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55931.383012845603</v>
      </c>
      <c r="AC15">
        <f t="shared" si="2"/>
        <v>57395.550962136083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-20796.520919718834</v>
      </c>
      <c r="AI15">
        <f t="shared" si="6"/>
        <v>-20837.805703604379</v>
      </c>
      <c r="AJ15">
        <f t="shared" si="7"/>
        <v>-1464.1679492904805</v>
      </c>
      <c r="AK15">
        <f t="shared" si="22"/>
        <v>3915.1968108991928</v>
      </c>
      <c r="AL15">
        <f t="shared" si="8"/>
        <v>-18386.776841995666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-8376.2736539753223</v>
      </c>
      <c r="AR15">
        <f t="shared" si="9"/>
        <v>-8392.9020433537898</v>
      </c>
      <c r="AS15">
        <f t="shared" si="9"/>
        <v>-589.72707338794328</v>
      </c>
      <c r="AT15">
        <f t="shared" si="9"/>
        <v>1576.9349125202855</v>
      </c>
      <c r="AU15">
        <f t="shared" si="9"/>
        <v>-7405.6942042214478</v>
      </c>
      <c r="AW15">
        <v>12</v>
      </c>
      <c r="AX15">
        <f>IF(Z15&gt;0, (R15*SUMPRODUCT(K15:$K$98, X15:$X$98)-K15*$AZ$3)/Z15, 0)</f>
        <v>69511.749318170594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2000000</v>
      </c>
      <c r="S16">
        <f t="shared" si="1"/>
        <v>71569.820765506753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57395.550962136083</v>
      </c>
      <c r="AC16">
        <f t="shared" si="2"/>
        <v>57669.024940210409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-23331.560562116203</v>
      </c>
      <c r="AI16">
        <f t="shared" si="6"/>
        <v>-23371.849209148841</v>
      </c>
      <c r="AJ16">
        <f t="shared" si="7"/>
        <v>-273.47397807432571</v>
      </c>
      <c r="AK16">
        <f t="shared" si="22"/>
        <v>4017.6885673495262</v>
      </c>
      <c r="AL16">
        <f t="shared" si="8"/>
        <v>-19627.634619873639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-8390.4631726027674</v>
      </c>
      <c r="AR16">
        <f t="shared" si="9"/>
        <v>-8404.9517194919208</v>
      </c>
      <c r="AS16">
        <f t="shared" si="9"/>
        <v>-98.346329453141635</v>
      </c>
      <c r="AT16">
        <f t="shared" si="9"/>
        <v>1444.8355425512868</v>
      </c>
      <c r="AU16">
        <f t="shared" si="9"/>
        <v>-7058.4625063937747</v>
      </c>
      <c r="AW16">
        <v>13</v>
      </c>
      <c r="AX16">
        <f>IF(Z16&gt;0, (R16*SUMPRODUCT(K16:$K$98, X16:$X$98)-K16*$AZ$3)/Z16, 0)</f>
        <v>71569.820765506753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2000000</v>
      </c>
      <c r="S17">
        <f t="shared" si="1"/>
        <v>72635.215117133572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57669.024940210409</v>
      </c>
      <c r="AC17">
        <f t="shared" si="2"/>
        <v>57001.55072479471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-25901.079655787857</v>
      </c>
      <c r="AI17">
        <f t="shared" si="6"/>
        <v>-25940.317889358772</v>
      </c>
      <c r="AJ17">
        <f t="shared" si="7"/>
        <v>667.47421541569929</v>
      </c>
      <c r="AK17">
        <f t="shared" si="22"/>
        <v>4036.8317458147289</v>
      </c>
      <c r="AL17">
        <f t="shared" si="8"/>
        <v>-21236.011928128344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-8316.5268167537015</v>
      </c>
      <c r="AR17">
        <f t="shared" si="9"/>
        <v>-8329.1257441370872</v>
      </c>
      <c r="AS17">
        <f t="shared" si="9"/>
        <v>214.31798541864484</v>
      </c>
      <c r="AT17">
        <f t="shared" si="9"/>
        <v>1296.1783800116132</v>
      </c>
      <c r="AU17">
        <f t="shared" si="9"/>
        <v>-6818.6293787068298</v>
      </c>
      <c r="AW17">
        <v>14</v>
      </c>
      <c r="AX17">
        <f>IF(Z17&gt;0, (R17*SUMPRODUCT(K17:$K$98, X17:$X$98)-K17*$AZ$3)/Z17, 0)</f>
        <v>72635.215117133572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2000000</v>
      </c>
      <c r="S18">
        <f t="shared" si="1"/>
        <v>72880.672528008959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57001.55072479471</v>
      </c>
      <c r="AC18">
        <f t="shared" si="2"/>
        <v>55580.549762672439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-28586.05608566157</v>
      </c>
      <c r="AI18">
        <f t="shared" si="6"/>
        <v>-28624.187285494634</v>
      </c>
      <c r="AJ18">
        <f t="shared" si="7"/>
        <v>1421.0009621222707</v>
      </c>
      <c r="AK18">
        <f t="shared" si="22"/>
        <v>3990.1085507356302</v>
      </c>
      <c r="AL18">
        <f t="shared" si="8"/>
        <v>-23213.077772636734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-8195.2148458753363</v>
      </c>
      <c r="AR18">
        <f t="shared" si="9"/>
        <v>-8206.1465173877168</v>
      </c>
      <c r="AS18">
        <f t="shared" si="9"/>
        <v>407.3807224714979</v>
      </c>
      <c r="AT18">
        <f t="shared" si="9"/>
        <v>1143.9072509217035</v>
      </c>
      <c r="AU18">
        <f t="shared" si="9"/>
        <v>-6654.8585439945164</v>
      </c>
      <c r="AW18">
        <v>15</v>
      </c>
      <c r="AX18">
        <f>IF(Z18&gt;0, (R18*SUMPRODUCT(K18:$K$98, X18:$X$98)-K18*$AZ$3)/Z18, 0)</f>
        <v>72880.672528008959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2000000</v>
      </c>
      <c r="S19">
        <f t="shared" si="1"/>
        <v>72436.887075570339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55580.549762672439</v>
      </c>
      <c r="AC19">
        <f t="shared" si="2"/>
        <v>53542.054429860829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-31686.42001257501</v>
      </c>
      <c r="AI19">
        <f t="shared" si="6"/>
        <v>-31723.377739909429</v>
      </c>
      <c r="AJ19">
        <f t="shared" si="7"/>
        <v>2038.4953328116098</v>
      </c>
      <c r="AK19">
        <f t="shared" si="22"/>
        <v>3890.6384833870711</v>
      </c>
      <c r="AL19">
        <f t="shared" si="8"/>
        <v>-25794.243923710746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-8110.7544594451456</v>
      </c>
      <c r="AR19">
        <f t="shared" si="9"/>
        <v>-8120.2145073669253</v>
      </c>
      <c r="AS19">
        <f t="shared" si="9"/>
        <v>521.79246202626666</v>
      </c>
      <c r="AT19">
        <f t="shared" si="9"/>
        <v>995.88446459705222</v>
      </c>
      <c r="AU19">
        <f t="shared" si="9"/>
        <v>-6602.5375807436058</v>
      </c>
      <c r="AW19">
        <v>16</v>
      </c>
      <c r="AX19">
        <f>IF(Z19&gt;0, (R19*SUMPRODUCT(K19:$K$98, X19:$X$98)-K19*$AZ$3)/Z19, 0)</f>
        <v>72436.887075570339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2000000</v>
      </c>
      <c r="S20">
        <f t="shared" si="1"/>
        <v>71289.479582402797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53542.054429860829</v>
      </c>
      <c r="AC20">
        <f t="shared" si="2"/>
        <v>50928.370964222617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-34749.378948223792</v>
      </c>
      <c r="AI20">
        <f t="shared" si="6"/>
        <v>-34785.098363811157</v>
      </c>
      <c r="AJ20">
        <f t="shared" si="7"/>
        <v>2613.6834656382125</v>
      </c>
      <c r="AK20">
        <f t="shared" si="22"/>
        <v>3747.9438100902585</v>
      </c>
      <c r="AL20">
        <f t="shared" si="8"/>
        <v>-28423.471088082686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-7941.766314903859</v>
      </c>
      <c r="AR20">
        <f t="shared" si="9"/>
        <v>-7949.9297773911303</v>
      </c>
      <c r="AS20">
        <f t="shared" si="9"/>
        <v>597.34199382828797</v>
      </c>
      <c r="AT20">
        <f t="shared" si="9"/>
        <v>856.57052879929779</v>
      </c>
      <c r="AU20">
        <f t="shared" si="9"/>
        <v>-6496.0172547635448</v>
      </c>
      <c r="AW20">
        <v>17</v>
      </c>
      <c r="AX20">
        <f>IF(Z20&gt;0, (R20*SUMPRODUCT(K20:$K$98, X20:$X$98)-K20*$AZ$3)/Z20, 0)</f>
        <v>71289.479582402797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2000000</v>
      </c>
      <c r="S21">
        <f t="shared" si="1"/>
        <v>69562.975150123413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50928.370964222617</v>
      </c>
      <c r="AC21">
        <f t="shared" si="2"/>
        <v>47894.70375093208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-37471.740106031189</v>
      </c>
      <c r="AI21">
        <f t="shared" si="6"/>
        <v>-37506.165533960033</v>
      </c>
      <c r="AJ21">
        <f t="shared" si="7"/>
        <v>3033.6672132905369</v>
      </c>
      <c r="AK21">
        <f t="shared" si="22"/>
        <v>3564.9859674955837</v>
      </c>
      <c r="AL21">
        <f t="shared" si="8"/>
        <v>-30907.512353173912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-7646.3803183134141</v>
      </c>
      <c r="AR21">
        <f t="shared" si="9"/>
        <v>-7653.4050765397405</v>
      </c>
      <c r="AS21">
        <f t="shared" si="9"/>
        <v>619.04179540047312</v>
      </c>
      <c r="AT21">
        <f t="shared" si="9"/>
        <v>727.46124038510504</v>
      </c>
      <c r="AU21">
        <f t="shared" si="9"/>
        <v>-6306.902040754163</v>
      </c>
      <c r="AW21">
        <v>18</v>
      </c>
      <c r="AX21">
        <f>IF(Z21&gt;0, (R21*SUMPRODUCT(K21:$K$98, X21:$X$98)-K21*$AZ$3)/Z21, 0)</f>
        <v>69562.975150123413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2000000</v>
      </c>
      <c r="S22">
        <f t="shared" si="1"/>
        <v>67468.158716431673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47894.70375093208</v>
      </c>
      <c r="AC22">
        <f t="shared" si="2"/>
        <v>44630.554773344826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-40236.043582304206</v>
      </c>
      <c r="AI22">
        <f t="shared" si="6"/>
        <v>-40269.118854864202</v>
      </c>
      <c r="AJ22">
        <f t="shared" si="7"/>
        <v>3264.1489775872542</v>
      </c>
      <c r="AK22">
        <f t="shared" si="22"/>
        <v>3352.6292625652459</v>
      </c>
      <c r="AL22">
        <f t="shared" si="8"/>
        <v>-33652.340614711706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-7330.7647229611084</v>
      </c>
      <c r="AR22">
        <f t="shared" si="9"/>
        <v>-7336.790838346662</v>
      </c>
      <c r="AS22">
        <f t="shared" si="9"/>
        <v>594.70827757801828</v>
      </c>
      <c r="AT22">
        <f t="shared" si="9"/>
        <v>610.82885241702843</v>
      </c>
      <c r="AU22">
        <f t="shared" si="9"/>
        <v>-6131.2537083516163</v>
      </c>
      <c r="AW22">
        <v>19</v>
      </c>
      <c r="AX22">
        <f>IF(Z22&gt;0, (R22*SUMPRODUCT(K22:$K$98, X22:$X$98)-K22*$AZ$3)/Z22, 0)</f>
        <v>67468.158716431673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2000000</v>
      </c>
      <c r="S23">
        <f t="shared" si="1"/>
        <v>65059.794550487561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44630.554773344826</v>
      </c>
      <c r="AC23">
        <f t="shared" si="2"/>
        <v>41212.496604603541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-42869.427013680768</v>
      </c>
      <c r="AI23">
        <f t="shared" si="6"/>
        <v>-42901.099797839823</v>
      </c>
      <c r="AJ23">
        <f t="shared" si="7"/>
        <v>3418.058168741285</v>
      </c>
      <c r="AK23">
        <f t="shared" si="22"/>
        <v>3124.1388341341381</v>
      </c>
      <c r="AL23">
        <f t="shared" si="8"/>
        <v>-36358.902794964401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-6973.7065342076248</v>
      </c>
      <c r="AR23">
        <f t="shared" si="9"/>
        <v>-6978.8588471082858</v>
      </c>
      <c r="AS23">
        <f t="shared" si="9"/>
        <v>556.02643296459223</v>
      </c>
      <c r="AT23">
        <f t="shared" si="9"/>
        <v>508.21363659514918</v>
      </c>
      <c r="AU23">
        <f t="shared" si="9"/>
        <v>-5914.618777548545</v>
      </c>
      <c r="AW23">
        <v>20</v>
      </c>
      <c r="AX23">
        <f>IF(Z23&gt;0, (R23*SUMPRODUCT(K23:$K$98, X23:$X$98)-K23*$AZ$3)/Z23, 0)</f>
        <v>65059.794550487561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2000000</v>
      </c>
      <c r="S24">
        <f t="shared" si="1"/>
        <v>62434.456467415104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41212.496604603541</v>
      </c>
      <c r="AC24">
        <f t="shared" si="2"/>
        <v>37732.278065235019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-45541.794645406793</v>
      </c>
      <c r="AI24">
        <f t="shared" si="6"/>
        <v>-45572.012156858123</v>
      </c>
      <c r="AJ24">
        <f t="shared" si="7"/>
        <v>3480.2185393685213</v>
      </c>
      <c r="AK24">
        <f t="shared" si="22"/>
        <v>2884.874762322248</v>
      </c>
      <c r="AL24">
        <f t="shared" si="8"/>
        <v>-39206.918855167358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-6614.6688457367072</v>
      </c>
      <c r="AR24">
        <f t="shared" si="9"/>
        <v>-6619.0577555973987</v>
      </c>
      <c r="AS24">
        <f t="shared" si="9"/>
        <v>505.4805882806387</v>
      </c>
      <c r="AT24">
        <f t="shared" si="9"/>
        <v>419.01052347109612</v>
      </c>
      <c r="AU24">
        <f t="shared" si="9"/>
        <v>-5694.5666438456647</v>
      </c>
      <c r="AW24">
        <v>21</v>
      </c>
      <c r="AX24">
        <f>IF(Z24&gt;0, (R24*SUMPRODUCT(K24:$K$98, X24:$X$98)-K24*$AZ$3)/Z24, 0)</f>
        <v>62434.456467415104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2000000</v>
      </c>
      <c r="S25">
        <f t="shared" si="1"/>
        <v>59634.363560044287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37732.278065235019</v>
      </c>
      <c r="AC25">
        <f t="shared" si="2"/>
        <v>34236.794929176132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-48389.748705444094</v>
      </c>
      <c r="AI25">
        <f t="shared" si="6"/>
        <v>-48418.454298063276</v>
      </c>
      <c r="AJ25">
        <f t="shared" si="7"/>
        <v>3495.4831360588869</v>
      </c>
      <c r="AK25">
        <f t="shared" si="22"/>
        <v>2641.2594645664517</v>
      </c>
      <c r="AL25">
        <f t="shared" si="8"/>
        <v>-42281.711697437939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-6275.2829121642671</v>
      </c>
      <c r="AR25">
        <f t="shared" si="9"/>
        <v>-6279.0055129147531</v>
      </c>
      <c r="AS25">
        <f t="shared" si="9"/>
        <v>453.30149836055836</v>
      </c>
      <c r="AT25">
        <f t="shared" si="9"/>
        <v>342.52400204593874</v>
      </c>
      <c r="AU25">
        <f t="shared" si="9"/>
        <v>-5483.1800125082555</v>
      </c>
      <c r="AW25">
        <v>22</v>
      </c>
      <c r="AX25">
        <f>IF(Z25&gt;0, (R25*SUMPRODUCT(K25:$K$98, X25:$X$98)-K25*$AZ$3)/Z25, 0)</f>
        <v>59634.363560044287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2000000</v>
      </c>
      <c r="S26">
        <f t="shared" si="1"/>
        <v>56636.23034386307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34236.794929176132</v>
      </c>
      <c r="AC26">
        <f t="shared" si="2"/>
        <v>30746.499257795585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-50987.734777969148</v>
      </c>
      <c r="AI26">
        <f t="shared" si="6"/>
        <v>-51014.878621292686</v>
      </c>
      <c r="AJ26">
        <f t="shared" si="7"/>
        <v>3490.295671380547</v>
      </c>
      <c r="AK26">
        <f t="shared" si="22"/>
        <v>2396.5756450423296</v>
      </c>
      <c r="AL26">
        <f t="shared" si="8"/>
        <v>-45128.00730486981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-5903.7456527099848</v>
      </c>
      <c r="AR26">
        <f t="shared" si="9"/>
        <v>-5906.8885722320429</v>
      </c>
      <c r="AS26">
        <f t="shared" si="9"/>
        <v>404.13283677565477</v>
      </c>
      <c r="AT26">
        <f t="shared" si="9"/>
        <v>277.49365817919613</v>
      </c>
      <c r="AU26">
        <f t="shared" si="9"/>
        <v>-5225.2620772771916</v>
      </c>
      <c r="AW26">
        <v>23</v>
      </c>
      <c r="AX26">
        <f>IF(Z26&gt;0, (R26*SUMPRODUCT(K26:$K$98, X26:$X$98)-K26*$AZ$3)/Z26, 0)</f>
        <v>56636.23034386307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2000000</v>
      </c>
      <c r="S27">
        <f t="shared" si="1"/>
        <v>53500.859997691616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30746.499257795585</v>
      </c>
      <c r="AC27">
        <f t="shared" si="2"/>
        <v>27329.349355785358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-53254.698374053216</v>
      </c>
      <c r="AI27">
        <f t="shared" si="6"/>
        <v>-53280.239411484166</v>
      </c>
      <c r="AJ27">
        <f t="shared" si="7"/>
        <v>3417.1499020102274</v>
      </c>
      <c r="AK27">
        <f t="shared" si="22"/>
        <v>2152.254948045691</v>
      </c>
      <c r="AL27">
        <f t="shared" si="8"/>
        <v>-47710.834561428244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-5505.564149420512</v>
      </c>
      <c r="AR27">
        <f t="shared" si="9"/>
        <v>-5508.2046266800235</v>
      </c>
      <c r="AS27">
        <f t="shared" si="9"/>
        <v>353.27095201180538</v>
      </c>
      <c r="AT27">
        <f t="shared" si="9"/>
        <v>222.50389250437522</v>
      </c>
      <c r="AU27">
        <f t="shared" si="9"/>
        <v>-4932.4297821638429</v>
      </c>
      <c r="AW27">
        <v>24</v>
      </c>
      <c r="AX27">
        <f>IF(Z27&gt;0, (R27*SUMPRODUCT(K27:$K$98, X27:$X$98)-K27*$AZ$3)/Z27, 0)</f>
        <v>53500.859997691616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2000000</v>
      </c>
      <c r="S28">
        <f t="shared" si="1"/>
        <v>50302.622768580572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27329.349355785358</v>
      </c>
      <c r="AC28">
        <f t="shared" si="2"/>
        <v>24043.959983775341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-55452.663316941696</v>
      </c>
      <c r="AI28">
        <f t="shared" si="6"/>
        <v>-55476.56262741542</v>
      </c>
      <c r="AJ28">
        <f t="shared" si="7"/>
        <v>3285.3893720100168</v>
      </c>
      <c r="AK28">
        <f t="shared" si="22"/>
        <v>1913.0544549049753</v>
      </c>
      <c r="AL28">
        <f t="shared" si="8"/>
        <v>-50278.11880050043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-5118.5657333809004</v>
      </c>
      <c r="AR28">
        <f t="shared" si="9"/>
        <v>-5120.7717625294563</v>
      </c>
      <c r="AS28">
        <f t="shared" si="9"/>
        <v>303.2583189786406</v>
      </c>
      <c r="AT28">
        <f t="shared" si="9"/>
        <v>176.58475523531146</v>
      </c>
      <c r="AU28">
        <f t="shared" si="9"/>
        <v>-4640.9286883155046</v>
      </c>
      <c r="AW28">
        <v>25</v>
      </c>
      <c r="AX28">
        <f>IF(Z28&gt;0, (R28*SUMPRODUCT(K28:$K$98, X28:$X$98)-K28*$AZ$3)/Z28, 0)</f>
        <v>50302.622768580572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2000000</v>
      </c>
      <c r="S29">
        <f t="shared" si="1"/>
        <v>47042.393486108078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24043.959983775341</v>
      </c>
      <c r="AC29">
        <f t="shared" si="2"/>
        <v>20907.693158796672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-57525.390801444759</v>
      </c>
      <c r="AI29">
        <f t="shared" si="6"/>
        <v>-57547.612984043706</v>
      </c>
      <c r="AJ29">
        <f t="shared" si="7"/>
        <v>3136.2668249786693</v>
      </c>
      <c r="AK29">
        <f t="shared" si="22"/>
        <v>1683.0771988642741</v>
      </c>
      <c r="AL29">
        <f t="shared" si="8"/>
        <v>-52728.268960200767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-4740.9724371689836</v>
      </c>
      <c r="AR29">
        <f t="shared" si="9"/>
        <v>-4742.8038850518669</v>
      </c>
      <c r="AS29">
        <f t="shared" si="9"/>
        <v>258.47637653002988</v>
      </c>
      <c r="AT29">
        <f t="shared" si="9"/>
        <v>138.71131509536306</v>
      </c>
      <c r="AU29">
        <f t="shared" si="9"/>
        <v>-4345.6161934264746</v>
      </c>
      <c r="AW29">
        <v>26</v>
      </c>
      <c r="AX29">
        <f>IF(Z29&gt;0, (R29*SUMPRODUCT(K29:$K$98, X29:$X$98)-K29*$AZ$3)/Z29, 0)</f>
        <v>47042.393486108078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2000000</v>
      </c>
      <c r="S30">
        <f t="shared" si="1"/>
        <v>43720.648432115362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20907.693158796672</v>
      </c>
      <c r="AC30">
        <f t="shared" si="2"/>
        <v>17936.630461272536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-59487.706374857436</v>
      </c>
      <c r="AI30">
        <f t="shared" si="6"/>
        <v>-59508.219142971022</v>
      </c>
      <c r="AJ30">
        <f t="shared" si="7"/>
        <v>2971.0626975241357</v>
      </c>
      <c r="AK30">
        <f t="shared" si="22"/>
        <v>1463.5385211157673</v>
      </c>
      <c r="AL30">
        <f t="shared" si="8"/>
        <v>-55073.61792433112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-4377.4082742352002</v>
      </c>
      <c r="AR30">
        <f t="shared" si="9"/>
        <v>-4378.9177081391072</v>
      </c>
      <c r="AS30">
        <f t="shared" si="9"/>
        <v>218.62591832773236</v>
      </c>
      <c r="AT30">
        <f t="shared" si="9"/>
        <v>107.69461494487585</v>
      </c>
      <c r="AU30">
        <f t="shared" si="9"/>
        <v>-4052.5971748664992</v>
      </c>
      <c r="AW30">
        <v>27</v>
      </c>
      <c r="AX30">
        <f>IF(Z30&gt;0, (R30*SUMPRODUCT(K30:$K$98, X30:$X$98)-K30*$AZ$3)/Z30, 0)</f>
        <v>43720.648432115362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2000000</v>
      </c>
      <c r="S31">
        <f t="shared" si="1"/>
        <v>40318.002796637928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17936.630461272536</v>
      </c>
      <c r="AC31">
        <f t="shared" si="2"/>
        <v>15139.498740291685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-61301.217766903028</v>
      </c>
      <c r="AI31">
        <f t="shared" si="6"/>
        <v>-61319.992876891309</v>
      </c>
      <c r="AJ31">
        <f t="shared" si="7"/>
        <v>2797.1317209808512</v>
      </c>
      <c r="AK31">
        <f t="shared" si="22"/>
        <v>1255.5641322890776</v>
      </c>
      <c r="AL31">
        <f t="shared" si="8"/>
        <v>-57267.297023621381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-4027.5497095178821</v>
      </c>
      <c r="AR31">
        <f t="shared" si="9"/>
        <v>-4028.7832525294907</v>
      </c>
      <c r="AS31">
        <f t="shared" si="9"/>
        <v>183.77427823957606</v>
      </c>
      <c r="AT31">
        <f t="shared" si="9"/>
        <v>82.491786305298731</v>
      </c>
      <c r="AU31">
        <f t="shared" si="9"/>
        <v>-3762.5171879846157</v>
      </c>
      <c r="AW31">
        <v>28</v>
      </c>
      <c r="AX31">
        <f>IF(Z31&gt;0, (R31*SUMPRODUCT(K31:$K$98, X31:$X$98)-K31*$AZ$3)/Z31, 0)</f>
        <v>40318.002796637928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2000000</v>
      </c>
      <c r="S32">
        <f t="shared" si="1"/>
        <v>36797.265301598774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15139.498740291685</v>
      </c>
      <c r="AC32">
        <f t="shared" si="2"/>
        <v>12522.910239036588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-62850.827469479285</v>
      </c>
      <c r="AI32">
        <f t="shared" si="6"/>
        <v>-62867.843557680942</v>
      </c>
      <c r="AJ32">
        <f t="shared" si="7"/>
        <v>2616.5885012550971</v>
      </c>
      <c r="AK32">
        <f t="shared" si="22"/>
        <v>1059.7649118204181</v>
      </c>
      <c r="AL32">
        <f t="shared" si="8"/>
        <v>-59191.490144605421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-3686.9290858631362</v>
      </c>
      <c r="AR32">
        <f t="shared" si="9"/>
        <v>-3687.9272765480364</v>
      </c>
      <c r="AS32">
        <f t="shared" si="9"/>
        <v>153.49322577649707</v>
      </c>
      <c r="AT32">
        <f t="shared" si="9"/>
        <v>62.167488239757503</v>
      </c>
      <c r="AU32">
        <f t="shared" si="9"/>
        <v>-3472.2665625317813</v>
      </c>
      <c r="AW32">
        <v>29</v>
      </c>
      <c r="AX32">
        <f>IF(Z32&gt;0, (R32*SUMPRODUCT(K32:$K$98, X32:$X$98)-K32*$AZ$3)/Z32, 0)</f>
        <v>36797.265301598774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2000000</v>
      </c>
      <c r="S33">
        <f t="shared" si="1"/>
        <v>33122.883948588176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12522.910239036588</v>
      </c>
      <c r="AC33">
        <f t="shared" si="2"/>
        <v>10095.767946265238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-64242.350858283906</v>
      </c>
      <c r="AI33">
        <f t="shared" si="6"/>
        <v>-64257.590726832088</v>
      </c>
      <c r="AJ33">
        <f t="shared" si="7"/>
        <v>2427.1422927713502</v>
      </c>
      <c r="AK33">
        <f t="shared" si="22"/>
        <v>876.60371673256122</v>
      </c>
      <c r="AL33">
        <f t="shared" si="8"/>
        <v>-60953.844717328175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-3364.783974838941</v>
      </c>
      <c r="AR33">
        <f t="shared" si="9"/>
        <v>-3365.5821845056871</v>
      </c>
      <c r="AS33">
        <f t="shared" si="9"/>
        <v>127.12500993910612</v>
      </c>
      <c r="AT33">
        <f t="shared" si="9"/>
        <v>45.913359317323838</v>
      </c>
      <c r="AU33">
        <f t="shared" si="9"/>
        <v>-3192.543815249257</v>
      </c>
      <c r="AW33">
        <v>30</v>
      </c>
      <c r="AX33">
        <f>IF(Z33&gt;0, (R33*SUMPRODUCT(K33:$K$98, X33:$X$98)-K33*$AZ$3)/Z33, 0)</f>
        <v>33122.883948588176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2000000</v>
      </c>
      <c r="S34">
        <f t="shared" si="1"/>
        <v>29179.64790505404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10095.767946265238</v>
      </c>
      <c r="AC34">
        <f t="shared" si="2"/>
        <v>7855.7936081153839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-65055.449771613123</v>
      </c>
      <c r="AI34">
        <f t="shared" si="6"/>
        <v>-65068.910855231537</v>
      </c>
      <c r="AJ34">
        <f t="shared" si="7"/>
        <v>2239.9743381498538</v>
      </c>
      <c r="AK34">
        <f t="shared" si="22"/>
        <v>706.70375623856671</v>
      </c>
      <c r="AL34">
        <f t="shared" si="8"/>
        <v>-62122.232760843115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-3042.295696671772</v>
      </c>
      <c r="AR34">
        <f t="shared" si="9"/>
        <v>-3042.9251996097828</v>
      </c>
      <c r="AS34">
        <f t="shared" si="9"/>
        <v>104.75162824225177</v>
      </c>
      <c r="AT34">
        <f t="shared" si="9"/>
        <v>33.048757697845005</v>
      </c>
      <c r="AU34">
        <f t="shared" ref="AU34:AU79" si="23">AL34*$K34</f>
        <v>-2905.1248136696859</v>
      </c>
      <c r="AW34">
        <v>31</v>
      </c>
      <c r="AX34">
        <f>IF(Z34&gt;0, (R34*SUMPRODUCT(K34:$K$98, X34:$X$98)-K34*$AZ$3)/Z34, 0)</f>
        <v>29179.64790505404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2000000</v>
      </c>
      <c r="S35">
        <f t="shared" si="1"/>
        <v>24863.985580162338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7855.7936081153839</v>
      </c>
      <c r="AC35">
        <f t="shared" si="2"/>
        <v>5817.7922299159964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-65089.509428020858</v>
      </c>
      <c r="AI35">
        <f t="shared" ref="AI35:AI66" si="25">SUM(AE35:AH35)</f>
        <v>-65101.208663067388</v>
      </c>
      <c r="AJ35">
        <f t="shared" si="7"/>
        <v>2038.0013781993875</v>
      </c>
      <c r="AK35">
        <f t="shared" si="22"/>
        <v>549.90555256807693</v>
      </c>
      <c r="AL35">
        <f t="shared" si="8"/>
        <v>-62513.301732299922</v>
      </c>
      <c r="AN35">
        <f t="shared" ref="AN35:AT66" si="26">AE35*$K35</f>
        <v>0</v>
      </c>
      <c r="AO35">
        <f t="shared" si="26"/>
        <v>0</v>
      </c>
      <c r="AP35">
        <f t="shared" si="26"/>
        <v>-0.48849169331366471</v>
      </c>
      <c r="AQ35">
        <f t="shared" si="26"/>
        <v>-2717.7575756874762</v>
      </c>
      <c r="AR35">
        <f t="shared" si="26"/>
        <v>-2718.24606738079</v>
      </c>
      <c r="AS35">
        <f t="shared" si="26"/>
        <v>85.095028884615729</v>
      </c>
      <c r="AT35">
        <f t="shared" si="26"/>
        <v>22.960842607935163</v>
      </c>
      <c r="AU35">
        <f t="shared" si="23"/>
        <v>-2610.190195888239</v>
      </c>
      <c r="AW35">
        <v>32</v>
      </c>
      <c r="AX35">
        <f>IF(Z35&gt;0, (R35*SUMPRODUCT(K35:$K$98, X35:$X$98)-K35*$AZ$3)/Z35, 0)</f>
        <v>24863.985580162338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2000000</v>
      </c>
      <c r="S36">
        <f t="shared" si="1"/>
        <v>20030.594874618255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5817.7922299159964</v>
      </c>
      <c r="AC36">
        <f t="shared" si="2"/>
        <v>3996.7260100074477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-64227.569645911339</v>
      </c>
      <c r="AI36">
        <f t="shared" si="25"/>
        <v>-64237.546199366254</v>
      </c>
      <c r="AJ36">
        <f t="shared" si="7"/>
        <v>1821.0662199085486</v>
      </c>
      <c r="AK36">
        <f t="shared" si="22"/>
        <v>407.24545609411979</v>
      </c>
      <c r="AL36">
        <f t="shared" si="8"/>
        <v>-62009.234523363586</v>
      </c>
      <c r="AN36">
        <f t="shared" si="26"/>
        <v>0</v>
      </c>
      <c r="AO36">
        <f t="shared" si="26"/>
        <v>0</v>
      </c>
      <c r="AP36">
        <f t="shared" si="26"/>
        <v>-0.37193087161284016</v>
      </c>
      <c r="AQ36">
        <f t="shared" si="26"/>
        <v>-2394.4357205052524</v>
      </c>
      <c r="AR36">
        <f t="shared" si="26"/>
        <v>-2394.8076513768656</v>
      </c>
      <c r="AS36">
        <f t="shared" si="26"/>
        <v>67.89025383326306</v>
      </c>
      <c r="AT36">
        <f t="shared" si="26"/>
        <v>15.182313023225054</v>
      </c>
      <c r="AU36">
        <f t="shared" si="23"/>
        <v>-2311.7350845203773</v>
      </c>
      <c r="AW36">
        <v>33</v>
      </c>
      <c r="AX36">
        <f>IF(Z36&gt;0, (R36*SUMPRODUCT(K36:$K$98, X36:$X$98)-K36*$AZ$3)/Z36, 0)</f>
        <v>20030.594874618255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2000000</v>
      </c>
      <c r="S37">
        <f t="shared" si="1"/>
        <v>14431.870218935299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3996.7260100074477</v>
      </c>
      <c r="AC37">
        <f t="shared" si="2"/>
        <v>2402.9075714476685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-62071.353288359591</v>
      </c>
      <c r="AI37">
        <f t="shared" si="25"/>
        <v>-62079.678292447745</v>
      </c>
      <c r="AJ37">
        <f t="shared" si="7"/>
        <v>1593.8184385597792</v>
      </c>
      <c r="AK37">
        <f t="shared" si="22"/>
        <v>279.77082070052137</v>
      </c>
      <c r="AL37">
        <f t="shared" si="8"/>
        <v>-60206.089033187447</v>
      </c>
      <c r="AN37">
        <f t="shared" si="26"/>
        <v>0</v>
      </c>
      <c r="AO37">
        <f t="shared" si="26"/>
        <v>0</v>
      </c>
      <c r="AP37">
        <f t="shared" si="26"/>
        <v>-0.2771074020739534</v>
      </c>
      <c r="AQ37">
        <f t="shared" si="26"/>
        <v>-2066.116877638714</v>
      </c>
      <c r="AR37">
        <f t="shared" si="26"/>
        <v>-2066.3939850407878</v>
      </c>
      <c r="AS37">
        <f t="shared" si="26"/>
        <v>53.052092492684373</v>
      </c>
      <c r="AT37">
        <f t="shared" si="26"/>
        <v>9.3124957633005714</v>
      </c>
      <c r="AU37">
        <f t="shared" si="23"/>
        <v>-2004.0293967848029</v>
      </c>
      <c r="AW37">
        <v>34</v>
      </c>
      <c r="AX37">
        <f>IF(Z37&gt;0, (R37*SUMPRODUCT(K37:$K$98, X37:$X$98)-K37*$AZ$3)/Z37, 0)</f>
        <v>14431.870218935299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2000000</v>
      </c>
      <c r="S38">
        <f t="shared" si="1"/>
        <v>7758.4071779387832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2402.9075714476685</v>
      </c>
      <c r="AC38">
        <f t="shared" si="2"/>
        <v>1051.6275526888485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-58576.488004134517</v>
      </c>
      <c r="AI38">
        <f t="shared" si="25"/>
        <v>-58583.265345981687</v>
      </c>
      <c r="AJ38">
        <f t="shared" si="7"/>
        <v>1351.28001875882</v>
      </c>
      <c r="AK38">
        <f t="shared" si="22"/>
        <v>168.20353000133682</v>
      </c>
      <c r="AL38">
        <f t="shared" si="8"/>
        <v>-57063.781797221527</v>
      </c>
      <c r="AN38">
        <f t="shared" si="26"/>
        <v>0</v>
      </c>
      <c r="AO38">
        <f t="shared" si="26"/>
        <v>0</v>
      </c>
      <c r="AP38">
        <f t="shared" si="26"/>
        <v>-0.20142113577678594</v>
      </c>
      <c r="AQ38">
        <f t="shared" si="26"/>
        <v>-1740.8805708290554</v>
      </c>
      <c r="AR38">
        <f t="shared" si="26"/>
        <v>-1741.0819919648322</v>
      </c>
      <c r="AS38">
        <f t="shared" si="26"/>
        <v>40.15975027797348</v>
      </c>
      <c r="AT38">
        <f t="shared" si="26"/>
        <v>4.9989725792970221</v>
      </c>
      <c r="AU38">
        <f t="shared" si="23"/>
        <v>-1695.9232691075615</v>
      </c>
      <c r="AW38">
        <v>35</v>
      </c>
      <c r="AX38">
        <f>IF(Z38&gt;0, (R38*SUMPRODUCT(K38:$K$98, X38:$X$98)-K38*$AZ$3)/Z38, 0)</f>
        <v>7758.4071779387832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2000000</v>
      </c>
      <c r="S39">
        <f t="shared" si="1"/>
        <v>-475.20007715382286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1051.6275526888485</v>
      </c>
      <c r="AC39">
        <f t="shared" si="2"/>
        <v>-51.005822711736982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-53711.800993140088</v>
      </c>
      <c r="AI39">
        <f t="shared" si="25"/>
        <v>-53717.167766543957</v>
      </c>
      <c r="AJ39">
        <f t="shared" si="7"/>
        <v>1102.6333754005855</v>
      </c>
      <c r="AK39">
        <f t="shared" si="22"/>
        <v>73.613928688219403</v>
      </c>
      <c r="AL39">
        <f t="shared" si="8"/>
        <v>-52540.920462455157</v>
      </c>
      <c r="AN39">
        <f t="shared" si="26"/>
        <v>0</v>
      </c>
      <c r="AO39">
        <f t="shared" si="26"/>
        <v>0</v>
      </c>
      <c r="AP39">
        <f t="shared" si="26"/>
        <v>-0.14241013064988906</v>
      </c>
      <c r="AQ39">
        <f t="shared" si="26"/>
        <v>-1425.270646112225</v>
      </c>
      <c r="AR39">
        <f t="shared" si="26"/>
        <v>-1425.4130562428747</v>
      </c>
      <c r="AS39">
        <f t="shared" si="26"/>
        <v>29.258951558574804</v>
      </c>
      <c r="AT39">
        <f t="shared" si="26"/>
        <v>1.953383981998998</v>
      </c>
      <c r="AU39">
        <f t="shared" si="23"/>
        <v>-1394.2007207023012</v>
      </c>
      <c r="AW39">
        <v>36</v>
      </c>
      <c r="AX39">
        <f>IF(Z39&gt;0, (R39*SUMPRODUCT(K39:$K$98, X39:$X$98)-K39*$AZ$3)/Z39, 0)</f>
        <v>-475.20007715382286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2000000</v>
      </c>
      <c r="S40">
        <f t="shared" si="1"/>
        <v>-11003.682023642652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-51.005822711736982</v>
      </c>
      <c r="AC40">
        <f t="shared" si="2"/>
        <v>-906.41290147711481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-47777.026805239831</v>
      </c>
      <c r="AI40">
        <f t="shared" si="25"/>
        <v>-47781.145485239533</v>
      </c>
      <c r="AJ40">
        <f t="shared" si="7"/>
        <v>855.40707876537783</v>
      </c>
      <c r="AK40">
        <f t="shared" si="22"/>
        <v>-3.5704075898215892</v>
      </c>
      <c r="AL40">
        <f t="shared" si="8"/>
        <v>-46929.308814063981</v>
      </c>
      <c r="AN40">
        <f t="shared" si="26"/>
        <v>0</v>
      </c>
      <c r="AO40">
        <f t="shared" si="26"/>
        <v>0</v>
      </c>
      <c r="AP40">
        <f t="shared" si="26"/>
        <v>-9.7581536947503628E-2</v>
      </c>
      <c r="AQ40">
        <f t="shared" si="26"/>
        <v>-1131.9538557923599</v>
      </c>
      <c r="AR40">
        <f t="shared" si="26"/>
        <v>-1132.0514373293074</v>
      </c>
      <c r="AS40">
        <f t="shared" si="26"/>
        <v>20.266672202682031</v>
      </c>
      <c r="AT40">
        <f t="shared" si="26"/>
        <v>-8.459163134039159E-2</v>
      </c>
      <c r="AU40">
        <f t="shared" si="23"/>
        <v>-1111.869356757966</v>
      </c>
      <c r="AW40">
        <v>37</v>
      </c>
      <c r="AX40">
        <f>IF(Z40&gt;0, (R40*SUMPRODUCT(K40:$K$98, X40:$X$98)-K40*$AZ$3)/Z40, 0)</f>
        <v>-11003.682023642652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2000000</v>
      </c>
      <c r="S41">
        <f t="shared" si="1"/>
        <v>-25094.070306942805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-906.41290147711481</v>
      </c>
      <c r="AC41">
        <f t="shared" si="2"/>
        <v>-1529.5600007097887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-41193.637664806774</v>
      </c>
      <c r="AI41">
        <f t="shared" si="25"/>
        <v>-41196.685317064861</v>
      </c>
      <c r="AJ41">
        <f t="shared" si="7"/>
        <v>623.1470992326739</v>
      </c>
      <c r="AK41">
        <f t="shared" si="22"/>
        <v>-63.448903103398045</v>
      </c>
      <c r="AL41">
        <f t="shared" si="8"/>
        <v>-40636.987120935584</v>
      </c>
      <c r="AN41">
        <f t="shared" si="26"/>
        <v>0</v>
      </c>
      <c r="AO41">
        <f t="shared" si="26"/>
        <v>0</v>
      </c>
      <c r="AP41">
        <f t="shared" si="26"/>
        <v>-6.4469899390217161E-2</v>
      </c>
      <c r="AQ41">
        <f t="shared" si="26"/>
        <v>-871.4083664637634</v>
      </c>
      <c r="AR41">
        <f t="shared" si="26"/>
        <v>-871.47283636315365</v>
      </c>
      <c r="AS41">
        <f t="shared" si="26"/>
        <v>13.182025831937999</v>
      </c>
      <c r="AT41">
        <f t="shared" si="26"/>
        <v>-1.342195254935834</v>
      </c>
      <c r="AU41">
        <f t="shared" si="23"/>
        <v>-859.63300578615144</v>
      </c>
      <c r="AW41">
        <v>38</v>
      </c>
      <c r="AX41">
        <f>IF(Z41&gt;0, (R41*SUMPRODUCT(K41:$K$98, X41:$X$98)-K41*$AZ$3)/Z41, 0)</f>
        <v>-25094.070306942805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2000000</v>
      </c>
      <c r="S42">
        <f t="shared" si="1"/>
        <v>-45040.886790355602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-1529.5600007097887</v>
      </c>
      <c r="AC42">
        <f t="shared" si="2"/>
        <v>-1946.6766202452627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-34246.607884664649</v>
      </c>
      <c r="AI42">
        <f t="shared" si="25"/>
        <v>-34248.768895203037</v>
      </c>
      <c r="AJ42">
        <f t="shared" si="7"/>
        <v>417.116619535474</v>
      </c>
      <c r="AK42">
        <f t="shared" si="22"/>
        <v>-107.06920004968522</v>
      </c>
      <c r="AL42">
        <f t="shared" si="8"/>
        <v>-33938.721475717248</v>
      </c>
      <c r="AN42">
        <f t="shared" si="26"/>
        <v>0</v>
      </c>
      <c r="AO42">
        <f t="shared" si="26"/>
        <v>0</v>
      </c>
      <c r="AP42">
        <f t="shared" si="26"/>
        <v>-4.0816000139779755E-2</v>
      </c>
      <c r="AQ42">
        <f t="shared" si="26"/>
        <v>-646.83143713434492</v>
      </c>
      <c r="AR42">
        <f t="shared" si="26"/>
        <v>-646.87225313448471</v>
      </c>
      <c r="AS42">
        <f t="shared" si="26"/>
        <v>7.8782734738399158</v>
      </c>
      <c r="AT42">
        <f t="shared" si="26"/>
        <v>-2.0222652349745478</v>
      </c>
      <c r="AU42">
        <f t="shared" si="23"/>
        <v>-641.01624489561937</v>
      </c>
      <c r="AW42">
        <v>39</v>
      </c>
      <c r="AX42">
        <f>IF(Z42&gt;0, (R42*SUMPRODUCT(K42:$K$98, X42:$X$98)-K42*$AZ$3)/Z42, 0)</f>
        <v>-45040.886790355602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2000000</v>
      </c>
      <c r="S43">
        <f t="shared" si="1"/>
        <v>-75079.748519798406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-1946.6766202452627</v>
      </c>
      <c r="AC43">
        <f t="shared" si="2"/>
        <v>-2187.8904261936332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-27294.244423232838</v>
      </c>
      <c r="AI43">
        <f t="shared" si="25"/>
        <v>-27295.70146755526</v>
      </c>
      <c r="AJ43">
        <f t="shared" si="7"/>
        <v>241.21380594837046</v>
      </c>
      <c r="AK43">
        <f t="shared" si="22"/>
        <v>-136.26736341716841</v>
      </c>
      <c r="AL43">
        <f t="shared" si="8"/>
        <v>-27190.75502502406</v>
      </c>
      <c r="AN43">
        <f t="shared" si="26"/>
        <v>0</v>
      </c>
      <c r="AO43">
        <f t="shared" si="26"/>
        <v>0</v>
      </c>
      <c r="AP43">
        <f t="shared" si="26"/>
        <v>-2.4571309270119104E-2</v>
      </c>
      <c r="AQ43">
        <f t="shared" si="26"/>
        <v>-460.28477699459143</v>
      </c>
      <c r="AR43">
        <f t="shared" si="26"/>
        <v>-460.3093483038615</v>
      </c>
      <c r="AS43">
        <f t="shared" si="26"/>
        <v>4.0677822458589921</v>
      </c>
      <c r="AT43">
        <f t="shared" si="26"/>
        <v>-2.2979860519136981</v>
      </c>
      <c r="AU43">
        <f t="shared" si="23"/>
        <v>-458.53955210991626</v>
      </c>
      <c r="AW43">
        <v>40</v>
      </c>
      <c r="AX43">
        <f>IF(Z43&gt;0, (R43*SUMPRODUCT(K43:$K$98, X43:$X$98)-K43*$AZ$3)/Z43, 0)</f>
        <v>-75079.748519798406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2000000</v>
      </c>
      <c r="S44">
        <f t="shared" si="1"/>
        <v>-123225.13779744452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-2187.8904261936332</v>
      </c>
      <c r="AC44">
        <f t="shared" si="2"/>
        <v>-2286.0166039150336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-20595.866548582224</v>
      </c>
      <c r="AI44">
        <f t="shared" si="25"/>
        <v>-20596.794125797707</v>
      </c>
      <c r="AJ44">
        <f t="shared" si="7"/>
        <v>98.126177721400381</v>
      </c>
      <c r="AK44">
        <f t="shared" si="22"/>
        <v>-153.15232983355435</v>
      </c>
      <c r="AL44">
        <f t="shared" si="8"/>
        <v>-20651.820277909861</v>
      </c>
      <c r="AN44">
        <f t="shared" si="26"/>
        <v>0</v>
      </c>
      <c r="AO44">
        <f t="shared" si="26"/>
        <v>0</v>
      </c>
      <c r="AP44">
        <f t="shared" si="26"/>
        <v>-1.3966499976076142E-2</v>
      </c>
      <c r="AQ44">
        <f t="shared" si="26"/>
        <v>-310.11129300759399</v>
      </c>
      <c r="AR44">
        <f t="shared" si="26"/>
        <v>-310.12525950757009</v>
      </c>
      <c r="AS44">
        <f t="shared" si="26"/>
        <v>1.4774826676652348</v>
      </c>
      <c r="AT44">
        <f t="shared" si="26"/>
        <v>-2.3060096510034174</v>
      </c>
      <c r="AU44">
        <f t="shared" si="23"/>
        <v>-310.95378649090827</v>
      </c>
      <c r="AW44">
        <v>41</v>
      </c>
      <c r="AX44">
        <f>IF(Z44&gt;0, (R44*SUMPRODUCT(K44:$K$98, X44:$X$98)-K44*$AZ$3)/Z44, 0)</f>
        <v>-123225.13779744452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2000000</v>
      </c>
      <c r="S45">
        <f t="shared" si="1"/>
        <v>-205108.05499294744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-2286.0166039150336</v>
      </c>
      <c r="AC45">
        <f t="shared" si="2"/>
        <v>-2272.7720047144212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-14570.353700687579</v>
      </c>
      <c r="AI45">
        <f t="shared" si="25"/>
        <v>-14570.907743288391</v>
      </c>
      <c r="AJ45">
        <f t="shared" si="7"/>
        <v>-13.244599200612356</v>
      </c>
      <c r="AK45">
        <f t="shared" si="22"/>
        <v>-160.02116227405236</v>
      </c>
      <c r="AL45">
        <f t="shared" si="8"/>
        <v>-14744.173504763055</v>
      </c>
      <c r="AN45">
        <f t="shared" si="26"/>
        <v>0</v>
      </c>
      <c r="AO45">
        <f t="shared" si="26"/>
        <v>0</v>
      </c>
      <c r="AP45">
        <f t="shared" si="26"/>
        <v>-7.4483941315587133E-3</v>
      </c>
      <c r="AQ45">
        <f t="shared" si="26"/>
        <v>-195.87976960605781</v>
      </c>
      <c r="AR45">
        <f t="shared" si="26"/>
        <v>-195.88721800018936</v>
      </c>
      <c r="AS45">
        <f t="shared" si="26"/>
        <v>-0.1780566960305224</v>
      </c>
      <c r="AT45">
        <f t="shared" si="26"/>
        <v>-2.1512798551249852</v>
      </c>
      <c r="AU45">
        <f t="shared" si="23"/>
        <v>-198.21655455134487</v>
      </c>
      <c r="AW45">
        <v>42</v>
      </c>
      <c r="AX45">
        <f>IF(Z45&gt;0, (R45*SUMPRODUCT(K45:$K$98, X45:$X$98)-K45*$AZ$3)/Z45, 0)</f>
        <v>-205108.05499294744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2000000</v>
      </c>
      <c r="S46">
        <f t="shared" si="1"/>
        <v>-333259.26329387364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-2272.7720047144212</v>
      </c>
      <c r="AC46">
        <f t="shared" si="2"/>
        <v>-2179.941156277438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-8857.5329786025031</v>
      </c>
      <c r="AI46">
        <f t="shared" si="25"/>
        <v>-8857.8600424528413</v>
      </c>
      <c r="AJ46">
        <f t="shared" si="7"/>
        <v>-92.83084843698316</v>
      </c>
      <c r="AK46">
        <f t="shared" si="22"/>
        <v>-159.09404033000951</v>
      </c>
      <c r="AL46">
        <f t="shared" si="8"/>
        <v>-9109.7849312198341</v>
      </c>
      <c r="AN46">
        <f t="shared" si="26"/>
        <v>0</v>
      </c>
      <c r="AO46">
        <f t="shared" si="26"/>
        <v>0</v>
      </c>
      <c r="AP46">
        <f t="shared" si="26"/>
        <v>-3.9258528069370325E-3</v>
      </c>
      <c r="AQ46">
        <f t="shared" si="26"/>
        <v>-106.31982308834469</v>
      </c>
      <c r="AR46">
        <f t="shared" si="26"/>
        <v>-106.32374894115162</v>
      </c>
      <c r="AS46">
        <f t="shared" si="26"/>
        <v>-1.1142785927869263</v>
      </c>
      <c r="AT46">
        <f t="shared" si="26"/>
        <v>-1.9096570414311147</v>
      </c>
      <c r="AU46">
        <f t="shared" si="23"/>
        <v>-109.34768457536966</v>
      </c>
      <c r="AW46">
        <v>43</v>
      </c>
      <c r="AX46">
        <f>IF(Z46&gt;0, (R46*SUMPRODUCT(K46:$K$98, X46:$X$98)-K46*$AZ$3)/Z46, 0)</f>
        <v>-333259.26329387364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2000000</v>
      </c>
      <c r="S47">
        <f t="shared" si="1"/>
        <v>-532109.17987652763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-2179.941156277438</v>
      </c>
      <c r="AC47">
        <f t="shared" si="2"/>
        <v>-2028.4836418273535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-5327.4148229696621</v>
      </c>
      <c r="AI47">
        <f t="shared" si="25"/>
        <v>-5327.6054308109233</v>
      </c>
      <c r="AJ47">
        <f t="shared" si="7"/>
        <v>-151.45751445008455</v>
      </c>
      <c r="AK47">
        <f t="shared" si="22"/>
        <v>-152.59588093942068</v>
      </c>
      <c r="AL47">
        <f t="shared" si="8"/>
        <v>-5631.6588262004288</v>
      </c>
      <c r="AN47">
        <f t="shared" si="26"/>
        <v>0</v>
      </c>
      <c r="AO47">
        <f t="shared" si="26"/>
        <v>0</v>
      </c>
      <c r="AP47">
        <f t="shared" si="26"/>
        <v>-2.0427922774749487E-3</v>
      </c>
      <c r="AQ47">
        <f t="shared" si="26"/>
        <v>-57.095247431989975</v>
      </c>
      <c r="AR47">
        <f t="shared" si="26"/>
        <v>-57.097290224267454</v>
      </c>
      <c r="AS47">
        <f t="shared" si="26"/>
        <v>-1.6232083572086833</v>
      </c>
      <c r="AT47">
        <f t="shared" si="26"/>
        <v>-1.6354085178000266</v>
      </c>
      <c r="AU47">
        <f t="shared" si="23"/>
        <v>-60.355907099276166</v>
      </c>
      <c r="AW47">
        <v>44</v>
      </c>
      <c r="AX47">
        <f>IF(Z47&gt;0, (R47*SUMPRODUCT(K47:$K$98, X47:$X$98)-K47*$AZ$3)/Z47, 0)</f>
        <v>-532109.17987652763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2000000</v>
      </c>
      <c r="S48">
        <f t="shared" si="1"/>
        <v>-847222.49809516012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-2028.4836418273535</v>
      </c>
      <c r="AC48">
        <f t="shared" si="2"/>
        <v>-1855.4205521714598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-3168.0627678124556</v>
      </c>
      <c r="AI48">
        <f t="shared" si="25"/>
        <v>-3168.1722680061084</v>
      </c>
      <c r="AJ48">
        <f t="shared" si="7"/>
        <v>-173.06308965589369</v>
      </c>
      <c r="AK48">
        <f t="shared" si="22"/>
        <v>-141.99385492791475</v>
      </c>
      <c r="AL48">
        <f t="shared" si="8"/>
        <v>-3483.2292125899166</v>
      </c>
      <c r="AN48">
        <f t="shared" si="26"/>
        <v>0</v>
      </c>
      <c r="AO48">
        <f t="shared" si="26"/>
        <v>0</v>
      </c>
      <c r="AP48">
        <f t="shared" si="26"/>
        <v>-1.0478046204363131E-3</v>
      </c>
      <c r="AQ48">
        <f t="shared" si="26"/>
        <v>-30.315113564697437</v>
      </c>
      <c r="AR48">
        <f t="shared" si="26"/>
        <v>-30.316161369317872</v>
      </c>
      <c r="AS48">
        <f t="shared" si="26"/>
        <v>-1.6560363860462539</v>
      </c>
      <c r="AT48">
        <f t="shared" si="26"/>
        <v>-1.3587356542816238</v>
      </c>
      <c r="AU48">
        <f t="shared" si="23"/>
        <v>-33.330933409645752</v>
      </c>
      <c r="AW48">
        <v>45</v>
      </c>
      <c r="AX48">
        <f>IF(Z48&gt;0, (R48*SUMPRODUCT(K48:$K$98, X48:$X$98)-K48*$AZ$3)/Z48, 0)</f>
        <v>-847222.49809516012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2000000</v>
      </c>
      <c r="S49">
        <f t="shared" si="1"/>
        <v>-1357224.3648269798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-1855.4205521714598</v>
      </c>
      <c r="AC49">
        <f t="shared" si="2"/>
        <v>-1680.2371504791186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-1860.2174138063913</v>
      </c>
      <c r="AI49">
        <f t="shared" si="25"/>
        <v>-1860.2793135627626</v>
      </c>
      <c r="AJ49">
        <f t="shared" si="7"/>
        <v>-175.18340169234125</v>
      </c>
      <c r="AK49">
        <f t="shared" si="22"/>
        <v>-129.87943865200219</v>
      </c>
      <c r="AL49">
        <f t="shared" si="8"/>
        <v>-2165.342153907106</v>
      </c>
      <c r="AN49">
        <f t="shared" si="26"/>
        <v>0</v>
      </c>
      <c r="AO49">
        <f t="shared" si="26"/>
        <v>0</v>
      </c>
      <c r="AP49">
        <f t="shared" si="26"/>
        <v>-5.2885466426712496E-4</v>
      </c>
      <c r="AQ49">
        <f t="shared" si="26"/>
        <v>-15.893191080456072</v>
      </c>
      <c r="AR49">
        <f t="shared" si="26"/>
        <v>-15.893719935120339</v>
      </c>
      <c r="AS49">
        <f t="shared" si="26"/>
        <v>-1.4967192848300306</v>
      </c>
      <c r="AT49">
        <f t="shared" si="26"/>
        <v>-1.1096545600521304</v>
      </c>
      <c r="AU49">
        <f t="shared" si="23"/>
        <v>-18.500093780002498</v>
      </c>
      <c r="AW49">
        <v>46</v>
      </c>
      <c r="AX49">
        <f>IF(Z49&gt;0, (R49*SUMPRODUCT(K49:$K$98, X49:$X$98)-K49*$AZ$3)/Z49, 0)</f>
        <v>-1357224.3648269798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2000000</v>
      </c>
      <c r="S50">
        <f t="shared" si="1"/>
        <v>-2196904.5055403928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-1680.2371504791186</v>
      </c>
      <c r="AC50">
        <f t="shared" si="2"/>
        <v>-1512.6495243657903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-1074.1568194741051</v>
      </c>
      <c r="AI50">
        <f t="shared" si="25"/>
        <v>-1074.1912463124258</v>
      </c>
      <c r="AJ50">
        <f t="shared" si="7"/>
        <v>-167.58762611332827</v>
      </c>
      <c r="AK50">
        <f t="shared" si="22"/>
        <v>-117.6166005335383</v>
      </c>
      <c r="AL50">
        <f t="shared" si="8"/>
        <v>-1359.3954729592924</v>
      </c>
      <c r="AN50">
        <f t="shared" si="26"/>
        <v>0</v>
      </c>
      <c r="AO50">
        <f t="shared" si="26"/>
        <v>0</v>
      </c>
      <c r="AP50">
        <f t="shared" si="26"/>
        <v>-2.6261922572779129E-4</v>
      </c>
      <c r="AQ50">
        <f t="shared" si="26"/>
        <v>-8.1940208860474097</v>
      </c>
      <c r="AR50">
        <f t="shared" si="26"/>
        <v>-8.1942835052731375</v>
      </c>
      <c r="AS50">
        <f t="shared" si="26"/>
        <v>-1.2784134343512592</v>
      </c>
      <c r="AT50">
        <f t="shared" si="26"/>
        <v>-0.89721804474466793</v>
      </c>
      <c r="AU50">
        <f t="shared" si="23"/>
        <v>-10.369914984369064</v>
      </c>
      <c r="AW50">
        <v>47</v>
      </c>
      <c r="AX50">
        <f>IF(Z50&gt;0, (R50*SUMPRODUCT(K50:$K$98, X50:$X$98)-K50*$AZ$3)/Z50, 0)</f>
        <v>-2196904.5055403928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2000000</v>
      </c>
      <c r="S51">
        <f t="shared" si="1"/>
        <v>-3607560.90347098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-1512.6495243657903</v>
      </c>
      <c r="AC51">
        <f t="shared" si="2"/>
        <v>-1357.0213870431012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-610.98208921375215</v>
      </c>
      <c r="AI51">
        <f t="shared" si="25"/>
        <v>-611.00089723145936</v>
      </c>
      <c r="AJ51">
        <f t="shared" si="7"/>
        <v>-155.6281373226891</v>
      </c>
      <c r="AK51">
        <f t="shared" si="22"/>
        <v>-105.88546670560532</v>
      </c>
      <c r="AL51">
        <f t="shared" si="8"/>
        <v>-872.51450125975384</v>
      </c>
      <c r="AN51">
        <f t="shared" si="26"/>
        <v>0</v>
      </c>
      <c r="AO51">
        <f t="shared" si="26"/>
        <v>0</v>
      </c>
      <c r="AP51">
        <f t="shared" si="26"/>
        <v>-1.2810154831913392E-4</v>
      </c>
      <c r="AQ51">
        <f t="shared" si="26"/>
        <v>-4.1614035483244054</v>
      </c>
      <c r="AR51">
        <f t="shared" si="26"/>
        <v>-4.1615316498727246</v>
      </c>
      <c r="AS51">
        <f t="shared" si="26"/>
        <v>-1.0599843993907689</v>
      </c>
      <c r="AT51">
        <f t="shared" si="26"/>
        <v>-0.72118670030364262</v>
      </c>
      <c r="AU51">
        <f t="shared" si="23"/>
        <v>-5.942702749567137</v>
      </c>
      <c r="AW51">
        <v>48</v>
      </c>
      <c r="AX51">
        <f>IF(Z51&gt;0, (R51*SUMPRODUCT(K51:$K$98, X51:$X$98)-K51*$AZ$3)/Z51, 0)</f>
        <v>-3607560.90347098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2000000</v>
      </c>
      <c r="S52">
        <f t="shared" si="1"/>
        <v>-6025753.7918806514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-1357.0213870431012</v>
      </c>
      <c r="AC52">
        <f t="shared" si="2"/>
        <v>-1214.9130064764827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-341.55732630192648</v>
      </c>
      <c r="AI52">
        <f t="shared" si="25"/>
        <v>-341.567407306299</v>
      </c>
      <c r="AJ52">
        <f t="shared" si="7"/>
        <v>-142.10838056661851</v>
      </c>
      <c r="AK52">
        <f t="shared" si="22"/>
        <v>-94.991497093017088</v>
      </c>
      <c r="AL52">
        <f t="shared" si="8"/>
        <v>-578.66728496593464</v>
      </c>
      <c r="AN52">
        <f t="shared" si="26"/>
        <v>0</v>
      </c>
      <c r="AO52">
        <f t="shared" si="26"/>
        <v>0</v>
      </c>
      <c r="AP52">
        <f t="shared" si="26"/>
        <v>-6.1305174703830419E-5</v>
      </c>
      <c r="AQ52">
        <f t="shared" si="26"/>
        <v>-2.0770977559875901</v>
      </c>
      <c r="AR52">
        <f t="shared" si="26"/>
        <v>-2.0771590611622939</v>
      </c>
      <c r="AS52">
        <f t="shared" si="26"/>
        <v>-0.86419753186915871</v>
      </c>
      <c r="AT52">
        <f t="shared" si="26"/>
        <v>-0.57766767173775779</v>
      </c>
      <c r="AU52">
        <f t="shared" si="23"/>
        <v>-3.5190242647692105</v>
      </c>
      <c r="AW52">
        <v>49</v>
      </c>
      <c r="AX52">
        <f>IF(Z52&gt;0, (R52*SUMPRODUCT(K52:$K$98, X52:$X$98)-K52*$AZ$3)/Z52, 0)</f>
        <v>-6025753.7918806514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2000000</v>
      </c>
      <c r="S53">
        <f t="shared" si="1"/>
        <v>-10257031.711110745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-1214.9130064764827</v>
      </c>
      <c r="AC53">
        <f t="shared" si="2"/>
        <v>-1086.392082701271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-187.37415241344044</v>
      </c>
      <c r="AI53">
        <f t="shared" si="25"/>
        <v>-187.37944825395891</v>
      </c>
      <c r="AJ53">
        <f t="shared" si="7"/>
        <v>-128.52092377521171</v>
      </c>
      <c r="AK53">
        <f t="shared" si="22"/>
        <v>-85.043910453353789</v>
      </c>
      <c r="AL53">
        <f t="shared" si="8"/>
        <v>-400.94428248252439</v>
      </c>
      <c r="AN53">
        <f t="shared" si="26"/>
        <v>0</v>
      </c>
      <c r="AO53">
        <f t="shared" si="26"/>
        <v>0</v>
      </c>
      <c r="AP53">
        <f t="shared" si="26"/>
        <v>-2.8754790426990295E-5</v>
      </c>
      <c r="AQ53">
        <f t="shared" si="26"/>
        <v>-1.0173842028058209</v>
      </c>
      <c r="AR53">
        <f t="shared" si="26"/>
        <v>-1.0174129575962476</v>
      </c>
      <c r="AS53">
        <f t="shared" si="26"/>
        <v>-0.69782921440733514</v>
      </c>
      <c r="AT53">
        <f t="shared" si="26"/>
        <v>-0.46176236116688985</v>
      </c>
      <c r="AU53">
        <f t="shared" si="23"/>
        <v>-2.1770045331704724</v>
      </c>
      <c r="AW53">
        <v>50</v>
      </c>
      <c r="AX53">
        <f>IF(Z53&gt;0, (R53*SUMPRODUCT(K53:$K$98, X53:$X$98)-K53*$AZ$3)/Z53, 0)</f>
        <v>-10257031.711110745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2000000</v>
      </c>
      <c r="S54">
        <f t="shared" si="1"/>
        <v>-17836175.405814953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-1086.392082701271</v>
      </c>
      <c r="AC54">
        <f t="shared" si="2"/>
        <v>-970.80409053693461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-100.85740794696194</v>
      </c>
      <c r="AI54">
        <f t="shared" si="25"/>
        <v>-100.86012939387656</v>
      </c>
      <c r="AJ54">
        <f t="shared" si="7"/>
        <v>-115.58799216433636</v>
      </c>
      <c r="AK54">
        <f t="shared" si="22"/>
        <v>-76.047445789088968</v>
      </c>
      <c r="AL54">
        <f t="shared" si="8"/>
        <v>-292.49556734730186</v>
      </c>
      <c r="AN54">
        <f t="shared" si="26"/>
        <v>0</v>
      </c>
      <c r="AO54">
        <f t="shared" si="26"/>
        <v>0</v>
      </c>
      <c r="AP54">
        <f t="shared" si="26"/>
        <v>-1.3193412866575819E-5</v>
      </c>
      <c r="AQ54">
        <f t="shared" si="26"/>
        <v>-0.48895071829126696</v>
      </c>
      <c r="AR54">
        <f t="shared" si="26"/>
        <v>-0.48896391170413356</v>
      </c>
      <c r="AS54">
        <f t="shared" si="26"/>
        <v>-0.56036371492234072</v>
      </c>
      <c r="AT54">
        <f t="shared" si="26"/>
        <v>-0.36867349656997889</v>
      </c>
      <c r="AU54">
        <f t="shared" si="23"/>
        <v>-1.4180011231964531</v>
      </c>
      <c r="AW54">
        <v>51</v>
      </c>
      <c r="AX54">
        <f>IF(Z54&gt;0, (R54*SUMPRODUCT(K54:$K$98, X54:$X$98)-K54*$AZ$3)/Z54, 0)</f>
        <v>-17836175.405814953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2000000</v>
      </c>
      <c r="S55">
        <f t="shared" si="1"/>
        <v>-31730558.023860708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-970.80409053693461</v>
      </c>
      <c r="AC55">
        <f t="shared" si="2"/>
        <v>-867.1810980702777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-53.110246603042555</v>
      </c>
      <c r="AI55">
        <f t="shared" si="25"/>
        <v>-53.111613079322957</v>
      </c>
      <c r="AJ55">
        <f t="shared" si="7"/>
        <v>-103.62299246665691</v>
      </c>
      <c r="AK55">
        <f t="shared" si="22"/>
        <v>-67.956286337585425</v>
      </c>
      <c r="AL55">
        <f t="shared" si="8"/>
        <v>-224.69089188356529</v>
      </c>
      <c r="AN55">
        <f t="shared" si="26"/>
        <v>0</v>
      </c>
      <c r="AO55">
        <f t="shared" si="26"/>
        <v>0</v>
      </c>
      <c r="AP55">
        <f t="shared" si="26"/>
        <v>-5.9148176586178182E-6</v>
      </c>
      <c r="AQ55">
        <f t="shared" si="26"/>
        <v>-0.22988867715207506</v>
      </c>
      <c r="AR55">
        <f t="shared" si="26"/>
        <v>-0.22989459196973369</v>
      </c>
      <c r="AS55">
        <f t="shared" si="26"/>
        <v>-0.44853402468167991</v>
      </c>
      <c r="AT55">
        <f t="shared" si="26"/>
        <v>-0.2941500326119777</v>
      </c>
      <c r="AU55">
        <f t="shared" si="23"/>
        <v>-0.97257864926339133</v>
      </c>
      <c r="AW55">
        <v>52</v>
      </c>
      <c r="AX55">
        <f>IF(Z55&gt;0, (R55*SUMPRODUCT(K55:$K$98, X55:$X$98)-K55*$AZ$3)/Z55, 0)</f>
        <v>-31730558.023860708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2000000</v>
      </c>
      <c r="S56">
        <f t="shared" si="1"/>
        <v>-57873507.476865485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-867.1810980702777</v>
      </c>
      <c r="AC56">
        <f t="shared" si="2"/>
        <v>-774.45389461801165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-27.348784943365168</v>
      </c>
      <c r="AI56">
        <f t="shared" si="25"/>
        <v>-27.349454035259182</v>
      </c>
      <c r="AJ56">
        <f t="shared" si="7"/>
        <v>-92.727203452266053</v>
      </c>
      <c r="AK56">
        <f t="shared" si="22"/>
        <v>-60.702676864919447</v>
      </c>
      <c r="AL56">
        <f t="shared" si="8"/>
        <v>-180.77933435244469</v>
      </c>
      <c r="AN56">
        <f t="shared" si="26"/>
        <v>0</v>
      </c>
      <c r="AO56">
        <f t="shared" si="26"/>
        <v>0</v>
      </c>
      <c r="AP56">
        <f t="shared" si="26"/>
        <v>-2.5858719134477206E-6</v>
      </c>
      <c r="AQ56">
        <f t="shared" si="26"/>
        <v>-0.10569617639179263</v>
      </c>
      <c r="AR56">
        <f t="shared" si="26"/>
        <v>-0.10569876226370609</v>
      </c>
      <c r="AS56">
        <f t="shared" si="26"/>
        <v>-0.35836732318106373</v>
      </c>
      <c r="AT56">
        <f t="shared" si="26"/>
        <v>-0.23460058114666082</v>
      </c>
      <c r="AU56">
        <f t="shared" si="23"/>
        <v>-0.69866666659143073</v>
      </c>
      <c r="AW56">
        <v>53</v>
      </c>
      <c r="AX56">
        <f>IF(Z56&gt;0, (R56*SUMPRODUCT(K56:$K$98, X56:$X$98)-K56*$AZ$3)/Z56, 0)</f>
        <v>-57873507.476865485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2000000</v>
      </c>
      <c r="S57">
        <f t="shared" si="1"/>
        <v>-108466976.36257754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-774.45389461801165</v>
      </c>
      <c r="AC57">
        <f t="shared" si="2"/>
        <v>-691.56218710742291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-13.744467781926305</v>
      </c>
      <c r="AI57">
        <f t="shared" si="25"/>
        <v>-13.744786571206831</v>
      </c>
      <c r="AJ57">
        <f t="shared" si="7"/>
        <v>-82.891707510588731</v>
      </c>
      <c r="AK57">
        <f t="shared" si="22"/>
        <v>-54.211772623260821</v>
      </c>
      <c r="AL57">
        <f t="shared" si="8"/>
        <v>-150.84826670505637</v>
      </c>
      <c r="AN57">
        <f t="shared" si="26"/>
        <v>0</v>
      </c>
      <c r="AO57">
        <f t="shared" si="26"/>
        <v>0</v>
      </c>
      <c r="AP57">
        <f t="shared" si="26"/>
        <v>-1.1000360742057825E-6</v>
      </c>
      <c r="AQ57">
        <f t="shared" si="26"/>
        <v>-4.7427599685813088E-2</v>
      </c>
      <c r="AR57">
        <f t="shared" si="26"/>
        <v>-4.7428699721887298E-2</v>
      </c>
      <c r="AS57">
        <f t="shared" si="26"/>
        <v>-0.28603178991443817</v>
      </c>
      <c r="AT57">
        <f t="shared" si="26"/>
        <v>-0.18706684689641637</v>
      </c>
      <c r="AU57">
        <f t="shared" si="23"/>
        <v>-0.52052733653274175</v>
      </c>
      <c r="AW57">
        <v>54</v>
      </c>
      <c r="AX57">
        <f>IF(Z57&gt;0, (R57*SUMPRODUCT(K57:$K$98, X57:$X$98)-K57*$AZ$3)/Z57, 0)</f>
        <v>-108466976.36257754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2000000</v>
      </c>
      <c r="S58">
        <f t="shared" si="1"/>
        <v>-209178069.00529522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-691.56218710742291</v>
      </c>
      <c r="AC58">
        <f t="shared" si="2"/>
        <v>-617.50478998659048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-6.7199490895832579</v>
      </c>
      <c r="AI58">
        <f t="shared" si="25"/>
        <v>-6.7200966922437386</v>
      </c>
      <c r="AJ58">
        <f t="shared" si="7"/>
        <v>-74.057397120832434</v>
      </c>
      <c r="AK58">
        <f t="shared" si="22"/>
        <v>-48.409353097519606</v>
      </c>
      <c r="AL58">
        <f t="shared" si="8"/>
        <v>-129.18684691059579</v>
      </c>
      <c r="AN58">
        <f t="shared" si="26"/>
        <v>0</v>
      </c>
      <c r="AO58">
        <f t="shared" si="26"/>
        <v>0</v>
      </c>
      <c r="AP58">
        <f t="shared" si="26"/>
        <v>-4.5475698743041038E-7</v>
      </c>
      <c r="AQ58">
        <f t="shared" si="26"/>
        <v>-2.0703853126488033E-2</v>
      </c>
      <c r="AR58">
        <f t="shared" si="26"/>
        <v>-2.0704307883475465E-2</v>
      </c>
      <c r="AS58">
        <f t="shared" si="26"/>
        <v>-0.22816742396106449</v>
      </c>
      <c r="AT58">
        <f t="shared" si="26"/>
        <v>-0.14914698357357647</v>
      </c>
      <c r="AU58">
        <f t="shared" si="23"/>
        <v>-0.39801871541811645</v>
      </c>
      <c r="AW58">
        <v>55</v>
      </c>
      <c r="AX58">
        <f>IF(Z58&gt;0, (R58*SUMPRODUCT(K58:$K$98, X58:$X$98)-K58*$AZ$3)/Z58, 0)</f>
        <v>-209178069.00529522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2000000</v>
      </c>
      <c r="S59">
        <f t="shared" si="1"/>
        <v>-416006270.8383795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-617.50478998659048</v>
      </c>
      <c r="AC59">
        <f t="shared" si="2"/>
        <v>-551.36047176782563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-3.1943338136129227</v>
      </c>
      <c r="AI59">
        <f t="shared" si="25"/>
        <v>-3.194400081901458</v>
      </c>
      <c r="AJ59">
        <f t="shared" si="7"/>
        <v>-66.144318218764852</v>
      </c>
      <c r="AK59">
        <f t="shared" si="22"/>
        <v>-43.225335299061335</v>
      </c>
      <c r="AL59">
        <f t="shared" si="8"/>
        <v>-112.56405359972766</v>
      </c>
      <c r="AN59">
        <f t="shared" si="26"/>
        <v>0</v>
      </c>
      <c r="AO59">
        <f t="shared" si="26"/>
        <v>0</v>
      </c>
      <c r="AP59">
        <f t="shared" si="26"/>
        <v>-1.8229423192149114E-7</v>
      </c>
      <c r="AQ59">
        <f t="shared" si="26"/>
        <v>-8.7871384930012907E-3</v>
      </c>
      <c r="AR59">
        <f t="shared" si="26"/>
        <v>-8.7873207872332122E-3</v>
      </c>
      <c r="AS59">
        <f t="shared" si="26"/>
        <v>-0.18195320796984968</v>
      </c>
      <c r="AT59">
        <f t="shared" si="26"/>
        <v>-0.11890648562169817</v>
      </c>
      <c r="AU59">
        <f t="shared" si="23"/>
        <v>-0.30964701437878112</v>
      </c>
      <c r="AW59">
        <v>56</v>
      </c>
      <c r="AX59">
        <f>IF(Z59&gt;0, (R59*SUMPRODUCT(K59:$K$98, X59:$X$98)-K59*$AZ$3)/Z59, 0)</f>
        <v>-416006270.8383795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2000000</v>
      </c>
      <c r="S60">
        <f t="shared" si="1"/>
        <v>-854231350.39890146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-551.36047176782563</v>
      </c>
      <c r="AC60">
        <f t="shared" si="2"/>
        <v>-492.29334634212995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-1.4716246495176184</v>
      </c>
      <c r="AI60">
        <f t="shared" si="25"/>
        <v>-1.4716534645070303</v>
      </c>
      <c r="AJ60">
        <f t="shared" si="7"/>
        <v>-59.067125425695679</v>
      </c>
      <c r="AK60">
        <f t="shared" si="22"/>
        <v>-38.595233023747795</v>
      </c>
      <c r="AL60">
        <f t="shared" si="8"/>
        <v>-99.134011913950502</v>
      </c>
      <c r="AN60">
        <f t="shared" si="26"/>
        <v>0</v>
      </c>
      <c r="AO60">
        <f t="shared" si="26"/>
        <v>0</v>
      </c>
      <c r="AP60">
        <f t="shared" si="26"/>
        <v>-7.0773001455565525E-8</v>
      </c>
      <c r="AQ60">
        <f t="shared" si="26"/>
        <v>-3.6144831418586727E-3</v>
      </c>
      <c r="AR60">
        <f t="shared" si="26"/>
        <v>-3.6145539148601281E-3</v>
      </c>
      <c r="AS60">
        <f t="shared" si="26"/>
        <v>-0.14507580391454486</v>
      </c>
      <c r="AT60">
        <f t="shared" si="26"/>
        <v>-9.4794429521257759E-2</v>
      </c>
      <c r="AU60">
        <f t="shared" si="23"/>
        <v>-0.24348478735066273</v>
      </c>
      <c r="AW60">
        <v>57</v>
      </c>
      <c r="AX60">
        <f>IF(Z60&gt;0, (R60*SUMPRODUCT(K60:$K$98, X60:$X$98)-K60*$AZ$3)/Z60, 0)</f>
        <v>-854231350.39890146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2000000</v>
      </c>
      <c r="S61">
        <f t="shared" si="1"/>
        <v>-1812037547.748688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-492.29334634212995</v>
      </c>
      <c r="AC61">
        <f t="shared" si="2"/>
        <v>-439.55061032153202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-0.65592843472287377</v>
      </c>
      <c r="AI61">
        <f t="shared" si="25"/>
        <v>-0.65594056335152351</v>
      </c>
      <c r="AJ61">
        <f t="shared" si="7"/>
        <v>-52.742736020597931</v>
      </c>
      <c r="AK61">
        <f t="shared" si="22"/>
        <v>-34.460534243949098</v>
      </c>
      <c r="AL61">
        <f t="shared" si="8"/>
        <v>-87.859210827898551</v>
      </c>
      <c r="AN61">
        <f t="shared" si="26"/>
        <v>0</v>
      </c>
      <c r="AO61">
        <f t="shared" si="26"/>
        <v>0</v>
      </c>
      <c r="AP61">
        <f t="shared" si="26"/>
        <v>-2.6597623029135465E-8</v>
      </c>
      <c r="AQ61">
        <f t="shared" si="26"/>
        <v>-1.4384262017277912E-3</v>
      </c>
      <c r="AR61">
        <f t="shared" si="26"/>
        <v>-1.4384527993508203E-3</v>
      </c>
      <c r="AS61">
        <f t="shared" si="26"/>
        <v>-0.11566282147059753</v>
      </c>
      <c r="AT61">
        <f t="shared" si="26"/>
        <v>-7.5570645756463953E-2</v>
      </c>
      <c r="AU61">
        <f t="shared" si="23"/>
        <v>-0.19267192002641229</v>
      </c>
      <c r="AW61">
        <v>58</v>
      </c>
      <c r="AX61">
        <f>IF(Z61&gt;0, (R61*SUMPRODUCT(K61:$K$98, X61:$X$98)-K61*$AZ$3)/Z61, 0)</f>
        <v>-1812037547.748688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2000000</v>
      </c>
      <c r="S62">
        <f t="shared" si="1"/>
        <v>-3978380451.601707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-439.55061032153202</v>
      </c>
      <c r="AC62">
        <f t="shared" si="2"/>
        <v>-392.45709294082314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-0.28299879138349293</v>
      </c>
      <c r="AI62">
        <f t="shared" si="25"/>
        <v>-0.28300372375607163</v>
      </c>
      <c r="AJ62">
        <f t="shared" si="7"/>
        <v>-47.093517380708874</v>
      </c>
      <c r="AK62">
        <f t="shared" si="22"/>
        <v>-30.768542722507245</v>
      </c>
      <c r="AL62">
        <f t="shared" si="8"/>
        <v>-78.145063826972191</v>
      </c>
      <c r="AN62">
        <f t="shared" si="26"/>
        <v>0</v>
      </c>
      <c r="AO62">
        <f t="shared" si="26"/>
        <v>0</v>
      </c>
      <c r="AP62">
        <f t="shared" si="26"/>
        <v>-9.6575947845700932E-9</v>
      </c>
      <c r="AQ62">
        <f t="shared" si="26"/>
        <v>-5.5411216571877155E-4</v>
      </c>
      <c r="AR62">
        <f t="shared" si="26"/>
        <v>-5.5412182331355609E-4</v>
      </c>
      <c r="AS62">
        <f t="shared" si="26"/>
        <v>-9.2209195592562188E-2</v>
      </c>
      <c r="AT62">
        <f t="shared" si="26"/>
        <v>-6.0244864512073323E-2</v>
      </c>
      <c r="AU62">
        <f t="shared" si="23"/>
        <v>-0.15300818192794907</v>
      </c>
      <c r="AW62">
        <v>59</v>
      </c>
      <c r="AX62">
        <f>IF(Z62&gt;0, (R62*SUMPRODUCT(K62:$K$98, X62:$X$98)-K62*$AZ$3)/Z62, 0)</f>
        <v>-3978380451.601707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2000000</v>
      </c>
      <c r="S63">
        <f t="shared" si="1"/>
        <v>-9057382819.39394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-392.45709294082314</v>
      </c>
      <c r="AC63">
        <f t="shared" si="2"/>
        <v>-350.40857936824727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-0.11794671529558094</v>
      </c>
      <c r="AI63">
        <f t="shared" si="25"/>
        <v>-0.11794864967655144</v>
      </c>
      <c r="AJ63">
        <f t="shared" si="7"/>
        <v>-42.048513572575871</v>
      </c>
      <c r="AK63">
        <f t="shared" si="22"/>
        <v>-27.471996505857621</v>
      </c>
      <c r="AL63">
        <f t="shared" si="8"/>
        <v>-69.638458728110038</v>
      </c>
      <c r="AN63">
        <f t="shared" si="26"/>
        <v>0</v>
      </c>
      <c r="AO63">
        <f t="shared" si="26"/>
        <v>0</v>
      </c>
      <c r="AP63">
        <f t="shared" si="26"/>
        <v>-3.3817156945755618E-9</v>
      </c>
      <c r="AQ63">
        <f t="shared" si="26"/>
        <v>-2.0619633067142014E-4</v>
      </c>
      <c r="AR63">
        <f t="shared" si="26"/>
        <v>-2.0619971238711469E-4</v>
      </c>
      <c r="AS63">
        <f t="shared" si="26"/>
        <v>-7.350988272224819E-2</v>
      </c>
      <c r="AT63">
        <f t="shared" si="26"/>
        <v>-4.8026982875530325E-2</v>
      </c>
      <c r="AU63">
        <f t="shared" si="23"/>
        <v>-0.12174306531016561</v>
      </c>
      <c r="AW63">
        <v>60</v>
      </c>
      <c r="AX63">
        <f>IF(Z63&gt;0, (R63*SUMPRODUCT(K63:$K$98, X63:$X$98)-K63*$AZ$3)/Z63, 0)</f>
        <v>-9057382819.39394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2000000</v>
      </c>
      <c r="S64">
        <f t="shared" si="1"/>
        <v>-21420483129.821892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-350.40857936824727</v>
      </c>
      <c r="AC64">
        <f t="shared" si="2"/>
        <v>-312.86497513177289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-4.7389729326827869E-2</v>
      </c>
      <c r="AI64">
        <f t="shared" si="25"/>
        <v>-4.7390459620755498E-2</v>
      </c>
      <c r="AJ64">
        <f t="shared" si="7"/>
        <v>-37.54360423647438</v>
      </c>
      <c r="AK64">
        <f t="shared" si="22"/>
        <v>-24.528600555777313</v>
      </c>
      <c r="AL64">
        <f t="shared" si="8"/>
        <v>-62.119595251872454</v>
      </c>
      <c r="AN64">
        <f t="shared" si="26"/>
        <v>0</v>
      </c>
      <c r="AO64">
        <f t="shared" si="26"/>
        <v>0</v>
      </c>
      <c r="AP64">
        <f t="shared" si="26"/>
        <v>-1.1399209850469231E-9</v>
      </c>
      <c r="AQ64">
        <f t="shared" si="26"/>
        <v>-7.3970965513473288E-5</v>
      </c>
      <c r="AR64">
        <f t="shared" si="26"/>
        <v>-7.397210543445834E-5</v>
      </c>
      <c r="AS64">
        <f t="shared" si="26"/>
        <v>-5.8602078840225981E-2</v>
      </c>
      <c r="AT64">
        <f t="shared" si="26"/>
        <v>-3.8286867040154424E-2</v>
      </c>
      <c r="AU64">
        <f t="shared" si="23"/>
        <v>-9.696291798581487E-2</v>
      </c>
      <c r="AW64">
        <v>61</v>
      </c>
      <c r="AX64">
        <f>IF(Z64&gt;0, (R64*SUMPRODUCT(K64:$K$98, X64:$X$98)-K64*$AZ$3)/Z64, 0)</f>
        <v>-21420483129.821892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2000000</v>
      </c>
      <c r="S65">
        <f t="shared" si="1"/>
        <v>-52712780760.334419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-312.86497513177289</v>
      </c>
      <c r="AC65">
        <f t="shared" si="2"/>
        <v>-279.34378978773401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-1.8320927580064709E-2</v>
      </c>
      <c r="AI65">
        <f t="shared" si="25"/>
        <v>-1.832119254786356E-2</v>
      </c>
      <c r="AJ65">
        <f t="shared" si="7"/>
        <v>-33.521185344038884</v>
      </c>
      <c r="AK65">
        <f t="shared" si="22"/>
        <v>-21.900548259224106</v>
      </c>
      <c r="AL65">
        <f t="shared" si="8"/>
        <v>-55.440054795810852</v>
      </c>
      <c r="AN65">
        <f t="shared" si="26"/>
        <v>0</v>
      </c>
      <c r="AO65">
        <f t="shared" si="26"/>
        <v>0</v>
      </c>
      <c r="AP65">
        <f t="shared" si="26"/>
        <v>-3.6927689421265389E-10</v>
      </c>
      <c r="AQ65">
        <f t="shared" si="26"/>
        <v>-2.5533273345652913E-5</v>
      </c>
      <c r="AR65">
        <f t="shared" si="26"/>
        <v>-2.5533642622547126E-5</v>
      </c>
      <c r="AS65">
        <f t="shared" si="26"/>
        <v>-4.6717371951787177E-2</v>
      </c>
      <c r="AT65">
        <f t="shared" si="26"/>
        <v>-3.0522072786909465E-2</v>
      </c>
      <c r="AU65">
        <f t="shared" si="23"/>
        <v>-7.7264978381319183E-2</v>
      </c>
      <c r="AW65">
        <v>62</v>
      </c>
      <c r="AX65">
        <f>IF(Z65&gt;0, (R65*SUMPRODUCT(K65:$K$98, X65:$X$98)-K65*$AZ$3)/Z65, 0)</f>
        <v>-52712780760.334419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2000000</v>
      </c>
      <c r="S66">
        <f t="shared" si="1"/>
        <v>-135230532392.63589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-279.34378978773401</v>
      </c>
      <c r="AC66">
        <f t="shared" si="2"/>
        <v>-249.41411950403906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-6.8039998832497691E-3</v>
      </c>
      <c r="AI66">
        <f t="shared" si="25"/>
        <v>-6.8040921013735505E-3</v>
      </c>
      <c r="AJ66">
        <f t="shared" si="7"/>
        <v>-29.929670283694946</v>
      </c>
      <c r="AK66">
        <f t="shared" si="22"/>
        <v>-19.554065285141384</v>
      </c>
      <c r="AL66">
        <f t="shared" si="8"/>
        <v>-49.490539660937699</v>
      </c>
      <c r="AN66">
        <f t="shared" si="26"/>
        <v>0</v>
      </c>
      <c r="AO66">
        <f t="shared" si="26"/>
        <v>0</v>
      </c>
      <c r="AP66">
        <f t="shared" si="26"/>
        <v>-1.1475121588814791E-10</v>
      </c>
      <c r="AQ66">
        <f t="shared" si="26"/>
        <v>-8.4665272669929163E-6</v>
      </c>
      <c r="AR66">
        <f t="shared" si="26"/>
        <v>-8.4666420182088039E-6</v>
      </c>
      <c r="AS66">
        <f t="shared" si="26"/>
        <v>-3.7242853306455409E-2</v>
      </c>
      <c r="AT66">
        <f t="shared" si="26"/>
        <v>-2.4332014955611037E-2</v>
      </c>
      <c r="AU66">
        <f t="shared" si="23"/>
        <v>-6.1583334904084651E-2</v>
      </c>
      <c r="AW66">
        <v>63</v>
      </c>
      <c r="AX66">
        <f>IF(Z66&gt;0, (R66*SUMPRODUCT(K66:$K$98, X66:$X$98)-K66*$AZ$3)/Z66, 0)</f>
        <v>-135230532392.63589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-362432915703.63904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-249.41411950403906</v>
      </c>
      <c r="AC67">
        <f t="shared" ref="AC67:AC79" si="29">S67*Z67</f>
        <v>-222.69118527684466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-2.4229692649743138E-3</v>
      </c>
      <c r="AI67">
        <f t="shared" ref="AI67:AI79" si="33">SUM(AE67:AH67)</f>
        <v>-2.422999986685233E-3</v>
      </c>
      <c r="AJ67">
        <f t="shared" ref="AJ67:AJ79" si="34">AB67-AC67</f>
        <v>-26.722934227194401</v>
      </c>
      <c r="AK67">
        <f t="shared" si="22"/>
        <v>-17.458988365282735</v>
      </c>
      <c r="AL67">
        <f t="shared" ref="AL67:AL79" si="35">SUM(AI67:AK67)</f>
        <v>-44.184345592463821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-2.6919742196021849E-6</v>
      </c>
      <c r="AR67">
        <f t="shared" si="36"/>
        <v>-2.6920083521250242E-6</v>
      </c>
      <c r="AS67">
        <f t="shared" si="36"/>
        <v>-2.9689790560547939E-2</v>
      </c>
      <c r="AT67">
        <f t="shared" si="36"/>
        <v>-1.9397335021570674E-2</v>
      </c>
      <c r="AU67">
        <f t="shared" si="23"/>
        <v>-4.9089817590470736E-2</v>
      </c>
      <c r="AW67">
        <v>64</v>
      </c>
      <c r="AX67">
        <f>IF(Z67&gt;0, (R67*SUMPRODUCT(K67:$K$98, X67:$X$98)-K67*$AZ$3)/Z67, 0)</f>
        <v>-362432915703.63904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2000000</v>
      </c>
      <c r="S68">
        <f t="shared" si="28"/>
        <v>-1016884549878.7025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-222.69118527684466</v>
      </c>
      <c r="AC68">
        <f t="shared" si="29"/>
        <v>-198.83141770656738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-8.2551978845315393E-4</v>
      </c>
      <c r="AI68">
        <f t="shared" si="33"/>
        <v>-8.255295649522526E-4</v>
      </c>
      <c r="AJ68">
        <f t="shared" si="34"/>
        <v>-23.859767570277285</v>
      </c>
      <c r="AK68">
        <f t="shared" si="22"/>
        <v>-15.588382969379127</v>
      </c>
      <c r="AL68">
        <f t="shared" si="35"/>
        <v>-39.448976069221366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-8.1890298978992106E-7</v>
      </c>
      <c r="AR68">
        <f t="shared" si="36"/>
        <v>-8.1891268792732921E-7</v>
      </c>
      <c r="AS68">
        <f t="shared" si="36"/>
        <v>-2.3668524089052102E-2</v>
      </c>
      <c r="AT68">
        <f t="shared" si="36"/>
        <v>-1.546343721636814E-2</v>
      </c>
      <c r="AU68">
        <f t="shared" si="23"/>
        <v>-3.9132780218108169E-2</v>
      </c>
      <c r="AW68">
        <v>65</v>
      </c>
      <c r="AX68">
        <f>IF(Z68&gt;0, (R68*SUMPRODUCT(K68:$K$98, X68:$X$98)-K68*$AZ$3)/Z68, 0)</f>
        <v>-1016884549878.7025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2000000</v>
      </c>
      <c r="S69">
        <f t="shared" si="28"/>
        <v>-2992727512902.645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-198.83141770656738</v>
      </c>
      <c r="AC69">
        <f t="shared" si="29"/>
        <v>-177.52805221988871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-2.6850972775156946E-4</v>
      </c>
      <c r="AI69">
        <f t="shared" si="33"/>
        <v>-2.6851269374248332E-4</v>
      </c>
      <c r="AJ69">
        <f t="shared" si="34"/>
        <v>-21.303365486678672</v>
      </c>
      <c r="AK69">
        <f t="shared" si="22"/>
        <v>-13.918199239459717</v>
      </c>
      <c r="AL69">
        <f t="shared" si="35"/>
        <v>-35.221833238832133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-2.3781923081224036E-7</v>
      </c>
      <c r="AR69">
        <f t="shared" si="36"/>
        <v>-2.3782185779221476E-7</v>
      </c>
      <c r="AS69">
        <f t="shared" si="36"/>
        <v>-1.8868403897982566E-2</v>
      </c>
      <c r="AT69">
        <f t="shared" si="36"/>
        <v>-1.232735761619151E-2</v>
      </c>
      <c r="AU69">
        <f t="shared" si="23"/>
        <v>-3.1195999336031868E-2</v>
      </c>
      <c r="AW69">
        <v>66</v>
      </c>
      <c r="AX69">
        <f>IF(Z69&gt;0, (R69*SUMPRODUCT(K69:$K$98, X69:$X$98)-K69*$AZ$3)/Z69, 0)</f>
        <v>-2992727512902.645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2000000</v>
      </c>
      <c r="S70">
        <f t="shared" si="28"/>
        <v>-9338320073881.0527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-177.52805221988871</v>
      </c>
      <c r="AC70">
        <f t="shared" si="29"/>
        <v>-158.50718968486711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-8.3505551862321446E-5</v>
      </c>
      <c r="AI70">
        <f t="shared" si="33"/>
        <v>-8.3506400554529632E-5</v>
      </c>
      <c r="AJ70">
        <f t="shared" si="34"/>
        <v>-19.020862535021593</v>
      </c>
      <c r="AK70">
        <f t="shared" si="22"/>
        <v>-12.42696365539221</v>
      </c>
      <c r="AL70">
        <f t="shared" si="35"/>
        <v>-31.447909696814357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-6.6036534447350103E-8</v>
      </c>
      <c r="AR70">
        <f t="shared" si="36"/>
        <v>-6.6037205596644873E-8</v>
      </c>
      <c r="AS70">
        <f t="shared" si="36"/>
        <v>-1.5041776456770139E-2</v>
      </c>
      <c r="AT70">
        <f t="shared" si="36"/>
        <v>-9.8272940565470798E-3</v>
      </c>
      <c r="AU70">
        <f t="shared" si="23"/>
        <v>-2.4869136550522815E-2</v>
      </c>
      <c r="AW70">
        <v>67</v>
      </c>
      <c r="AX70">
        <f>IF(Z70&gt;0, (R70*SUMPRODUCT(K70:$K$98, X70:$X$98)-K70*$AZ$3)/Z70, 0)</f>
        <v>-9338320073881.0527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2000000</v>
      </c>
      <c r="S71">
        <f t="shared" si="28"/>
        <v>-30995901805943.043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-158.50718968486711</v>
      </c>
      <c r="AC71">
        <f t="shared" si="29"/>
        <v>-141.52427656086724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-2.4476405733376256E-5</v>
      </c>
      <c r="AI71">
        <f t="shared" si="33"/>
        <v>-2.4476634028519025E-5</v>
      </c>
      <c r="AJ71">
        <f t="shared" si="34"/>
        <v>-16.982913123999879</v>
      </c>
      <c r="AK71">
        <f t="shared" si="22"/>
        <v>-11.095503277940699</v>
      </c>
      <c r="AL71">
        <f t="shared" si="35"/>
        <v>-28.078440878574604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-1.7282180798507293E-8</v>
      </c>
      <c r="AR71">
        <f t="shared" si="36"/>
        <v>-1.7282341992024664E-8</v>
      </c>
      <c r="AS71">
        <f t="shared" si="36"/>
        <v>-1.1991212202128454E-2</v>
      </c>
      <c r="AT71">
        <f t="shared" si="36"/>
        <v>-7.8342586647974725E-3</v>
      </c>
      <c r="AU71">
        <f t="shared" si="23"/>
        <v>-1.982548814926792E-2</v>
      </c>
      <c r="AW71">
        <v>68</v>
      </c>
      <c r="AX71">
        <f>IF(Z71&gt;0, (R71*SUMPRODUCT(K71:$K$98, X71:$X$98)-K71*$AZ$3)/Z71, 0)</f>
        <v>-30995901805943.043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2000000</v>
      </c>
      <c r="S72">
        <f t="shared" si="28"/>
        <v>-109835691000728.75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-141.52427656086724</v>
      </c>
      <c r="AC72">
        <f t="shared" si="29"/>
        <v>-126.36096122990264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-6.7395787218017201E-6</v>
      </c>
      <c r="AI72">
        <f t="shared" si="33"/>
        <v>-6.739636244525016E-6</v>
      </c>
      <c r="AJ72">
        <f t="shared" si="34"/>
        <v>-15.163315330964593</v>
      </c>
      <c r="AK72">
        <f t="shared" ref="AK72:AK79" si="49">G72*SUM(AB72:AB72, AE72:AF72)</f>
        <v>-9.906699359260708</v>
      </c>
      <c r="AL72">
        <f t="shared" si="35"/>
        <v>-25.070021429861548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-4.2487935424103193E-9</v>
      </c>
      <c r="AR72">
        <f t="shared" si="36"/>
        <v>-4.2488298061272916E-9</v>
      </c>
      <c r="AS72">
        <f t="shared" si="36"/>
        <v>-9.5593209782273356E-3</v>
      </c>
      <c r="AT72">
        <f t="shared" si="36"/>
        <v>-6.2454230452218583E-3</v>
      </c>
      <c r="AU72">
        <f t="shared" si="23"/>
        <v>-1.5804748272279002E-2</v>
      </c>
      <c r="AW72">
        <v>69</v>
      </c>
      <c r="AX72">
        <f>IF(Z72&gt;0, (R72*SUMPRODUCT(K72:$K$98, X72:$X$98)-K72*$AZ$3)/Z72, 0)</f>
        <v>-109835691000728.75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2000000</v>
      </c>
      <c r="S73">
        <f t="shared" si="28"/>
        <v>-417179768552266.94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-126.36096122990264</v>
      </c>
      <c r="AC73">
        <f t="shared" si="29"/>
        <v>-112.82228681607394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-1.737018930655005E-6</v>
      </c>
      <c r="AI73">
        <f t="shared" si="33"/>
        <v>-1.7370324526778019E-6</v>
      </c>
      <c r="AJ73">
        <f t="shared" si="34"/>
        <v>-13.538674413828701</v>
      </c>
      <c r="AK73">
        <f t="shared" si="49"/>
        <v>-8.8452672860931862</v>
      </c>
      <c r="AL73">
        <f t="shared" si="35"/>
        <v>-22.38394343695434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-9.7773104864335867E-10</v>
      </c>
      <c r="AR73">
        <f t="shared" si="36"/>
        <v>-9.7773865990268096E-10</v>
      </c>
      <c r="AS73">
        <f t="shared" si="36"/>
        <v>-7.6206321636818281E-3</v>
      </c>
      <c r="AT73">
        <f t="shared" si="36"/>
        <v>-4.9788130149517364E-3</v>
      </c>
      <c r="AU73">
        <f t="shared" si="23"/>
        <v>-1.2599446156372224E-2</v>
      </c>
      <c r="AW73">
        <v>70</v>
      </c>
      <c r="AX73">
        <f>IF(Z73&gt;0, (R73*SUMPRODUCT(K73:$K$98, X73:$X$98)-K73*$AZ$3)/Z73, 0)</f>
        <v>-417179768552266.94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2000000</v>
      </c>
      <c r="S74">
        <f t="shared" si="28"/>
        <v>-1706004962945016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-112.82228681607394</v>
      </c>
      <c r="AC74">
        <f t="shared" si="29"/>
        <v>-100.73418465805391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-4.1737844319206685E-7</v>
      </c>
      <c r="AI74">
        <f t="shared" si="33"/>
        <v>-4.1738139553355609E-7</v>
      </c>
      <c r="AJ74">
        <f t="shared" si="34"/>
        <v>-12.088102158020035</v>
      </c>
      <c r="AK74">
        <f t="shared" si="49"/>
        <v>-7.8975600771251768</v>
      </c>
      <c r="AL74">
        <f t="shared" si="35"/>
        <v>-19.985662652526607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-2.0976201553328855E-10</v>
      </c>
      <c r="AR74">
        <f t="shared" si="36"/>
        <v>-2.0976349929247984E-10</v>
      </c>
      <c r="AS74">
        <f t="shared" si="36"/>
        <v>-6.075121305370695E-3</v>
      </c>
      <c r="AT74">
        <f t="shared" si="36"/>
        <v>-3.9690792531196497E-3</v>
      </c>
      <c r="AU74">
        <f t="shared" si="23"/>
        <v>-1.0044200768253844E-2</v>
      </c>
      <c r="AW74">
        <v>71</v>
      </c>
      <c r="AX74">
        <f>IF(Z74&gt;0, (R74*SUMPRODUCT(K74:$K$98, X74:$X$98)-K74*$AZ$3)/Z74, 0)</f>
        <v>-1706004962945016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2000000</v>
      </c>
      <c r="S75">
        <f t="shared" si="28"/>
        <v>-7552505977997677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-100.73418465805391</v>
      </c>
      <c r="AC75">
        <f t="shared" si="29"/>
        <v>-89.941236302015668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-9.3095135389504449E-8</v>
      </c>
      <c r="AI75">
        <f t="shared" si="33"/>
        <v>-9.3095730829194025E-8</v>
      </c>
      <c r="AJ75">
        <f t="shared" si="34"/>
        <v>-10.792948356038238</v>
      </c>
      <c r="AK75">
        <f t="shared" si="49"/>
        <v>-7.051392926063774</v>
      </c>
      <c r="AL75">
        <f t="shared" si="35"/>
        <v>-17.844341375197743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-4.1773974542273044E-11</v>
      </c>
      <c r="AR75">
        <f t="shared" si="36"/>
        <v>-4.177424173005176E-11</v>
      </c>
      <c r="AS75">
        <f t="shared" si="36"/>
        <v>-4.8430495103188769E-3</v>
      </c>
      <c r="AT75">
        <f t="shared" si="36"/>
        <v>-3.1641256801283042E-3</v>
      </c>
      <c r="AU75">
        <f t="shared" si="23"/>
        <v>-8.0071752322214227E-3</v>
      </c>
      <c r="AW75">
        <v>72</v>
      </c>
      <c r="AX75">
        <f>IF(Z75&gt;0, (R75*SUMPRODUCT(K75:$K$98, X75:$X$98)-K75*$AZ$3)/Z75, 0)</f>
        <v>-7552505977997677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2000000</v>
      </c>
      <c r="S76">
        <f t="shared" si="28"/>
        <v>-3.644390626908372E+16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-89.941236302015668</v>
      </c>
      <c r="AC76">
        <f t="shared" si="29"/>
        <v>-80.304675269693149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-1.9172382742046007E-8</v>
      </c>
      <c r="AI76">
        <f t="shared" si="33"/>
        <v>-1.917249291777014E-8</v>
      </c>
      <c r="AJ76">
        <f t="shared" si="34"/>
        <v>-9.6365610323225184</v>
      </c>
      <c r="AK76">
        <f t="shared" si="49"/>
        <v>-6.2958865411410976</v>
      </c>
      <c r="AL76">
        <f t="shared" si="35"/>
        <v>-15.932447592636109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-7.6813380323065661E-12</v>
      </c>
      <c r="AR76">
        <f t="shared" si="36"/>
        <v>-7.6813821737673007E-12</v>
      </c>
      <c r="AS76">
        <f t="shared" si="36"/>
        <v>-3.8608494183609782E-3</v>
      </c>
      <c r="AT76">
        <f t="shared" si="36"/>
        <v>-2.5224216200053417E-3</v>
      </c>
      <c r="AU76">
        <f t="shared" si="23"/>
        <v>-6.3832710460477024E-3</v>
      </c>
      <c r="AW76">
        <v>73</v>
      </c>
      <c r="AX76">
        <f>IF(Z76&gt;0, (R76*SUMPRODUCT(K76:$K$98, X76:$X$98)-K76*$AZ$3)/Z76, 0)</f>
        <v>-3.644390626908372E+16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2000000</v>
      </c>
      <c r="S77">
        <f t="shared" si="28"/>
        <v>-1.9324787726771408E+17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-80.304675269693149</v>
      </c>
      <c r="AC77">
        <f t="shared" si="29"/>
        <v>-71.700602919375584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-3.6209003004075224E-9</v>
      </c>
      <c r="AI77">
        <f t="shared" si="33"/>
        <v>-3.6209188518669053E-9</v>
      </c>
      <c r="AJ77">
        <f t="shared" si="34"/>
        <v>-8.6040723503175656</v>
      </c>
      <c r="AK77">
        <f t="shared" si="49"/>
        <v>-5.6213272688785212</v>
      </c>
      <c r="AL77">
        <f t="shared" si="35"/>
        <v>-14.225399622817005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-1.2952670908259498E-12</v>
      </c>
      <c r="AR77">
        <f t="shared" si="36"/>
        <v>-1.2952737270470086E-12</v>
      </c>
      <c r="AS77">
        <f t="shared" si="36"/>
        <v>-3.0778455184743794E-3</v>
      </c>
      <c r="AT77">
        <f t="shared" si="36"/>
        <v>-2.010859072071494E-3</v>
      </c>
      <c r="AU77">
        <f t="shared" si="23"/>
        <v>-5.0887045918411467E-3</v>
      </c>
      <c r="AW77">
        <v>74</v>
      </c>
      <c r="AX77">
        <f>IF(Z77&gt;0, (R77*SUMPRODUCT(K77:$K$98, X77:$X$98)-K77*$AZ$3)/Z77, 0)</f>
        <v>-1.9324787726771408E+17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2000000</v>
      </c>
      <c r="S78">
        <f t="shared" si="28"/>
        <v>-1.1371790857475008E+18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-71.700602919375584</v>
      </c>
      <c r="AC78">
        <f t="shared" si="29"/>
        <v>-64.01839546372932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-6.220462107547044E-10</v>
      </c>
      <c r="AI78">
        <f t="shared" si="33"/>
        <v>-6.220490255442246E-10</v>
      </c>
      <c r="AJ78">
        <f t="shared" si="34"/>
        <v>-7.6822074556462638</v>
      </c>
      <c r="AK78">
        <f t="shared" si="49"/>
        <v>-5.0190422043562917</v>
      </c>
      <c r="AL78">
        <f t="shared" si="35"/>
        <v>-12.701249660624605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-1.9867690721067514E-13</v>
      </c>
      <c r="AR78">
        <f t="shared" si="36"/>
        <v>-1.9867780623339508E-13</v>
      </c>
      <c r="AS78">
        <f t="shared" si="36"/>
        <v>-2.4536396033774032E-3</v>
      </c>
      <c r="AT78">
        <f t="shared" si="36"/>
        <v>-1.6030445408734709E-3</v>
      </c>
      <c r="AU78">
        <f t="shared" si="23"/>
        <v>-4.0566841444495518E-3</v>
      </c>
      <c r="AW78">
        <v>75</v>
      </c>
      <c r="AX78">
        <f>IF(Z78&gt;0, (R78*SUMPRODUCT(K78:$K$98, X78:$X$98)-K78*$AZ$3)/Z78, 0)</f>
        <v>-1.1371790857475008E+18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-64.01839546372932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-64.01839546372932</v>
      </c>
      <c r="AK79">
        <f t="shared" si="49"/>
        <v>-4.481287682461053</v>
      </c>
      <c r="AL79">
        <f t="shared" si="35"/>
        <v>-68.499683146302971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-3.2107954283984452E-14</v>
      </c>
      <c r="AR79">
        <f t="shared" si="36"/>
        <v>-3.2107954283984452E-14</v>
      </c>
      <c r="AS79">
        <f t="shared" si="36"/>
        <v>-1.8256247048941996E-2</v>
      </c>
      <c r="AT79">
        <f t="shared" si="36"/>
        <v>-1.2779372934259398E-3</v>
      </c>
      <c r="AU79">
        <f t="shared" si="23"/>
        <v>-1.9534184342400045E-2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362387.44383605442</v>
      </c>
      <c r="AO81" s="8">
        <f t="shared" si="50"/>
        <v>-36238.744383605444</v>
      </c>
      <c r="AP81" s="8">
        <f t="shared" si="50"/>
        <v>-2922.7743270483088</v>
      </c>
      <c r="AQ81" s="8">
        <f t="shared" si="50"/>
        <v>-200437.99189294715</v>
      </c>
      <c r="AR81" s="8">
        <f t="shared" si="50"/>
        <v>122787.93323245349</v>
      </c>
      <c r="AS81" s="8">
        <f t="shared" si="50"/>
        <v>-37976.991528387225</v>
      </c>
      <c r="AT81" s="8">
        <f t="shared" si="50"/>
        <v>16803.804331471783</v>
      </c>
      <c r="AU81" s="8">
        <f t="shared" si="50"/>
        <v>101614.74603553809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770915.4300134572</v>
      </c>
      <c r="K3">
        <v>1</v>
      </c>
      <c r="L3" s="2">
        <v>0</v>
      </c>
      <c r="O3">
        <f>$C$3</f>
        <v>770915.4300134572</v>
      </c>
      <c r="P3" s="2">
        <f>O3*C5</f>
        <v>77091.543001345723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770915.4300134572</v>
      </c>
      <c r="AF3">
        <f t="shared" ref="AF3:AG34" si="4">-$Z3*P3</f>
        <v>-77091.543001345723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691303.97880811151</v>
      </c>
      <c r="AJ3">
        <f t="shared" ref="AJ3:AJ66" si="7">AB3-AC3</f>
        <v>0</v>
      </c>
      <c r="AL3">
        <f t="shared" ref="AL3:AL66" si="8">SUM(AI3:AK3)</f>
        <v>691303.97880811151</v>
      </c>
      <c r="AN3">
        <f t="shared" ref="AN3:AU34" si="9">AE3*$K3</f>
        <v>770915.4300134572</v>
      </c>
      <c r="AO3">
        <f t="shared" si="9"/>
        <v>-77091.543001345723</v>
      </c>
      <c r="AP3">
        <f t="shared" si="9"/>
        <v>-2519.9082039999998</v>
      </c>
      <c r="AQ3">
        <f t="shared" si="9"/>
        <v>0</v>
      </c>
      <c r="AR3">
        <f t="shared" si="9"/>
        <v>691303.97880811151</v>
      </c>
      <c r="AS3">
        <f t="shared" si="9"/>
        <v>0</v>
      </c>
      <c r="AT3">
        <f t="shared" si="9"/>
        <v>0</v>
      </c>
      <c r="AU3">
        <f t="shared" si="9"/>
        <v>691303.97880811151</v>
      </c>
      <c r="AW3">
        <v>0</v>
      </c>
      <c r="AX3">
        <f>IF(Z3&gt;0, (R3*SUMPRODUCT(K3:$K$98, X3:$X$98)-K3*$AZ$3)/Z3, 0)</f>
        <v>0</v>
      </c>
      <c r="AZ3">
        <f>C6*ABS(SUMPRODUCT(X4:X69, K4:K69))/1</f>
        <v>465537.57735670957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31882.786863091744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31226.935173008125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-31226.935173008125</v>
      </c>
      <c r="AK4">
        <f>G4*SUM(AB4, AE4:AF4)</f>
        <v>0</v>
      </c>
      <c r="AL4">
        <f t="shared" si="8"/>
        <v>-52368.363173008125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-29132.321273447265</v>
      </c>
      <c r="AT4">
        <f t="shared" si="9"/>
        <v>0</v>
      </c>
      <c r="AU4">
        <f t="shared" si="9"/>
        <v>-48855.642478783586</v>
      </c>
      <c r="AW4">
        <v>1</v>
      </c>
      <c r="AX4">
        <f>IF(Z4&gt;0, (R4*SUMPRODUCT(K4:$K$98, X4:$X$98)-K4*$AZ$3)/Z4, 0)</f>
        <v>31882.786863091744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2000000</v>
      </c>
      <c r="S5">
        <f t="shared" si="1"/>
        <v>49843.923792086956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31226.935173008125</v>
      </c>
      <c r="AC5">
        <f t="shared" si="2"/>
        <v>47729.341225890676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-24118.144503529915</v>
      </c>
      <c r="AI5">
        <f t="shared" si="6"/>
        <v>-24166.023299574328</v>
      </c>
      <c r="AJ5">
        <f t="shared" si="7"/>
        <v>-16502.40605288255</v>
      </c>
      <c r="AK5">
        <f>G5*SUM(AB5, AE5:AF5)</f>
        <v>1280.3043420933332</v>
      </c>
      <c r="AL5">
        <f t="shared" si="8"/>
        <v>-39388.125010363547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-20623.618736348664</v>
      </c>
      <c r="AR5">
        <f t="shared" si="9"/>
        <v>-20664.56027872274</v>
      </c>
      <c r="AS5">
        <f t="shared" si="9"/>
        <v>-14111.339726704529</v>
      </c>
      <c r="AT5">
        <f t="shared" si="9"/>
        <v>1094.7985079847278</v>
      </c>
      <c r="AU5">
        <f t="shared" si="9"/>
        <v>-33681.101497442542</v>
      </c>
      <c r="AW5">
        <v>2</v>
      </c>
      <c r="AX5">
        <f>IF(Z5&gt;0, (R5*SUMPRODUCT(K5:$K$98, X5:$X$98)-K5*$AZ$3)/Z5, 0)</f>
        <v>49843.923792086956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2000000</v>
      </c>
      <c r="S6">
        <f t="shared" si="1"/>
        <v>70703.395375272012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47729.341225890676</v>
      </c>
      <c r="AC6">
        <f t="shared" si="2"/>
        <v>66070.281144855428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-27058.081075302569</v>
      </c>
      <c r="AI6">
        <f t="shared" si="6"/>
        <v>-27104.804631359653</v>
      </c>
      <c r="AJ6">
        <f t="shared" si="7"/>
        <v>-18340.939918964752</v>
      </c>
      <c r="AK6">
        <f>G6*SUM(AB6, AE6:AF6)</f>
        <v>2792.1664617146048</v>
      </c>
      <c r="AL6">
        <f t="shared" si="8"/>
        <v>-42653.578088609807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-20872.875119819226</v>
      </c>
      <c r="AR6">
        <f t="shared" si="9"/>
        <v>-20908.918139574369</v>
      </c>
      <c r="AS6">
        <f t="shared" si="9"/>
        <v>-14148.385003476369</v>
      </c>
      <c r="AT6">
        <f t="shared" si="9"/>
        <v>2153.9052125286289</v>
      </c>
      <c r="AU6">
        <f t="shared" si="9"/>
        <v>-32903.397930522115</v>
      </c>
      <c r="AW6">
        <v>3</v>
      </c>
      <c r="AX6">
        <f>IF(Z6&gt;0, (R6*SUMPRODUCT(K6:$K$98, X6:$X$98)-K6*$AZ$3)/Z6, 0)</f>
        <v>70703.395375272012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2000000</v>
      </c>
      <c r="S7">
        <f t="shared" si="1"/>
        <v>85239.805137072137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66070.281144855428</v>
      </c>
      <c r="AC7">
        <f t="shared" si="2"/>
        <v>77577.378098890942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-30038.0041617161</v>
      </c>
      <c r="AI7">
        <f t="shared" si="6"/>
        <v>-30083.509532108572</v>
      </c>
      <c r="AJ7">
        <f t="shared" si="7"/>
        <v>-11507.096954035514</v>
      </c>
      <c r="AK7">
        <f>G7*SUM(AB7, AE7:AF7)</f>
        <v>3244.0508042124015</v>
      </c>
      <c r="AL7">
        <f t="shared" si="8"/>
        <v>-38346.555681931684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-21082.356178455888</v>
      </c>
      <c r="AR7">
        <f t="shared" si="9"/>
        <v>-21114.294399833103</v>
      </c>
      <c r="AS7">
        <f t="shared" si="9"/>
        <v>-8076.326085412652</v>
      </c>
      <c r="AT7">
        <f t="shared" si="9"/>
        <v>2276.8568160257155</v>
      </c>
      <c r="AU7">
        <f t="shared" si="9"/>
        <v>-26913.763669220039</v>
      </c>
      <c r="AW7">
        <v>4</v>
      </c>
      <c r="AX7">
        <f>IF(Z7&gt;0, (R7*SUMPRODUCT(K7:$K$98, X7:$X$98)-K7*$AZ$3)/Z7, 0)</f>
        <v>85239.805137072137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2000000</v>
      </c>
      <c r="S8">
        <f t="shared" si="1"/>
        <v>88464.974771709836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77577.378098890942</v>
      </c>
      <c r="AC8">
        <f t="shared" si="2"/>
        <v>78241.114885241492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-33151.825448182593</v>
      </c>
      <c r="AI8">
        <f t="shared" si="6"/>
        <v>-33196.046969234936</v>
      </c>
      <c r="AJ8">
        <f t="shared" si="7"/>
        <v>-663.73678635054966</v>
      </c>
      <c r="AK8">
        <f t="shared" ref="AK8:AK69" si="22">G8*SUM(AB8:AB8, AE8:AF8)</f>
        <v>1652.398153506377</v>
      </c>
      <c r="AL8">
        <f t="shared" si="8"/>
        <v>-32207.38560207911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-21719.229547503663</v>
      </c>
      <c r="AR8">
        <f t="shared" si="9"/>
        <v>-21748.20102505252</v>
      </c>
      <c r="AS8">
        <f t="shared" si="9"/>
        <v>-434.84337369000809</v>
      </c>
      <c r="AT8">
        <f t="shared" si="9"/>
        <v>1082.5592351157738</v>
      </c>
      <c r="AU8">
        <f t="shared" si="9"/>
        <v>-21100.485163626752</v>
      </c>
      <c r="AW8">
        <v>5</v>
      </c>
      <c r="AX8">
        <f>IF(Z8&gt;0, (R8*SUMPRODUCT(K8:$K$98, X8:$X$98)-K8*$AZ$3)/Z8, 0)</f>
        <v>88464.974771709836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2000000</v>
      </c>
      <c r="S9">
        <f t="shared" si="1"/>
        <v>84773.003454475314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78241.114885241492</v>
      </c>
      <c r="AC9">
        <f t="shared" si="2"/>
        <v>72668.472021932655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-36747.37998788109</v>
      </c>
      <c r="AI9">
        <f t="shared" si="6"/>
        <v>-36790.240609223212</v>
      </c>
      <c r="AJ9">
        <f t="shared" si="7"/>
        <v>5572.6428633088362</v>
      </c>
      <c r="AK9">
        <f t="shared" si="22"/>
        <v>461.62257782292477</v>
      </c>
      <c r="AL9">
        <f t="shared" si="8"/>
        <v>-30755.975168091452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-22800.299855266545</v>
      </c>
      <c r="AR9">
        <f t="shared" si="9"/>
        <v>-22826.893180257492</v>
      </c>
      <c r="AS9">
        <f t="shared" si="9"/>
        <v>3457.6050948844522</v>
      </c>
      <c r="AT9">
        <f t="shared" si="9"/>
        <v>286.41860175595872</v>
      </c>
      <c r="AU9">
        <f t="shared" si="9"/>
        <v>-19082.86948361708</v>
      </c>
      <c r="AW9">
        <v>6</v>
      </c>
      <c r="AX9">
        <f>IF(Z9&gt;0, (R9*SUMPRODUCT(K9:$K$98, X9:$X$98)-K9*$AZ$3)/Z9, 0)</f>
        <v>84773.003454475314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2000000</v>
      </c>
      <c r="S10">
        <f t="shared" si="1"/>
        <v>78085.165260034308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72668.472021932655</v>
      </c>
      <c r="AC10">
        <f t="shared" si="2"/>
        <v>64692.819558763294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-40299.555205242119</v>
      </c>
      <c r="AI10">
        <f t="shared" si="6"/>
        <v>-40340.97973149069</v>
      </c>
      <c r="AJ10">
        <f t="shared" si="7"/>
        <v>7975.652463169361</v>
      </c>
      <c r="AK10">
        <f t="shared" si="22"/>
        <v>297.94073528992391</v>
      </c>
      <c r="AL10">
        <f t="shared" si="8"/>
        <v>-32067.386533031404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-23720.979479330712</v>
      </c>
      <c r="AR10">
        <f t="shared" si="9"/>
        <v>-23745.362635226076</v>
      </c>
      <c r="AS10">
        <f t="shared" si="9"/>
        <v>4694.5999143063545</v>
      </c>
      <c r="AT10">
        <f t="shared" si="9"/>
        <v>175.37280577602166</v>
      </c>
      <c r="AU10">
        <f t="shared" si="9"/>
        <v>-18875.3899151437</v>
      </c>
      <c r="AW10">
        <v>7</v>
      </c>
      <c r="AX10">
        <f>IF(Z10&gt;0, (R10*SUMPRODUCT(K10:$K$98, X10:$X$98)-K10*$AZ$3)/Z10, 0)</f>
        <v>78085.165260034308</v>
      </c>
    </row>
    <row r="11" spans="1:52" x14ac:dyDescent="0.25">
      <c r="A11" t="s">
        <v>33</v>
      </c>
      <c r="C11" s="12">
        <f>AU71</f>
        <v>206052.04171360296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2000000</v>
      </c>
      <c r="S11">
        <f t="shared" si="1"/>
        <v>68399.831394170484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64692.819558763294</v>
      </c>
      <c r="AC11">
        <f t="shared" si="2"/>
        <v>54615.70951589528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-43456.732314252695</v>
      </c>
      <c r="AI11">
        <f t="shared" si="6"/>
        <v>-43496.656176930919</v>
      </c>
      <c r="AJ11">
        <f t="shared" si="7"/>
        <v>10077.110042868015</v>
      </c>
      <c r="AK11">
        <f t="shared" si="22"/>
        <v>155.26276694103188</v>
      </c>
      <c r="AL11">
        <f t="shared" si="8"/>
        <v>-33264.283367121876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-24305.725705631554</v>
      </c>
      <c r="AR11">
        <f t="shared" si="9"/>
        <v>-24328.055466837461</v>
      </c>
      <c r="AS11">
        <f t="shared" si="9"/>
        <v>5636.214679838773</v>
      </c>
      <c r="AT11">
        <f t="shared" si="9"/>
        <v>86.839806506307852</v>
      </c>
      <c r="AU11">
        <f t="shared" si="9"/>
        <v>-18605.000980492383</v>
      </c>
      <c r="AW11">
        <v>8</v>
      </c>
      <c r="AX11">
        <f>IF(Z11&gt;0, (R11*SUMPRODUCT(K11:$K$98, X11:$X$98)-K11*$AZ$3)/Z11, 0)</f>
        <v>68399.831394170484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2000000</v>
      </c>
      <c r="S12">
        <f t="shared" si="1"/>
        <v>56377.981386682382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54615.70951589528</v>
      </c>
      <c r="AC12">
        <f t="shared" si="2"/>
        <v>43251.000172224041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-46662.550775414034</v>
      </c>
      <c r="AI12">
        <f t="shared" si="6"/>
        <v>-46700.908835696093</v>
      </c>
      <c r="AJ12">
        <f t="shared" si="7"/>
        <v>11364.709343671238</v>
      </c>
      <c r="AK12">
        <f t="shared" si="22"/>
        <v>125.61613188655915</v>
      </c>
      <c r="AL12">
        <f t="shared" si="8"/>
        <v>-35210.583360138298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-24801.641792849234</v>
      </c>
      <c r="AR12">
        <f t="shared" si="9"/>
        <v>-24822.029509662294</v>
      </c>
      <c r="AS12">
        <f t="shared" si="9"/>
        <v>6040.4638310105292</v>
      </c>
      <c r="AT12">
        <f t="shared" si="9"/>
        <v>66.76630948549132</v>
      </c>
      <c r="AU12">
        <f t="shared" si="9"/>
        <v>-18714.799369166274</v>
      </c>
      <c r="AW12">
        <v>9</v>
      </c>
      <c r="AX12">
        <f>IF(Z12&gt;0, (R12*SUMPRODUCT(K12:$K$98, X12:$X$98)-K12*$AZ$3)/Z12, 0)</f>
        <v>56377.981386682382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2000000</v>
      </c>
      <c r="S13">
        <f t="shared" si="1"/>
        <v>41762.638620401041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43251.000172224041</v>
      </c>
      <c r="AC13">
        <f t="shared" si="2"/>
        <v>30680.142514881591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-49716.538621569591</v>
      </c>
      <c r="AI13">
        <f t="shared" si="6"/>
        <v>-49753.270187783288</v>
      </c>
      <c r="AJ13">
        <f t="shared" si="7"/>
        <v>12570.857657342451</v>
      </c>
      <c r="AK13">
        <f t="shared" si="22"/>
        <v>86.502000344448078</v>
      </c>
      <c r="AL13">
        <f t="shared" si="8"/>
        <v>-37095.910530096386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-25118.696577108887</v>
      </c>
      <c r="AR13">
        <f t="shared" si="9"/>
        <v>-25137.254769052754</v>
      </c>
      <c r="AS13">
        <f t="shared" si="9"/>
        <v>6351.2780246494549</v>
      </c>
      <c r="AT13">
        <f t="shared" si="9"/>
        <v>43.704118593294012</v>
      </c>
      <c r="AU13">
        <f t="shared" si="9"/>
        <v>-18742.272625810005</v>
      </c>
      <c r="AW13">
        <v>10</v>
      </c>
      <c r="AX13">
        <f>IF(Z13&gt;0, (R13*SUMPRODUCT(K13:$K$98, X13:$X$98)-K13*$AZ$3)/Z13, 0)</f>
        <v>41762.638620401041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2000000</v>
      </c>
      <c r="S14">
        <f t="shared" si="1"/>
        <v>43891.055313532277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30680.142514881591</v>
      </c>
      <c r="AC14">
        <f t="shared" si="2"/>
        <v>30762.237425767675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-52815.737230670195</v>
      </c>
      <c r="AI14">
        <f t="shared" si="6"/>
        <v>-52850.781087790994</v>
      </c>
      <c r="AJ14">
        <f t="shared" si="7"/>
        <v>-82.094910886084108</v>
      </c>
      <c r="AK14">
        <f t="shared" si="22"/>
        <v>2147.6099760417114</v>
      </c>
      <c r="AL14">
        <f t="shared" si="8"/>
        <v>-50785.266022635362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-23825.473423509087</v>
      </c>
      <c r="AR14">
        <f t="shared" si="9"/>
        <v>-23841.281902766743</v>
      </c>
      <c r="AS14">
        <f t="shared" si="9"/>
        <v>-37.033471841531352</v>
      </c>
      <c r="AT14">
        <f t="shared" si="9"/>
        <v>968.7988294998471</v>
      </c>
      <c r="AU14">
        <f t="shared" si="9"/>
        <v>-22909.516545108425</v>
      </c>
      <c r="AW14">
        <v>11</v>
      </c>
      <c r="AX14">
        <f>IF(Z14&gt;0, (R14*SUMPRODUCT(K14:$K$98, X14:$X$98)-K14*$AZ$3)/Z14, 0)</f>
        <v>43891.055313532277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2000000</v>
      </c>
      <c r="S15">
        <f t="shared" si="1"/>
        <v>44213.080356082297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30762.237425767675</v>
      </c>
      <c r="AC15">
        <f t="shared" si="2"/>
        <v>29437.470687968336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-56118.566959957578</v>
      </c>
      <c r="AI15">
        <f t="shared" si="6"/>
        <v>-56151.857414333164</v>
      </c>
      <c r="AJ15">
        <f t="shared" si="7"/>
        <v>1324.7667377993384</v>
      </c>
      <c r="AK15">
        <f t="shared" si="22"/>
        <v>2153.3566198037374</v>
      </c>
      <c r="AL15">
        <f t="shared" si="8"/>
        <v>-52673.734056730093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-22603.034216162432</v>
      </c>
      <c r="AR15">
        <f t="shared" si="9"/>
        <v>-22616.442706793703</v>
      </c>
      <c r="AS15">
        <f t="shared" si="9"/>
        <v>533.58005246780749</v>
      </c>
      <c r="AT15">
        <f t="shared" si="9"/>
        <v>867.31354690067349</v>
      </c>
      <c r="AU15">
        <f t="shared" si="9"/>
        <v>-21215.549107425224</v>
      </c>
      <c r="AW15">
        <v>12</v>
      </c>
      <c r="AX15">
        <f>IF(Z15&gt;0, (R15*SUMPRODUCT(K15:$K$98, X15:$X$98)-K15*$AZ$3)/Z15, 0)</f>
        <v>44213.080356082297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2000000</v>
      </c>
      <c r="S16">
        <f t="shared" si="1"/>
        <v>42765.222628770767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29437.470687968336</v>
      </c>
      <c r="AC16">
        <f t="shared" si="2"/>
        <v>26924.353155475404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-59131.50377555281</v>
      </c>
      <c r="AI16">
        <f t="shared" si="6"/>
        <v>-59162.983037790254</v>
      </c>
      <c r="AJ16">
        <f t="shared" si="7"/>
        <v>2513.1175324929318</v>
      </c>
      <c r="AK16">
        <f t="shared" si="22"/>
        <v>2060.6229481577839</v>
      </c>
      <c r="AL16">
        <f t="shared" si="8"/>
        <v>-54589.242557139536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-21264.788673201238</v>
      </c>
      <c r="AR16">
        <f t="shared" si="9"/>
        <v>-21276.10920145312</v>
      </c>
      <c r="AS16">
        <f t="shared" si="9"/>
        <v>903.76381162614075</v>
      </c>
      <c r="AT16">
        <f t="shared" si="9"/>
        <v>741.03834216779194</v>
      </c>
      <c r="AU16">
        <f t="shared" si="9"/>
        <v>-19631.307047659189</v>
      </c>
      <c r="AW16">
        <v>13</v>
      </c>
      <c r="AX16">
        <f>IF(Z16&gt;0, (R16*SUMPRODUCT(K16:$K$98, X16:$X$98)-K16*$AZ$3)/Z16, 0)</f>
        <v>42765.222628770767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2000000</v>
      </c>
      <c r="S17">
        <f t="shared" si="1"/>
        <v>39832.253331076594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26924.353155475404</v>
      </c>
      <c r="AC17">
        <f t="shared" si="2"/>
        <v>23596.990092693275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-61760.547152839812</v>
      </c>
      <c r="AI17">
        <f t="shared" si="6"/>
        <v>-61790.167608776064</v>
      </c>
      <c r="AJ17">
        <f t="shared" si="7"/>
        <v>3327.3630627821294</v>
      </c>
      <c r="AK17">
        <f t="shared" si="22"/>
        <v>1884.7047208832785</v>
      </c>
      <c r="AL17">
        <f t="shared" si="8"/>
        <v>-56578.09982511065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-19830.572834796763</v>
      </c>
      <c r="AR17">
        <f t="shared" si="9"/>
        <v>-19840.0836088414</v>
      </c>
      <c r="AS17">
        <f t="shared" si="9"/>
        <v>1068.3764734308943</v>
      </c>
      <c r="AT17">
        <f t="shared" si="9"/>
        <v>605.15613870889467</v>
      </c>
      <c r="AU17">
        <f t="shared" si="9"/>
        <v>-18166.550996701608</v>
      </c>
      <c r="AW17">
        <v>14</v>
      </c>
      <c r="AX17">
        <f>IF(Z17&gt;0, (R17*SUMPRODUCT(K17:$K$98, X17:$X$98)-K17*$AZ$3)/Z17, 0)</f>
        <v>39832.253331076594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2000000</v>
      </c>
      <c r="S18">
        <f t="shared" si="1"/>
        <v>35686.26487537082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23596.990092693275</v>
      </c>
      <c r="AC18">
        <f t="shared" si="2"/>
        <v>19781.975838627899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-64309.571401218454</v>
      </c>
      <c r="AI18">
        <f t="shared" si="6"/>
        <v>-64337.287913310312</v>
      </c>
      <c r="AJ18">
        <f t="shared" si="7"/>
        <v>3815.014254065376</v>
      </c>
      <c r="AK18">
        <f t="shared" si="22"/>
        <v>1651.7893064885295</v>
      </c>
      <c r="AL18">
        <f t="shared" si="8"/>
        <v>-58870.484352756408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-18436.637523547637</v>
      </c>
      <c r="AR18">
        <f t="shared" si="9"/>
        <v>-18444.583452524002</v>
      </c>
      <c r="AS18">
        <f t="shared" si="9"/>
        <v>1093.7102116659134</v>
      </c>
      <c r="AT18">
        <f t="shared" si="9"/>
        <v>473.5444514006536</v>
      </c>
      <c r="AU18">
        <f t="shared" si="9"/>
        <v>-16877.328789457439</v>
      </c>
      <c r="AW18">
        <v>15</v>
      </c>
      <c r="AX18">
        <f>IF(Z18&gt;0, (R18*SUMPRODUCT(K18:$K$98, X18:$X$98)-K18*$AZ$3)/Z18, 0)</f>
        <v>35686.26487537082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2000000</v>
      </c>
      <c r="S19">
        <f t="shared" si="1"/>
        <v>30353.173552920656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19781.975838627899</v>
      </c>
      <c r="AC19">
        <f t="shared" si="2"/>
        <v>15644.944190733309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-66713.355244711391</v>
      </c>
      <c r="AI19">
        <f t="shared" si="6"/>
        <v>-66739.126757801205</v>
      </c>
      <c r="AJ19">
        <f t="shared" si="7"/>
        <v>4137.0316478945897</v>
      </c>
      <c r="AK19">
        <f t="shared" si="22"/>
        <v>1384.738308703953</v>
      </c>
      <c r="AL19">
        <f t="shared" si="8"/>
        <v>-61217.356801202659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-17076.578652332861</v>
      </c>
      <c r="AR19">
        <f t="shared" si="9"/>
        <v>-17083.175371515303</v>
      </c>
      <c r="AS19">
        <f t="shared" si="9"/>
        <v>1058.9535792844504</v>
      </c>
      <c r="AT19">
        <f t="shared" si="9"/>
        <v>354.450657664321</v>
      </c>
      <c r="AU19">
        <f t="shared" si="9"/>
        <v>-15669.771134566528</v>
      </c>
      <c r="AW19">
        <v>16</v>
      </c>
      <c r="AX19">
        <f>IF(Z19&gt;0, (R19*SUMPRODUCT(K19:$K$98, X19:$X$98)-K19*$AZ$3)/Z19, 0)</f>
        <v>30353.173552920656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2000000</v>
      </c>
      <c r="S20">
        <f t="shared" si="1"/>
        <v>23825.795780478311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15644.944190733309</v>
      </c>
      <c r="AC20">
        <f t="shared" si="2"/>
        <v>11335.870784519182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-68989.092169353404</v>
      </c>
      <c r="AI20">
        <f t="shared" si="6"/>
        <v>-69012.881240008093</v>
      </c>
      <c r="AJ20">
        <f t="shared" si="7"/>
        <v>4309.0734062141273</v>
      </c>
      <c r="AK20">
        <f t="shared" si="22"/>
        <v>1095.1460933513317</v>
      </c>
      <c r="AL20">
        <f t="shared" si="8"/>
        <v>-63608.661740442636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-15767.051523502812</v>
      </c>
      <c r="AR20">
        <f t="shared" si="9"/>
        <v>-15772.488375777777</v>
      </c>
      <c r="AS20">
        <f t="shared" si="9"/>
        <v>984.81339988577326</v>
      </c>
      <c r="AT20">
        <f t="shared" si="9"/>
        <v>250.28920278072277</v>
      </c>
      <c r="AU20">
        <f t="shared" si="9"/>
        <v>-14537.385773111282</v>
      </c>
      <c r="AW20">
        <v>17</v>
      </c>
      <c r="AX20">
        <f>IF(Z20&gt;0, (R20*SUMPRODUCT(K20:$K$98, X20:$X$98)-K20*$AZ$3)/Z20, 0)</f>
        <v>23825.795780478311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2000000</v>
      </c>
      <c r="S21">
        <f t="shared" si="1"/>
        <v>16001.694682753514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11335.870784519182</v>
      </c>
      <c r="AC21">
        <f t="shared" si="2"/>
        <v>6968.3775164795661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-71092.257885436265</v>
      </c>
      <c r="AI21">
        <f t="shared" si="6"/>
        <v>-71114.031758937272</v>
      </c>
      <c r="AJ21">
        <f t="shared" si="7"/>
        <v>4367.4932680396159</v>
      </c>
      <c r="AK21">
        <f t="shared" si="22"/>
        <v>793.51095491634283</v>
      </c>
      <c r="AL21">
        <f t="shared" si="8"/>
        <v>-65953.027535981309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-14506.890791339782</v>
      </c>
      <c r="AR21">
        <f t="shared" si="9"/>
        <v>-14511.333908134477</v>
      </c>
      <c r="AS21">
        <f t="shared" si="9"/>
        <v>891.21867494296964</v>
      </c>
      <c r="AT21">
        <f t="shared" si="9"/>
        <v>161.92166498992734</v>
      </c>
      <c r="AU21">
        <f t="shared" si="9"/>
        <v>-13458.193568201579</v>
      </c>
      <c r="AW21">
        <v>18</v>
      </c>
      <c r="AX21">
        <f>IF(Z21&gt;0, (R21*SUMPRODUCT(K21:$K$98, X21:$X$98)-K21*$AZ$3)/Z21, 0)</f>
        <v>16001.694682753514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2000000</v>
      </c>
      <c r="S22">
        <f t="shared" si="1"/>
        <v>6688.1449559318798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6968.3775164795661</v>
      </c>
      <c r="AC22">
        <f t="shared" si="2"/>
        <v>2639.6637389461976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-72889.371492807462</v>
      </c>
      <c r="AI22">
        <f t="shared" si="6"/>
        <v>-72909.10539328614</v>
      </c>
      <c r="AJ22">
        <f t="shared" si="7"/>
        <v>4328.7137775333686</v>
      </c>
      <c r="AK22">
        <f t="shared" si="22"/>
        <v>487.78642615356966</v>
      </c>
      <c r="AL22">
        <f t="shared" si="8"/>
        <v>-68092.605189599199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-13280.004335547548</v>
      </c>
      <c r="AR22">
        <f t="shared" si="9"/>
        <v>-13283.599733320185</v>
      </c>
      <c r="AS22">
        <f t="shared" si="9"/>
        <v>788.66557024243309</v>
      </c>
      <c r="AT22">
        <f t="shared" si="9"/>
        <v>88.871747985642358</v>
      </c>
      <c r="AU22">
        <f t="shared" si="9"/>
        <v>-12406.062415092108</v>
      </c>
      <c r="AW22">
        <v>19</v>
      </c>
      <c r="AX22">
        <f>IF(Z22&gt;0, (R22*SUMPRODUCT(K22:$K$98, X22:$X$98)-K22*$AZ$3)/Z22, 0)</f>
        <v>6688.1449559318798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2000000</v>
      </c>
      <c r="S23">
        <f t="shared" si="1"/>
        <v>-4392.5655328906032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2639.6637389461976</v>
      </c>
      <c r="AC23">
        <f t="shared" si="2"/>
        <v>-1552.6825485599113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-74503.149215571146</v>
      </c>
      <c r="AI23">
        <f t="shared" si="6"/>
        <v>-74520.82319831464</v>
      </c>
      <c r="AJ23">
        <f t="shared" si="7"/>
        <v>4192.3462875061086</v>
      </c>
      <c r="AK23">
        <f t="shared" si="22"/>
        <v>184.77646172623383</v>
      </c>
      <c r="AL23">
        <f t="shared" si="8"/>
        <v>-70143.700449082302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-12119.665101608842</v>
      </c>
      <c r="AR23">
        <f t="shared" si="9"/>
        <v>-12122.540184798185</v>
      </c>
      <c r="AS23">
        <f t="shared" si="9"/>
        <v>681.98235282016685</v>
      </c>
      <c r="AT23">
        <f t="shared" si="9"/>
        <v>30.058176847028609</v>
      </c>
      <c r="AU23">
        <f t="shared" si="9"/>
        <v>-11410.499655130991</v>
      </c>
      <c r="AW23">
        <v>20</v>
      </c>
      <c r="AX23">
        <f>IF(Z23&gt;0, (R23*SUMPRODUCT(K23:$K$98, X23:$X$98)-K23*$AZ$3)/Z23, 0)</f>
        <v>-4392.5655328906032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2000000</v>
      </c>
      <c r="S24">
        <f t="shared" si="1"/>
        <v>-17802.623801750313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-1552.6825485599113</v>
      </c>
      <c r="AC24">
        <f t="shared" si="2"/>
        <v>-5558.3672501317342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-75446.11641489451</v>
      </c>
      <c r="AI24">
        <f t="shared" si="6"/>
        <v>-75461.727504900206</v>
      </c>
      <c r="AJ24">
        <f t="shared" si="7"/>
        <v>4005.6847015718231</v>
      </c>
      <c r="AK24">
        <f t="shared" si="22"/>
        <v>-108.6877783991938</v>
      </c>
      <c r="AL24">
        <f t="shared" si="8"/>
        <v>-71564.730581727577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-10958.089808868792</v>
      </c>
      <c r="AR24">
        <f t="shared" si="9"/>
        <v>-10960.357224799865</v>
      </c>
      <c r="AS24">
        <f t="shared" si="9"/>
        <v>581.80135428641063</v>
      </c>
      <c r="AT24">
        <f t="shared" si="9"/>
        <v>-15.786239152127743</v>
      </c>
      <c r="AU24">
        <f t="shared" si="9"/>
        <v>-10394.342109665582</v>
      </c>
      <c r="AW24">
        <v>21</v>
      </c>
      <c r="AX24">
        <f>IF(Z24&gt;0, (R24*SUMPRODUCT(K24:$K$98, X24:$X$98)-K24*$AZ$3)/Z24, 0)</f>
        <v>-17802.623801750313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2000000</v>
      </c>
      <c r="S25">
        <f t="shared" si="1"/>
        <v>-34168.418067300074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-5558.3672501317342</v>
      </c>
      <c r="AC25">
        <f t="shared" si="2"/>
        <v>-9271.8317018246453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-75485.61608496691</v>
      </c>
      <c r="AI25">
        <f t="shared" si="6"/>
        <v>-75499.183923670425</v>
      </c>
      <c r="AJ25">
        <f t="shared" si="7"/>
        <v>3713.4644516929111</v>
      </c>
      <c r="AK25">
        <f t="shared" si="22"/>
        <v>-389.08570750922144</v>
      </c>
      <c r="AL25">
        <f t="shared" si="8"/>
        <v>-72174.805179486735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-9789.13115700665</v>
      </c>
      <c r="AR25">
        <f t="shared" si="9"/>
        <v>-9790.8906624525134</v>
      </c>
      <c r="AS25">
        <f t="shared" si="9"/>
        <v>481.56976719360938</v>
      </c>
      <c r="AT25">
        <f t="shared" si="9"/>
        <v>-50.457441028729008</v>
      </c>
      <c r="AU25">
        <f t="shared" si="9"/>
        <v>-9359.7783362876326</v>
      </c>
      <c r="AW25">
        <v>22</v>
      </c>
      <c r="AX25">
        <f>IF(Z25&gt;0, (R25*SUMPRODUCT(K25:$K$98, X25:$X$98)-K25*$AZ$3)/Z25, 0)</f>
        <v>-34168.418067300074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2000000</v>
      </c>
      <c r="S26">
        <f t="shared" si="1"/>
        <v>-54418.912392198203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-9271.8317018246453</v>
      </c>
      <c r="AC26">
        <f t="shared" si="2"/>
        <v>-12592.547361352823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-74486.007145639567</v>
      </c>
      <c r="AI26">
        <f t="shared" si="6"/>
        <v>-74497.577155777399</v>
      </c>
      <c r="AJ26">
        <f t="shared" si="7"/>
        <v>3320.7156595281776</v>
      </c>
      <c r="AK26">
        <f t="shared" si="22"/>
        <v>-649.02821912772527</v>
      </c>
      <c r="AL26">
        <f t="shared" si="8"/>
        <v>-71825.889715376936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-8624.5533909029582</v>
      </c>
      <c r="AR26">
        <f t="shared" si="9"/>
        <v>-8625.8930542033668</v>
      </c>
      <c r="AS26">
        <f t="shared" si="9"/>
        <v>384.49758013757179</v>
      </c>
      <c r="AT26">
        <f t="shared" si="9"/>
        <v>-75.149397082394344</v>
      </c>
      <c r="AU26">
        <f t="shared" si="9"/>
        <v>-8316.5448711481877</v>
      </c>
      <c r="AW26">
        <v>23</v>
      </c>
      <c r="AX26">
        <f>IF(Z26&gt;0, (R26*SUMPRODUCT(K26:$K$98, X26:$X$98)-K26*$AZ$3)/Z26, 0)</f>
        <v>-54418.912392198203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2000000</v>
      </c>
      <c r="S27">
        <f t="shared" si="1"/>
        <v>-79970.220110935625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-12592.547361352823</v>
      </c>
      <c r="AC27">
        <f t="shared" si="2"/>
        <v>-15441.729772364277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-71985.39957319705</v>
      </c>
      <c r="AI27">
        <f t="shared" si="6"/>
        <v>-71995.054248244182</v>
      </c>
      <c r="AJ27">
        <f t="shared" si="7"/>
        <v>2849.182411011454</v>
      </c>
      <c r="AK27">
        <f t="shared" si="22"/>
        <v>-881.47831529469772</v>
      </c>
      <c r="AL27">
        <f t="shared" si="8"/>
        <v>-70027.350152527419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-7441.9769010465307</v>
      </c>
      <c r="AR27">
        <f t="shared" si="9"/>
        <v>-7442.9750182913313</v>
      </c>
      <c r="AS27">
        <f t="shared" si="9"/>
        <v>294.55347633452891</v>
      </c>
      <c r="AT27">
        <f t="shared" si="9"/>
        <v>-91.128774725021756</v>
      </c>
      <c r="AU27">
        <f t="shared" si="9"/>
        <v>-7239.5503166818235</v>
      </c>
      <c r="AW27">
        <v>24</v>
      </c>
      <c r="AX27">
        <f>IF(Z27&gt;0, (R27*SUMPRODUCT(K27:$K$98, X27:$X$98)-K27*$AZ$3)/Z27, 0)</f>
        <v>-79970.220110935625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2000000</v>
      </c>
      <c r="S28">
        <f t="shared" si="1"/>
        <v>-112770.55679167084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-15441.729772364277</v>
      </c>
      <c r="AC28">
        <f t="shared" si="2"/>
        <v>-17727.125441364846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-67932.333857508609</v>
      </c>
      <c r="AI28">
        <f t="shared" si="6"/>
        <v>-67940.193677458825</v>
      </c>
      <c r="AJ28">
        <f t="shared" si="7"/>
        <v>2285.3956690005689</v>
      </c>
      <c r="AK28">
        <f t="shared" si="22"/>
        <v>-1080.9210840654994</v>
      </c>
      <c r="AL28">
        <f t="shared" si="8"/>
        <v>-66735.719092523752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-6270.503443346819</v>
      </c>
      <c r="AR28">
        <f t="shared" si="9"/>
        <v>-6271.2289451110491</v>
      </c>
      <c r="AS28">
        <f t="shared" si="9"/>
        <v>210.9537623414657</v>
      </c>
      <c r="AT28">
        <f t="shared" si="9"/>
        <v>-99.774569703963181</v>
      </c>
      <c r="AU28">
        <f t="shared" si="9"/>
        <v>-6160.0497524735465</v>
      </c>
      <c r="AW28">
        <v>25</v>
      </c>
      <c r="AX28">
        <f>IF(Z28&gt;0, (R28*SUMPRODUCT(K28:$K$98, X28:$X$98)-K28*$AZ$3)/Z28, 0)</f>
        <v>-112770.55679167084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2000000</v>
      </c>
      <c r="S29">
        <f t="shared" si="1"/>
        <v>-155797.54017569937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-17727.125441364846</v>
      </c>
      <c r="AC29">
        <f t="shared" si="2"/>
        <v>-19393.538498956335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-62290.658273956491</v>
      </c>
      <c r="AI29">
        <f t="shared" si="6"/>
        <v>-62296.882229250354</v>
      </c>
      <c r="AJ29">
        <f t="shared" si="7"/>
        <v>1666.4130575914896</v>
      </c>
      <c r="AK29">
        <f t="shared" si="22"/>
        <v>-1240.8987808955394</v>
      </c>
      <c r="AL29">
        <f t="shared" si="8"/>
        <v>-61871.367952554407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-5133.7033935025929</v>
      </c>
      <c r="AR29">
        <f t="shared" si="9"/>
        <v>-5134.21634265578</v>
      </c>
      <c r="AS29">
        <f t="shared" si="9"/>
        <v>137.33793486512607</v>
      </c>
      <c r="AT29">
        <f t="shared" si="9"/>
        <v>-102.26904738202303</v>
      </c>
      <c r="AU29">
        <f t="shared" si="9"/>
        <v>-5099.1474551726778</v>
      </c>
      <c r="AW29">
        <v>26</v>
      </c>
      <c r="AX29">
        <f>IF(Z29&gt;0, (R29*SUMPRODUCT(K29:$K$98, X29:$X$98)-K29*$AZ$3)/Z29, 0)</f>
        <v>-155797.54017569937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2000000</v>
      </c>
      <c r="S30">
        <f t="shared" si="1"/>
        <v>-213716.922381854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-19393.538498956335</v>
      </c>
      <c r="AC30">
        <f t="shared" si="2"/>
        <v>-20416.446905177385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-55407.981021730186</v>
      </c>
      <c r="AI30">
        <f t="shared" si="6"/>
        <v>-55412.757537945567</v>
      </c>
      <c r="AJ30">
        <f t="shared" si="7"/>
        <v>1022.9084062210495</v>
      </c>
      <c r="AK30">
        <f t="shared" si="22"/>
        <v>-1357.5476949269437</v>
      </c>
      <c r="AL30">
        <f t="shared" si="8"/>
        <v>-55747.396826651464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-4077.2013137440435</v>
      </c>
      <c r="AR30">
        <f t="shared" si="9"/>
        <v>-4077.5527941233927</v>
      </c>
      <c r="AS30">
        <f t="shared" si="9"/>
        <v>75.270807937373505</v>
      </c>
      <c r="AT30">
        <f t="shared" si="9"/>
        <v>-99.895270377305224</v>
      </c>
      <c r="AU30">
        <f t="shared" si="9"/>
        <v>-4102.1772565633246</v>
      </c>
      <c r="AW30">
        <v>27</v>
      </c>
      <c r="AX30">
        <f>IF(Z30&gt;0, (R30*SUMPRODUCT(K30:$K$98, X30:$X$98)-K30*$AZ$3)/Z30, 0)</f>
        <v>-213716.922381854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2000000</v>
      </c>
      <c r="S31">
        <f t="shared" si="1"/>
        <v>-294578.36688514904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-20416.446905177385</v>
      </c>
      <c r="AC31">
        <f t="shared" si="2"/>
        <v>-20823.295551705756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-47773.091934999196</v>
      </c>
      <c r="AI31">
        <f t="shared" si="6"/>
        <v>-47776.626358754052</v>
      </c>
      <c r="AJ31">
        <f t="shared" si="7"/>
        <v>406.84864652837132</v>
      </c>
      <c r="AK31">
        <f t="shared" si="22"/>
        <v>-1429.1512833624172</v>
      </c>
      <c r="AL31">
        <f t="shared" si="8"/>
        <v>-48798.928995588096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-3138.7386671045847</v>
      </c>
      <c r="AR31">
        <f t="shared" si="9"/>
        <v>-3138.9708821875101</v>
      </c>
      <c r="AS31">
        <f t="shared" si="9"/>
        <v>26.730352313290897</v>
      </c>
      <c r="AT31">
        <f t="shared" si="9"/>
        <v>-93.896631190108366</v>
      </c>
      <c r="AU31">
        <f t="shared" si="9"/>
        <v>-3206.1371610643273</v>
      </c>
      <c r="AW31">
        <v>28</v>
      </c>
      <c r="AX31">
        <f>IF(Z31&gt;0, (R31*SUMPRODUCT(K31:$K$98, X31:$X$98)-K31*$AZ$3)/Z31, 0)</f>
        <v>-294578.36688514904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2000000</v>
      </c>
      <c r="S32">
        <f t="shared" si="1"/>
        <v>-412680.59264313185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-20823.295551705756</v>
      </c>
      <c r="AC32">
        <f t="shared" si="2"/>
        <v>-20684.933623082063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-39716.481468537633</v>
      </c>
      <c r="AI32">
        <f t="shared" si="6"/>
        <v>-39718.987636018224</v>
      </c>
      <c r="AJ32">
        <f t="shared" si="7"/>
        <v>-138.36192862369353</v>
      </c>
      <c r="AK32">
        <f t="shared" si="22"/>
        <v>-1457.6306886194031</v>
      </c>
      <c r="AL32">
        <f t="shared" si="8"/>
        <v>-41314.980253261318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-2329.831708032862</v>
      </c>
      <c r="AR32">
        <f t="shared" si="9"/>
        <v>-2329.9787237866758</v>
      </c>
      <c r="AS32">
        <f t="shared" si="9"/>
        <v>-8.1165298780916952</v>
      </c>
      <c r="AT32">
        <f t="shared" si="9"/>
        <v>-85.506924867891712</v>
      </c>
      <c r="AU32">
        <f t="shared" si="9"/>
        <v>-2423.6021785326589</v>
      </c>
      <c r="AW32">
        <v>29</v>
      </c>
      <c r="AX32">
        <f>IF(Z32&gt;0, (R32*SUMPRODUCT(K32:$K$98, X32:$X$98)-K32*$AZ$3)/Z32, 0)</f>
        <v>-412680.59264313185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2000000</v>
      </c>
      <c r="S33">
        <f t="shared" si="1"/>
        <v>-594425.80672371818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-20684.933623082063</v>
      </c>
      <c r="AC33">
        <f t="shared" si="2"/>
        <v>-20088.782656357536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-31653.685424374071</v>
      </c>
      <c r="AI33">
        <f t="shared" si="6"/>
        <v>-31655.375188044247</v>
      </c>
      <c r="AJ33">
        <f t="shared" si="7"/>
        <v>-596.15096672452637</v>
      </c>
      <c r="AK33">
        <f t="shared" si="22"/>
        <v>-1447.9453536157446</v>
      </c>
      <c r="AL33">
        <f t="shared" si="8"/>
        <v>-33699.471508384515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-1657.906537316464</v>
      </c>
      <c r="AR33">
        <f t="shared" si="9"/>
        <v>-1657.9950410782769</v>
      </c>
      <c r="AS33">
        <f t="shared" si="9"/>
        <v>-31.22424993201771</v>
      </c>
      <c r="AT33">
        <f t="shared" si="9"/>
        <v>-75.838185514665426</v>
      </c>
      <c r="AU33">
        <f t="shared" si="9"/>
        <v>-1765.0574765249601</v>
      </c>
      <c r="AW33">
        <v>30</v>
      </c>
      <c r="AX33">
        <f>IF(Z33&gt;0, (R33*SUMPRODUCT(K33:$K$98, X33:$X$98)-K33*$AZ$3)/Z33, 0)</f>
        <v>-594425.80672371818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2000000</v>
      </c>
      <c r="S34">
        <f t="shared" si="1"/>
        <v>-889359.07578599593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-20088.782656357536</v>
      </c>
      <c r="AC34">
        <f t="shared" si="2"/>
        <v>-19134.204662640619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-23885.441584757118</v>
      </c>
      <c r="AI34">
        <f t="shared" si="6"/>
        <v>-23886.517314750974</v>
      </c>
      <c r="AJ34">
        <f t="shared" si="7"/>
        <v>-954.57799371691726</v>
      </c>
      <c r="AK34">
        <f t="shared" si="22"/>
        <v>-1406.2147859450276</v>
      </c>
      <c r="AL34">
        <f t="shared" si="8"/>
        <v>-26247.310094412918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-1116.994447068131</v>
      </c>
      <c r="AR34">
        <f t="shared" si="9"/>
        <v>-1117.0447532106998</v>
      </c>
      <c r="AS34">
        <f t="shared" si="9"/>
        <v>-44.640511019720222</v>
      </c>
      <c r="AT34">
        <f t="shared" si="9"/>
        <v>-65.761150017343027</v>
      </c>
      <c r="AU34">
        <f t="shared" ref="AU34:AU69" si="23">AL34*$K34</f>
        <v>-1227.446414247763</v>
      </c>
      <c r="AW34">
        <v>31</v>
      </c>
      <c r="AX34">
        <f>IF(Z34&gt;0, (R34*SUMPRODUCT(K34:$K$98, X34:$X$98)-K34*$AZ$3)/Z34, 0)</f>
        <v>-889359.07578599593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2000000</v>
      </c>
      <c r="S35">
        <f t="shared" si="1"/>
        <v>-1394370.8242205938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-19134.204662640619</v>
      </c>
      <c r="AC35">
        <f t="shared" si="2"/>
        <v>-17918.623635571803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-16897.532879527214</v>
      </c>
      <c r="AI35">
        <f t="shared" ref="AI35:AI66" si="25">SUM(AE35:AH35)</f>
        <v>-16898.175413899145</v>
      </c>
      <c r="AJ35">
        <f t="shared" si="7"/>
        <v>-1215.5810270688162</v>
      </c>
      <c r="AK35">
        <f t="shared" si="22"/>
        <v>-1339.3943263848435</v>
      </c>
      <c r="AL35">
        <f t="shared" si="8"/>
        <v>-19453.150767352807</v>
      </c>
      <c r="AN35">
        <f t="shared" ref="AN35:AT69" si="26">AE35*$K35</f>
        <v>0</v>
      </c>
      <c r="AO35">
        <f t="shared" si="26"/>
        <v>0</v>
      </c>
      <c r="AP35">
        <f t="shared" si="26"/>
        <v>-2.6828480845817512E-2</v>
      </c>
      <c r="AQ35">
        <f t="shared" si="26"/>
        <v>-705.54223556635691</v>
      </c>
      <c r="AR35">
        <f t="shared" si="26"/>
        <v>-705.5690640472028</v>
      </c>
      <c r="AS35">
        <f t="shared" si="26"/>
        <v>-50.755560676510861</v>
      </c>
      <c r="AT35">
        <f t="shared" si="26"/>
        <v>-55.925280576752328</v>
      </c>
      <c r="AU35">
        <f t="shared" si="23"/>
        <v>-812.24990530046603</v>
      </c>
      <c r="AW35">
        <v>32</v>
      </c>
      <c r="AX35">
        <f>IF(Z35&gt;0, (R35*SUMPRODUCT(K35:$K$98, X35:$X$98)-K35*$AZ$3)/Z35, 0)</f>
        <v>-1394370.8242205938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2000000</v>
      </c>
      <c r="S36">
        <f t="shared" si="1"/>
        <v>-2180516.5350977955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-17918.623635571803</v>
      </c>
      <c r="AC36">
        <f t="shared" si="2"/>
        <v>-16541.509197801599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-10272.259535495657</v>
      </c>
      <c r="AI36">
        <f t="shared" si="25"/>
        <v>-10272.638838035482</v>
      </c>
      <c r="AJ36">
        <f t="shared" si="7"/>
        <v>-1377.1144377702039</v>
      </c>
      <c r="AK36">
        <f t="shared" si="22"/>
        <v>-1254.3036544900262</v>
      </c>
      <c r="AL36">
        <f t="shared" si="8"/>
        <v>-12904.056930295712</v>
      </c>
      <c r="AN36">
        <f t="shared" si="26"/>
        <v>0</v>
      </c>
      <c r="AO36">
        <f t="shared" si="26"/>
        <v>0</v>
      </c>
      <c r="AP36">
        <f t="shared" si="26"/>
        <v>-1.4140587215726181E-2</v>
      </c>
      <c r="AQ36">
        <f t="shared" si="26"/>
        <v>-382.9549412766433</v>
      </c>
      <c r="AR36">
        <f t="shared" si="26"/>
        <v>-382.96908186385906</v>
      </c>
      <c r="AS36">
        <f t="shared" si="26"/>
        <v>-51.339510730348707</v>
      </c>
      <c r="AT36">
        <f t="shared" si="26"/>
        <v>-46.761063686961222</v>
      </c>
      <c r="AU36">
        <f t="shared" si="23"/>
        <v>-481.06965628116899</v>
      </c>
      <c r="AW36">
        <v>33</v>
      </c>
      <c r="AX36">
        <f>IF(Z36&gt;0, (R36*SUMPRODUCT(K36:$K$98, X36:$X$98)-K36*$AZ$3)/Z36, 0)</f>
        <v>-2180516.5350977955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2000000</v>
      </c>
      <c r="S37">
        <f t="shared" si="1"/>
        <v>-3407561.5489632664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-16541.509197801599</v>
      </c>
      <c r="AC37">
        <f t="shared" si="2"/>
        <v>-15064.949252170602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-6178.3103542477784</v>
      </c>
      <c r="AI37">
        <f t="shared" si="25"/>
        <v>-6178.5314060033479</v>
      </c>
      <c r="AJ37">
        <f t="shared" si="7"/>
        <v>-1476.5599456309974</v>
      </c>
      <c r="AK37">
        <f t="shared" si="22"/>
        <v>-1157.9056438461121</v>
      </c>
      <c r="AL37">
        <f t="shared" si="8"/>
        <v>-8812.9969954804583</v>
      </c>
      <c r="AN37">
        <f t="shared" si="26"/>
        <v>0</v>
      </c>
      <c r="AO37">
        <f t="shared" si="26"/>
        <v>0</v>
      </c>
      <c r="AP37">
        <f t="shared" si="26"/>
        <v>-7.3579636791792098E-3</v>
      </c>
      <c r="AQ37">
        <f t="shared" si="26"/>
        <v>-205.65221510315021</v>
      </c>
      <c r="AR37">
        <f t="shared" si="26"/>
        <v>-205.65957306682938</v>
      </c>
      <c r="AS37">
        <f t="shared" si="26"/>
        <v>-49.149007761131251</v>
      </c>
      <c r="AT37">
        <f t="shared" si="26"/>
        <v>-38.542230299854296</v>
      </c>
      <c r="AU37">
        <f t="shared" si="23"/>
        <v>-293.35081112781495</v>
      </c>
      <c r="AW37">
        <v>34</v>
      </c>
      <c r="AX37">
        <f>IF(Z37&gt;0, (R37*SUMPRODUCT(K37:$K$98, X37:$X$98)-K37*$AZ$3)/Z37, 0)</f>
        <v>-3407561.5489632664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2000000</v>
      </c>
      <c r="S38">
        <f t="shared" si="1"/>
        <v>-5358833.429274465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-15064.949252170602</v>
      </c>
      <c r="AC38">
        <f t="shared" si="2"/>
        <v>-13610.320318249071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-3674.0662500863482</v>
      </c>
      <c r="AI38">
        <f t="shared" si="25"/>
        <v>-3674.1932396681095</v>
      </c>
      <c r="AJ38">
        <f t="shared" si="7"/>
        <v>-1454.6289339215309</v>
      </c>
      <c r="AK38">
        <f t="shared" si="22"/>
        <v>-1054.5464476519421</v>
      </c>
      <c r="AL38">
        <f t="shared" si="8"/>
        <v>-6183.3686212415823</v>
      </c>
      <c r="AN38">
        <f t="shared" si="26"/>
        <v>0</v>
      </c>
      <c r="AO38">
        <f t="shared" si="26"/>
        <v>0</v>
      </c>
      <c r="AP38">
        <f t="shared" si="26"/>
        <v>-3.7741029399114214E-3</v>
      </c>
      <c r="AQ38">
        <f t="shared" si="26"/>
        <v>-109.19245534595095</v>
      </c>
      <c r="AR38">
        <f t="shared" si="26"/>
        <v>-109.19622944889085</v>
      </c>
      <c r="AS38">
        <f t="shared" si="26"/>
        <v>-43.231257713009953</v>
      </c>
      <c r="AT38">
        <f t="shared" si="26"/>
        <v>-31.3408926397992</v>
      </c>
      <c r="AU38">
        <f t="shared" si="23"/>
        <v>-183.76837980170001</v>
      </c>
      <c r="AW38">
        <v>35</v>
      </c>
      <c r="AX38">
        <f>IF(Z38&gt;0, (R38*SUMPRODUCT(K38:$K$98, X38:$X$98)-K38*$AZ$3)/Z38, 0)</f>
        <v>-5358833.429274465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2000000</v>
      </c>
      <c r="S39">
        <f t="shared" si="1"/>
        <v>-8523285.5484844241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-13610.320318249071</v>
      </c>
      <c r="AC39">
        <f t="shared" si="2"/>
        <v>-12237.118890537269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-2157.3316309664633</v>
      </c>
      <c r="AI39">
        <f t="shared" si="25"/>
        <v>-2157.4034173616328</v>
      </c>
      <c r="AJ39">
        <f t="shared" si="7"/>
        <v>-1373.2014277118014</v>
      </c>
      <c r="AK39">
        <f t="shared" si="22"/>
        <v>-952.72242227743504</v>
      </c>
      <c r="AL39">
        <f t="shared" si="8"/>
        <v>-4483.3272673508691</v>
      </c>
      <c r="AN39">
        <f t="shared" si="26"/>
        <v>0</v>
      </c>
      <c r="AO39">
        <f t="shared" si="26"/>
        <v>0</v>
      </c>
      <c r="AP39">
        <f t="shared" si="26"/>
        <v>-1.9048894271579901E-3</v>
      </c>
      <c r="AQ39">
        <f t="shared" si="26"/>
        <v>-57.245919717691336</v>
      </c>
      <c r="AR39">
        <f t="shared" si="26"/>
        <v>-57.247824607118488</v>
      </c>
      <c r="AS39">
        <f t="shared" si="26"/>
        <v>-36.43861590801982</v>
      </c>
      <c r="AT39">
        <f t="shared" si="26"/>
        <v>-25.280986249900451</v>
      </c>
      <c r="AU39">
        <f t="shared" si="23"/>
        <v>-118.96742676503875</v>
      </c>
      <c r="AW39">
        <v>36</v>
      </c>
      <c r="AX39">
        <f>IF(Z39&gt;0, (R39*SUMPRODUCT(K39:$K$98, X39:$X$98)-K39*$AZ$3)/Z39, 0)</f>
        <v>-8523285.5484844241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2000000</v>
      </c>
      <c r="S40">
        <f t="shared" si="1"/>
        <v>-13739088.176599769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-12237.118890537269</v>
      </c>
      <c r="AC40">
        <f t="shared" si="2"/>
        <v>-10970.798843239108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-1245.7213151919254</v>
      </c>
      <c r="AI40">
        <f t="shared" si="25"/>
        <v>-1245.7612406902635</v>
      </c>
      <c r="AJ40">
        <f t="shared" si="7"/>
        <v>-1266.3200472981607</v>
      </c>
      <c r="AK40">
        <f t="shared" si="22"/>
        <v>-856.59832233760892</v>
      </c>
      <c r="AL40">
        <f t="shared" si="8"/>
        <v>-3368.6796103260331</v>
      </c>
      <c r="AN40">
        <f t="shared" si="26"/>
        <v>0</v>
      </c>
      <c r="AO40">
        <f t="shared" si="26"/>
        <v>0</v>
      </c>
      <c r="AP40">
        <f t="shared" si="26"/>
        <v>-9.45932068407749E-4</v>
      </c>
      <c r="AQ40">
        <f t="shared" si="26"/>
        <v>-29.51416486677611</v>
      </c>
      <c r="AR40">
        <f t="shared" si="26"/>
        <v>-29.515110798844518</v>
      </c>
      <c r="AS40">
        <f t="shared" si="26"/>
        <v>-30.002198882101855</v>
      </c>
      <c r="AT40">
        <f t="shared" si="26"/>
        <v>-20.294895657445586</v>
      </c>
      <c r="AU40">
        <f t="shared" si="23"/>
        <v>-79.812205338391962</v>
      </c>
      <c r="AW40">
        <v>37</v>
      </c>
      <c r="AX40">
        <f>IF(Z40&gt;0, (R40*SUMPRODUCT(K40:$K$98, X40:$X$98)-K40*$AZ$3)/Z40, 0)</f>
        <v>-13739088.176599769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2000000</v>
      </c>
      <c r="S41">
        <f t="shared" si="1"/>
        <v>-22507199.968798302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-10970.798843239108</v>
      </c>
      <c r="AC41">
        <f t="shared" si="2"/>
        <v>-9818.5576804131633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-708.56824435253145</v>
      </c>
      <c r="AI41">
        <f t="shared" si="25"/>
        <v>-708.59005638977737</v>
      </c>
      <c r="AJ41">
        <f t="shared" si="7"/>
        <v>-1152.2411628259451</v>
      </c>
      <c r="AK41">
        <f t="shared" si="22"/>
        <v>-767.95591902673766</v>
      </c>
      <c r="AL41">
        <f t="shared" si="8"/>
        <v>-2628.7871382424601</v>
      </c>
      <c r="AN41">
        <f t="shared" si="26"/>
        <v>0</v>
      </c>
      <c r="AO41">
        <f t="shared" si="26"/>
        <v>0</v>
      </c>
      <c r="AP41">
        <f t="shared" si="26"/>
        <v>-4.6141085913242941E-4</v>
      </c>
      <c r="AQ41">
        <f t="shared" si="26"/>
        <v>-14.989020910548238</v>
      </c>
      <c r="AR41">
        <f t="shared" si="26"/>
        <v>-14.989482321407369</v>
      </c>
      <c r="AS41">
        <f t="shared" si="26"/>
        <v>-24.374457959761099</v>
      </c>
      <c r="AT41">
        <f t="shared" si="26"/>
        <v>-16.245305121159337</v>
      </c>
      <c r="AU41">
        <f t="shared" si="23"/>
        <v>-55.609245402327801</v>
      </c>
      <c r="AW41">
        <v>38</v>
      </c>
      <c r="AX41">
        <f>IF(Z41&gt;0, (R41*SUMPRODUCT(K41:$K$98, X41:$X$98)-K41*$AZ$3)/Z41, 0)</f>
        <v>-22507199.968798302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2000000</v>
      </c>
      <c r="S42">
        <f t="shared" si="1"/>
        <v>-37542981.407967672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-9818.5576804131633</v>
      </c>
      <c r="AC42">
        <f t="shared" si="2"/>
        <v>-8778.4080158837805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-396.11091604165057</v>
      </c>
      <c r="AI42">
        <f t="shared" si="25"/>
        <v>-396.122607185623</v>
      </c>
      <c r="AJ42">
        <f t="shared" si="7"/>
        <v>-1040.1496645293828</v>
      </c>
      <c r="AK42">
        <f t="shared" si="22"/>
        <v>-687.2990376289215</v>
      </c>
      <c r="AL42">
        <f t="shared" si="8"/>
        <v>-2123.5713093439272</v>
      </c>
      <c r="AN42">
        <f t="shared" si="26"/>
        <v>0</v>
      </c>
      <c r="AO42">
        <f t="shared" si="26"/>
        <v>0</v>
      </c>
      <c r="AP42">
        <f t="shared" si="26"/>
        <v>-2.2081601433019516E-4</v>
      </c>
      <c r="AQ42">
        <f t="shared" si="26"/>
        <v>-7.4815290889745185</v>
      </c>
      <c r="AR42">
        <f t="shared" si="26"/>
        <v>-7.481749904988849</v>
      </c>
      <c r="AS42">
        <f t="shared" si="26"/>
        <v>-19.6457852003387</v>
      </c>
      <c r="AT42">
        <f t="shared" si="26"/>
        <v>-12.981333092835767</v>
      </c>
      <c r="AU42">
        <f t="shared" si="23"/>
        <v>-40.108868198163314</v>
      </c>
      <c r="AW42">
        <v>39</v>
      </c>
      <c r="AX42">
        <f>IF(Z42&gt;0, (R42*SUMPRODUCT(K42:$K$98, X42:$X$98)-K42*$AZ$3)/Z42, 0)</f>
        <v>-37542981.407967672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2000000</v>
      </c>
      <c r="S43">
        <f t="shared" si="1"/>
        <v>-63856997.060406104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-8778.4080158837805</v>
      </c>
      <c r="AC43">
        <f t="shared" si="2"/>
        <v>-7843.8014329728157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-217.30158143177002</v>
      </c>
      <c r="AI43">
        <f t="shared" si="25"/>
        <v>-217.30772312476691</v>
      </c>
      <c r="AJ43">
        <f t="shared" si="7"/>
        <v>-934.60658291096479</v>
      </c>
      <c r="AK43">
        <f t="shared" si="22"/>
        <v>-614.48856111186467</v>
      </c>
      <c r="AL43">
        <f t="shared" si="8"/>
        <v>-1766.4028671475962</v>
      </c>
      <c r="AN43">
        <f t="shared" si="26"/>
        <v>0</v>
      </c>
      <c r="AO43">
        <f t="shared" si="26"/>
        <v>0</v>
      </c>
      <c r="AP43">
        <f t="shared" si="26"/>
        <v>-1.0357230438805554E-4</v>
      </c>
      <c r="AQ43">
        <f t="shared" si="26"/>
        <v>-3.6645311882953919</v>
      </c>
      <c r="AR43">
        <f t="shared" si="26"/>
        <v>-3.66463476059978</v>
      </c>
      <c r="AS43">
        <f t="shared" si="26"/>
        <v>-15.761021844835435</v>
      </c>
      <c r="AT43">
        <f t="shared" si="26"/>
        <v>-10.36261440072505</v>
      </c>
      <c r="AU43">
        <f t="shared" si="23"/>
        <v>-29.788271006160262</v>
      </c>
      <c r="AW43">
        <v>40</v>
      </c>
      <c r="AX43">
        <f>IF(Z43&gt;0, (R43*SUMPRODUCT(K43:$K$98, X43:$X$98)-K43*$AZ$3)/Z43, 0)</f>
        <v>-63856997.060406104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2000000</v>
      </c>
      <c r="S44">
        <f t="shared" si="1"/>
        <v>-110995825.14234138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-7843.8014329728157</v>
      </c>
      <c r="AC44">
        <f t="shared" si="2"/>
        <v>-7006.3158641611672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-116.96636896654439</v>
      </c>
      <c r="AI44">
        <f t="shared" si="25"/>
        <v>-116.96952508338715</v>
      </c>
      <c r="AJ44">
        <f t="shared" si="7"/>
        <v>-837.48556881164859</v>
      </c>
      <c r="AK44">
        <f t="shared" si="22"/>
        <v>-549.06610030809713</v>
      </c>
      <c r="AL44">
        <f t="shared" si="8"/>
        <v>-1503.5211942031328</v>
      </c>
      <c r="AN44">
        <f t="shared" si="26"/>
        <v>0</v>
      </c>
      <c r="AO44">
        <f t="shared" si="26"/>
        <v>0</v>
      </c>
      <c r="AP44">
        <f t="shared" si="26"/>
        <v>-4.7521548689558809E-5</v>
      </c>
      <c r="AQ44">
        <f t="shared" si="26"/>
        <v>-1.7611588147096111</v>
      </c>
      <c r="AR44">
        <f t="shared" si="26"/>
        <v>-1.7612063362583006</v>
      </c>
      <c r="AS44">
        <f t="shared" si="26"/>
        <v>-12.609992981201309</v>
      </c>
      <c r="AT44">
        <f t="shared" si="26"/>
        <v>-8.2672704210594361</v>
      </c>
      <c r="AU44">
        <f t="shared" si="23"/>
        <v>-22.638469738519046</v>
      </c>
      <c r="AW44">
        <v>41</v>
      </c>
      <c r="AX44">
        <f>IF(Z44&gt;0, (R44*SUMPRODUCT(K44:$K$98, X44:$X$98)-K44*$AZ$3)/Z44, 0)</f>
        <v>-110995825.14234138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2000000</v>
      </c>
      <c r="S45">
        <f t="shared" si="1"/>
        <v>-197416904.05697215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-7006.3158641611672</v>
      </c>
      <c r="AC45">
        <f t="shared" si="2"/>
        <v>-6257.050147975925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-61.593023522301991</v>
      </c>
      <c r="AI45">
        <f t="shared" si="25"/>
        <v>-61.594608252388269</v>
      </c>
      <c r="AJ45">
        <f t="shared" si="7"/>
        <v>-749.26571618524213</v>
      </c>
      <c r="AK45">
        <f t="shared" si="22"/>
        <v>-490.44211049128177</v>
      </c>
      <c r="AL45">
        <f t="shared" si="8"/>
        <v>-1301.3024349289121</v>
      </c>
      <c r="AN45">
        <f t="shared" si="26"/>
        <v>0</v>
      </c>
      <c r="AO45">
        <f t="shared" si="26"/>
        <v>0</v>
      </c>
      <c r="AP45">
        <f t="shared" si="26"/>
        <v>-2.1304669094829893E-5</v>
      </c>
      <c r="AQ45">
        <f t="shared" si="26"/>
        <v>-0.82803942201620473</v>
      </c>
      <c r="AR45">
        <f t="shared" si="26"/>
        <v>-0.82806072668529962</v>
      </c>
      <c r="AS45">
        <f t="shared" si="26"/>
        <v>-10.072919221800168</v>
      </c>
      <c r="AT45">
        <f t="shared" si="26"/>
        <v>-6.5933668860494139</v>
      </c>
      <c r="AU45">
        <f t="shared" si="23"/>
        <v>-17.49434683453488</v>
      </c>
      <c r="AW45">
        <v>42</v>
      </c>
      <c r="AX45">
        <f>IF(Z45&gt;0, (R45*SUMPRODUCT(K45:$K$98, X45:$X$98)-K45*$AZ$3)/Z45, 0)</f>
        <v>-197416904.05697215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2000000</v>
      </c>
      <c r="S46">
        <f t="shared" si="1"/>
        <v>-360026490.580836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-6257.050147975925</v>
      </c>
      <c r="AC46">
        <f t="shared" si="2"/>
        <v>-5587.3184775765567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-31.716937164938127</v>
      </c>
      <c r="AI46">
        <f t="shared" si="25"/>
        <v>-31.717713124294416</v>
      </c>
      <c r="AJ46">
        <f t="shared" si="7"/>
        <v>-669.73167039936834</v>
      </c>
      <c r="AK46">
        <f t="shared" si="22"/>
        <v>-437.99351035831478</v>
      </c>
      <c r="AL46">
        <f t="shared" si="8"/>
        <v>-1139.4428938819774</v>
      </c>
      <c r="AN46">
        <f t="shared" si="26"/>
        <v>0</v>
      </c>
      <c r="AO46">
        <f t="shared" si="26"/>
        <v>0</v>
      </c>
      <c r="AP46">
        <f t="shared" si="26"/>
        <v>-9.3140902420467921E-6</v>
      </c>
      <c r="AQ46">
        <f t="shared" si="26"/>
        <v>-0.38070861902818515</v>
      </c>
      <c r="AR46">
        <f t="shared" si="26"/>
        <v>-0.38071793311842717</v>
      </c>
      <c r="AS46">
        <f t="shared" si="26"/>
        <v>-8.0390050915460325</v>
      </c>
      <c r="AT46">
        <f t="shared" si="26"/>
        <v>-5.2573772683244648</v>
      </c>
      <c r="AU46">
        <f t="shared" si="23"/>
        <v>-13.677100292988923</v>
      </c>
      <c r="AW46">
        <v>43</v>
      </c>
      <c r="AX46">
        <f>IF(Z46&gt;0, (R46*SUMPRODUCT(K46:$K$98, X46:$X$98)-K46*$AZ$3)/Z46, 0)</f>
        <v>-360026490.580836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2000000</v>
      </c>
      <c r="S47">
        <f t="shared" si="1"/>
        <v>-674722668.39631712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-5587.3184775765567</v>
      </c>
      <c r="AC47">
        <f t="shared" si="2"/>
        <v>-4988.9851595693499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-15.939736332258178</v>
      </c>
      <c r="AI47">
        <f t="shared" si="25"/>
        <v>-15.940106038612599</v>
      </c>
      <c r="AJ47">
        <f t="shared" si="7"/>
        <v>-598.3333180072068</v>
      </c>
      <c r="AK47">
        <f t="shared" si="22"/>
        <v>-391.11229343035899</v>
      </c>
      <c r="AL47">
        <f t="shared" si="8"/>
        <v>-1005.3857174761783</v>
      </c>
      <c r="AN47">
        <f t="shared" si="26"/>
        <v>0</v>
      </c>
      <c r="AO47">
        <f t="shared" si="26"/>
        <v>0</v>
      </c>
      <c r="AP47">
        <f t="shared" si="26"/>
        <v>-3.9622361847763979E-6</v>
      </c>
      <c r="AQ47">
        <f t="shared" si="26"/>
        <v>-0.1708301718813128</v>
      </c>
      <c r="AR47">
        <f t="shared" si="26"/>
        <v>-0.17083413411749757</v>
      </c>
      <c r="AS47">
        <f t="shared" si="26"/>
        <v>-6.4124889789194395</v>
      </c>
      <c r="AT47">
        <f t="shared" si="26"/>
        <v>-4.1916490284966459</v>
      </c>
      <c r="AU47">
        <f t="shared" si="23"/>
        <v>-10.774972141533581</v>
      </c>
      <c r="AW47">
        <v>44</v>
      </c>
      <c r="AX47">
        <f>IF(Z47&gt;0, (R47*SUMPRODUCT(K47:$K$98, X47:$X$98)-K47*$AZ$3)/Z47, 0)</f>
        <v>-674722668.39631712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2000000</v>
      </c>
      <c r="S48">
        <f t="shared" si="1"/>
        <v>-1301158912.027276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-4988.9851595693499</v>
      </c>
      <c r="AC48">
        <f t="shared" si="2"/>
        <v>-4454.5898945392346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-7.7932604123826836</v>
      </c>
      <c r="AI48">
        <f t="shared" si="25"/>
        <v>-7.7934315901632516</v>
      </c>
      <c r="AJ48">
        <f t="shared" si="7"/>
        <v>-534.3952650301153</v>
      </c>
      <c r="AK48">
        <f t="shared" si="22"/>
        <v>-349.22896116985453</v>
      </c>
      <c r="AL48">
        <f t="shared" si="8"/>
        <v>-891.41765779013303</v>
      </c>
      <c r="AN48">
        <f t="shared" si="26"/>
        <v>0</v>
      </c>
      <c r="AO48">
        <f t="shared" si="26"/>
        <v>0</v>
      </c>
      <c r="AP48">
        <f t="shared" si="26"/>
        <v>-1.63799591043194E-6</v>
      </c>
      <c r="AQ48">
        <f t="shared" si="26"/>
        <v>-7.4573514401602189E-2</v>
      </c>
      <c r="AR48">
        <f t="shared" si="26"/>
        <v>-7.4575152397512626E-2</v>
      </c>
      <c r="AS48">
        <f t="shared" si="26"/>
        <v>-5.1136149549873942</v>
      </c>
      <c r="AT48">
        <f t="shared" si="26"/>
        <v>-3.3417632142609683</v>
      </c>
      <c r="AU48">
        <f t="shared" si="23"/>
        <v>-8.5299533216458752</v>
      </c>
      <c r="AW48">
        <v>45</v>
      </c>
      <c r="AX48">
        <f>IF(Z48&gt;0, (R48*SUMPRODUCT(K48:$K$98, X48:$X$98)-K48*$AZ$3)/Z48, 0)</f>
        <v>-1301158912.027276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2000000</v>
      </c>
      <c r="S49">
        <f t="shared" si="1"/>
        <v>-2587661113.6989522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-4454.5898945392346</v>
      </c>
      <c r="AC49">
        <f t="shared" si="2"/>
        <v>-3977.3733116232829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-3.7045333114434098</v>
      </c>
      <c r="AI49">
        <f t="shared" si="25"/>
        <v>-3.7046101641133857</v>
      </c>
      <c r="AJ49">
        <f t="shared" si="7"/>
        <v>-477.21658291595168</v>
      </c>
      <c r="AK49">
        <f t="shared" si="22"/>
        <v>-311.82129261774645</v>
      </c>
      <c r="AL49">
        <f t="shared" si="8"/>
        <v>-792.7424856978115</v>
      </c>
      <c r="AN49">
        <f t="shared" si="26"/>
        <v>0</v>
      </c>
      <c r="AO49">
        <f t="shared" si="26"/>
        <v>0</v>
      </c>
      <c r="AP49">
        <f t="shared" si="26"/>
        <v>-6.5660828670263647E-7</v>
      </c>
      <c r="AQ49">
        <f t="shared" si="26"/>
        <v>-3.1650523936452415E-2</v>
      </c>
      <c r="AR49">
        <f t="shared" si="26"/>
        <v>-3.1651180544739116E-2</v>
      </c>
      <c r="AS49">
        <f t="shared" si="26"/>
        <v>-4.0772085471052959</v>
      </c>
      <c r="AT49">
        <f t="shared" si="26"/>
        <v>-2.6641162209034381</v>
      </c>
      <c r="AU49">
        <f t="shared" si="23"/>
        <v>-6.7729759485534737</v>
      </c>
      <c r="AW49">
        <v>46</v>
      </c>
      <c r="AX49">
        <f>IF(Z49&gt;0, (R49*SUMPRODUCT(K49:$K$98, X49:$X$98)-K49*$AZ$3)/Z49, 0)</f>
        <v>-2587661113.6989522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2000000</v>
      </c>
      <c r="S50">
        <f t="shared" si="1"/>
        <v>-5313489703.0058126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-3977.3733116232829</v>
      </c>
      <c r="AC50">
        <f t="shared" si="2"/>
        <v>-3551.2521439058314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-1.7066727694038883</v>
      </c>
      <c r="AI50">
        <f t="shared" si="25"/>
        <v>-1.7067061867279296</v>
      </c>
      <c r="AJ50">
        <f t="shared" si="7"/>
        <v>-426.1211677174515</v>
      </c>
      <c r="AK50">
        <f t="shared" si="22"/>
        <v>-278.41613181362982</v>
      </c>
      <c r="AL50">
        <f t="shared" si="8"/>
        <v>-706.24400571780927</v>
      </c>
      <c r="AN50">
        <f t="shared" si="26"/>
        <v>0</v>
      </c>
      <c r="AO50">
        <f t="shared" si="26"/>
        <v>0</v>
      </c>
      <c r="AP50">
        <f t="shared" si="26"/>
        <v>-2.5491831936051284E-7</v>
      </c>
      <c r="AQ50">
        <f t="shared" si="26"/>
        <v>-1.3019060219708415E-2</v>
      </c>
      <c r="AR50">
        <f t="shared" si="26"/>
        <v>-1.3019315138027777E-2</v>
      </c>
      <c r="AS50">
        <f t="shared" si="26"/>
        <v>-3.250592171423516</v>
      </c>
      <c r="AT50">
        <f t="shared" si="26"/>
        <v>-2.1238496630411312</v>
      </c>
      <c r="AU50">
        <f t="shared" si="23"/>
        <v>-5.3874611496026752</v>
      </c>
      <c r="AW50">
        <v>47</v>
      </c>
      <c r="AX50">
        <f>IF(Z50&gt;0, (R50*SUMPRODUCT(K50:$K$98, X50:$X$98)-K50*$AZ$3)/Z50, 0)</f>
        <v>-5313489703.0058126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2000000</v>
      </c>
      <c r="S51">
        <f t="shared" si="1"/>
        <v>-11271197396.329288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-3551.2521439058314</v>
      </c>
      <c r="AC51">
        <f t="shared" si="2"/>
        <v>-3170.7715752505269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-0.76069342721745592</v>
      </c>
      <c r="AI51">
        <f t="shared" si="25"/>
        <v>-0.76070749303257634</v>
      </c>
      <c r="AJ51">
        <f t="shared" si="7"/>
        <v>-380.48056865530452</v>
      </c>
      <c r="AK51">
        <f t="shared" si="22"/>
        <v>-248.58765007340821</v>
      </c>
      <c r="AL51">
        <f t="shared" si="8"/>
        <v>-629.82892622174529</v>
      </c>
      <c r="AN51">
        <f t="shared" si="26"/>
        <v>0</v>
      </c>
      <c r="AO51">
        <f t="shared" si="26"/>
        <v>0</v>
      </c>
      <c r="AP51">
        <f t="shared" si="26"/>
        <v>-9.5802371273297082E-8</v>
      </c>
      <c r="AQ51">
        <f t="shared" si="26"/>
        <v>-5.1810885836005337E-3</v>
      </c>
      <c r="AR51">
        <f t="shared" si="26"/>
        <v>-5.1811843859718067E-3</v>
      </c>
      <c r="AS51">
        <f t="shared" si="26"/>
        <v>-2.5914559795168439</v>
      </c>
      <c r="AT51">
        <f t="shared" si="26"/>
        <v>-1.6931323312870401</v>
      </c>
      <c r="AU51">
        <f t="shared" si="23"/>
        <v>-4.289769495189856</v>
      </c>
      <c r="AW51">
        <v>48</v>
      </c>
      <c r="AX51">
        <f>IF(Z51&gt;0, (R51*SUMPRODUCT(K51:$K$98, X51:$X$98)-K51*$AZ$3)/Z51, 0)</f>
        <v>-11271197396.329288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2000000</v>
      </c>
      <c r="S52">
        <f t="shared" si="1"/>
        <v>-24746199833.396881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-3170.7715752505269</v>
      </c>
      <c r="AC52">
        <f t="shared" si="2"/>
        <v>-2831.0503387359631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-0.32819940273950726</v>
      </c>
      <c r="AI52">
        <f t="shared" si="25"/>
        <v>-0.32820512291140796</v>
      </c>
      <c r="AJ52">
        <f t="shared" si="7"/>
        <v>-339.72123651456377</v>
      </c>
      <c r="AK52">
        <f t="shared" si="22"/>
        <v>-221.95401026753692</v>
      </c>
      <c r="AL52">
        <f t="shared" si="8"/>
        <v>-562.00345190501207</v>
      </c>
      <c r="AN52">
        <f t="shared" si="26"/>
        <v>0</v>
      </c>
      <c r="AO52">
        <f t="shared" si="26"/>
        <v>0</v>
      </c>
      <c r="AP52">
        <f t="shared" si="26"/>
        <v>-3.4785833310929338E-8</v>
      </c>
      <c r="AQ52">
        <f t="shared" si="26"/>
        <v>-1.9958647947258303E-3</v>
      </c>
      <c r="AR52">
        <f t="shared" si="26"/>
        <v>-1.9958995805591409E-3</v>
      </c>
      <c r="AS52">
        <f t="shared" si="26"/>
        <v>-2.065932022790137</v>
      </c>
      <c r="AT52">
        <f t="shared" si="26"/>
        <v>-1.3497592970721974</v>
      </c>
      <c r="AU52">
        <f t="shared" si="23"/>
        <v>-3.4176872194428931</v>
      </c>
      <c r="AW52">
        <v>49</v>
      </c>
      <c r="AX52">
        <f>IF(Z52&gt;0, (R52*SUMPRODUCT(K52:$K$98, X52:$X$98)-K52*$AZ$3)/Z52, 0)</f>
        <v>-24746199833.396881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2000000</v>
      </c>
      <c r="S53">
        <f t="shared" si="1"/>
        <v>-56338417205.232704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-2831.0503387359631</v>
      </c>
      <c r="AC53">
        <f t="shared" si="2"/>
        <v>-2527.7251760265203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-0.13678518316581861</v>
      </c>
      <c r="AI53">
        <f t="shared" si="25"/>
        <v>-0.1367874265064212</v>
      </c>
      <c r="AJ53">
        <f t="shared" si="7"/>
        <v>-303.32516270944279</v>
      </c>
      <c r="AK53">
        <f t="shared" si="22"/>
        <v>-198.17352371151745</v>
      </c>
      <c r="AL53">
        <f t="shared" si="8"/>
        <v>-501.63547384746664</v>
      </c>
      <c r="AN53">
        <f t="shared" si="26"/>
        <v>0</v>
      </c>
      <c r="AO53">
        <f t="shared" si="26"/>
        <v>0</v>
      </c>
      <c r="AP53">
        <f t="shared" si="26"/>
        <v>-1.2180651713033709E-8</v>
      </c>
      <c r="AQ53">
        <f t="shared" si="26"/>
        <v>-7.4270160925793893E-4</v>
      </c>
      <c r="AR53">
        <f t="shared" si="26"/>
        <v>-7.4271378990965211E-4</v>
      </c>
      <c r="AS53">
        <f t="shared" si="26"/>
        <v>-1.6469626406804039</v>
      </c>
      <c r="AT53">
        <f t="shared" si="26"/>
        <v>-1.0760214781043642</v>
      </c>
      <c r="AU53">
        <f t="shared" si="23"/>
        <v>-2.7237268325746777</v>
      </c>
      <c r="AW53">
        <v>50</v>
      </c>
      <c r="AX53">
        <f>IF(Z53&gt;0, (R53*SUMPRODUCT(K53:$K$98, X53:$X$98)-K53*$AZ$3)/Z53, 0)</f>
        <v>-56338417205.232704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2000000</v>
      </c>
      <c r="S54">
        <f t="shared" si="1"/>
        <v>-133238906531.22844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-2527.7251760265203</v>
      </c>
      <c r="AC54">
        <f t="shared" si="2"/>
        <v>-2256.8980985725593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-5.495882432930782E-2</v>
      </c>
      <c r="AI54">
        <f t="shared" si="25"/>
        <v>-5.495967126589614E-2</v>
      </c>
      <c r="AJ54">
        <f t="shared" si="7"/>
        <v>-270.82707745396101</v>
      </c>
      <c r="AK54">
        <f t="shared" si="22"/>
        <v>-176.94076232185645</v>
      </c>
      <c r="AL54">
        <f t="shared" si="8"/>
        <v>-447.82279944708341</v>
      </c>
      <c r="AN54">
        <f t="shared" si="26"/>
        <v>0</v>
      </c>
      <c r="AO54">
        <f t="shared" si="26"/>
        <v>0</v>
      </c>
      <c r="AP54">
        <f t="shared" si="26"/>
        <v>-4.105898234291862E-9</v>
      </c>
      <c r="AQ54">
        <f t="shared" si="26"/>
        <v>-2.6643711333916022E-4</v>
      </c>
      <c r="AR54">
        <f t="shared" si="26"/>
        <v>-2.6644121923739453E-4</v>
      </c>
      <c r="AS54">
        <f t="shared" si="26"/>
        <v>-1.3129535722698262</v>
      </c>
      <c r="AT54">
        <f t="shared" si="26"/>
        <v>-0.85779829755065706</v>
      </c>
      <c r="AU54">
        <f t="shared" si="23"/>
        <v>-2.1710183110397208</v>
      </c>
      <c r="AW54">
        <v>51</v>
      </c>
      <c r="AX54">
        <f>IF(Z54&gt;0, (R54*SUMPRODUCT(K54:$K$98, X54:$X$98)-K54*$AZ$3)/Z54, 0)</f>
        <v>-133238906531.22844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2000000</v>
      </c>
      <c r="S55">
        <f t="shared" si="1"/>
        <v>-327882076505.48224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-2256.8980985725593</v>
      </c>
      <c r="AC55">
        <f t="shared" si="2"/>
        <v>-2015.0878112993425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-2.1247149007300434E-2</v>
      </c>
      <c r="AI55">
        <f t="shared" si="25"/>
        <v>-2.1247456295797686E-2</v>
      </c>
      <c r="AJ55">
        <f t="shared" si="7"/>
        <v>-241.81028727321677</v>
      </c>
      <c r="AK55">
        <f t="shared" si="22"/>
        <v>-157.98286690007916</v>
      </c>
      <c r="AL55">
        <f t="shared" si="8"/>
        <v>-399.81440162959177</v>
      </c>
      <c r="AN55">
        <f t="shared" si="26"/>
        <v>0</v>
      </c>
      <c r="AO55">
        <f t="shared" si="26"/>
        <v>0</v>
      </c>
      <c r="AP55">
        <f t="shared" si="26"/>
        <v>-1.3301039000085654E-9</v>
      </c>
      <c r="AQ55">
        <f t="shared" si="26"/>
        <v>-9.1968674426405359E-5</v>
      </c>
      <c r="AR55">
        <f t="shared" si="26"/>
        <v>-9.1970004530305373E-5</v>
      </c>
      <c r="AS55">
        <f t="shared" si="26"/>
        <v>-1.0466802663992616</v>
      </c>
      <c r="AT55">
        <f t="shared" si="26"/>
        <v>-0.6838317388319366</v>
      </c>
      <c r="AU55">
        <f t="shared" si="23"/>
        <v>-1.7306039752357287</v>
      </c>
      <c r="AW55">
        <v>52</v>
      </c>
      <c r="AX55">
        <f>IF(Z55&gt;0, (R55*SUMPRODUCT(K55:$K$98, X55:$X$98)-K55*$AZ$3)/Z55, 0)</f>
        <v>-327882076505.48224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2000000</v>
      </c>
      <c r="S56">
        <f t="shared" si="1"/>
        <v>-841155886986.77136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-2015.0878112993425</v>
      </c>
      <c r="AC56">
        <f t="shared" si="2"/>
        <v>-1799.1856231695081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-7.8907358119993162E-3</v>
      </c>
      <c r="AI56">
        <f t="shared" si="25"/>
        <v>-7.8908427592162943E-3</v>
      </c>
      <c r="AJ56">
        <f t="shared" si="7"/>
        <v>-215.90218812983449</v>
      </c>
      <c r="AK56">
        <f t="shared" si="22"/>
        <v>-141.05614679095399</v>
      </c>
      <c r="AL56">
        <f t="shared" si="8"/>
        <v>-356.9662257635477</v>
      </c>
      <c r="AN56">
        <f t="shared" si="26"/>
        <v>0</v>
      </c>
      <c r="AO56">
        <f t="shared" si="26"/>
        <v>0</v>
      </c>
      <c r="AP56">
        <f t="shared" si="26"/>
        <v>-4.1332409954589639E-10</v>
      </c>
      <c r="AQ56">
        <f t="shared" si="26"/>
        <v>-3.0495709625609846E-5</v>
      </c>
      <c r="AR56">
        <f t="shared" si="26"/>
        <v>-3.0496122949709391E-5</v>
      </c>
      <c r="AS56">
        <f t="shared" si="26"/>
        <v>-0.83440766407727152</v>
      </c>
      <c r="AT56">
        <f t="shared" si="26"/>
        <v>-0.54514653587856099</v>
      </c>
      <c r="AU56">
        <f t="shared" si="23"/>
        <v>-1.3795846960787821</v>
      </c>
      <c r="AW56">
        <v>53</v>
      </c>
      <c r="AX56">
        <f>IF(Z56&gt;0, (R56*SUMPRODUCT(K56:$K$98, X56:$X$98)-K56*$AZ$3)/Z56, 0)</f>
        <v>-841155886986.77136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2000000</v>
      </c>
      <c r="S57">
        <f t="shared" si="1"/>
        <v>-2254391596249.4243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-1799.1856231695081</v>
      </c>
      <c r="AC57">
        <f t="shared" si="2"/>
        <v>-1606.41576072012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-2.8099662960862281E-3</v>
      </c>
      <c r="AI57">
        <f t="shared" si="25"/>
        <v>-2.8100019246736349E-3</v>
      </c>
      <c r="AJ57">
        <f t="shared" si="7"/>
        <v>-192.76986244938803</v>
      </c>
      <c r="AK57">
        <f t="shared" si="22"/>
        <v>-125.94299362186558</v>
      </c>
      <c r="AL57">
        <f t="shared" si="8"/>
        <v>-318.71566607317828</v>
      </c>
      <c r="AN57">
        <f t="shared" si="26"/>
        <v>0</v>
      </c>
      <c r="AO57">
        <f t="shared" si="26"/>
        <v>0</v>
      </c>
      <c r="AP57">
        <f t="shared" si="26"/>
        <v>-1.2294243820194838E-10</v>
      </c>
      <c r="AQ57">
        <f t="shared" si="26"/>
        <v>-9.6962617058662573E-6</v>
      </c>
      <c r="AR57">
        <f t="shared" si="26"/>
        <v>-9.6963846483044595E-6</v>
      </c>
      <c r="AS57">
        <f t="shared" si="26"/>
        <v>-0.66518485930471427</v>
      </c>
      <c r="AT57">
        <f t="shared" si="26"/>
        <v>-0.43458749945817138</v>
      </c>
      <c r="AU57">
        <f t="shared" si="23"/>
        <v>-1.0997820551475339</v>
      </c>
      <c r="AW57">
        <v>54</v>
      </c>
      <c r="AX57">
        <f>IF(Z57&gt;0, (R57*SUMPRODUCT(K57:$K$98, X57:$X$98)-K57*$AZ$3)/Z57, 0)</f>
        <v>-2254391596249.4243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2000000</v>
      </c>
      <c r="S58">
        <f t="shared" si="1"/>
        <v>-6325187010085.4268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-1606.41576072012</v>
      </c>
      <c r="AC58">
        <f t="shared" si="2"/>
        <v>-1434.2997945725449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-9.5737193857066384E-4</v>
      </c>
      <c r="AI58">
        <f t="shared" si="25"/>
        <v>-9.5738327657373225E-4</v>
      </c>
      <c r="AJ58">
        <f t="shared" si="7"/>
        <v>-172.11596614757514</v>
      </c>
      <c r="AK58">
        <f t="shared" si="22"/>
        <v>-112.44910325040841</v>
      </c>
      <c r="AL58">
        <f t="shared" si="8"/>
        <v>-284.56602678126012</v>
      </c>
      <c r="AN58">
        <f t="shared" si="26"/>
        <v>0</v>
      </c>
      <c r="AO58">
        <f t="shared" si="26"/>
        <v>0</v>
      </c>
      <c r="AP58">
        <f t="shared" si="26"/>
        <v>-3.493186438569088E-11</v>
      </c>
      <c r="AQ58">
        <f t="shared" si="26"/>
        <v>-2.9496187752841111E-6</v>
      </c>
      <c r="AR58">
        <f t="shared" si="26"/>
        <v>-2.9496537071484969E-6</v>
      </c>
      <c r="AS58">
        <f t="shared" si="26"/>
        <v>-0.53028135129279264</v>
      </c>
      <c r="AT58">
        <f t="shared" si="26"/>
        <v>-0.34645049938110833</v>
      </c>
      <c r="AU58">
        <f t="shared" si="23"/>
        <v>-0.87673480032760809</v>
      </c>
      <c r="AW58">
        <v>55</v>
      </c>
      <c r="AX58">
        <f>IF(Z58&gt;0, (R58*SUMPRODUCT(K58:$K$98, X58:$X$98)-K58*$AZ$3)/Z58, 0)</f>
        <v>-6325187010085.4268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2000000</v>
      </c>
      <c r="S59">
        <f t="shared" si="1"/>
        <v>-18615251017855.32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-1434.2997945725449</v>
      </c>
      <c r="AC59">
        <f t="shared" si="2"/>
        <v>-1280.6248190901665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-3.1139614359127979E-4</v>
      </c>
      <c r="AI59">
        <f t="shared" si="25"/>
        <v>-3.1139958331072775E-4</v>
      </c>
      <c r="AJ59">
        <f t="shared" si="7"/>
        <v>-153.67497548237839</v>
      </c>
      <c r="AK59">
        <f t="shared" si="22"/>
        <v>-100.40098562007815</v>
      </c>
      <c r="AL59">
        <f t="shared" si="8"/>
        <v>-254.07627250203984</v>
      </c>
      <c r="AN59">
        <f t="shared" si="26"/>
        <v>0</v>
      </c>
      <c r="AO59">
        <f t="shared" si="26"/>
        <v>0</v>
      </c>
      <c r="AP59">
        <f t="shared" si="26"/>
        <v>-9.4621579740230559E-12</v>
      </c>
      <c r="AQ59">
        <f t="shared" si="26"/>
        <v>-8.5660460039029091E-7</v>
      </c>
      <c r="AR59">
        <f t="shared" si="26"/>
        <v>-8.5661406254826501E-7</v>
      </c>
      <c r="AS59">
        <f t="shared" si="26"/>
        <v>-0.42273706233129105</v>
      </c>
      <c r="AT59">
        <f t="shared" si="26"/>
        <v>-0.27618821856304709</v>
      </c>
      <c r="AU59">
        <f t="shared" si="23"/>
        <v>-0.69892613750840071</v>
      </c>
      <c r="AW59">
        <v>56</v>
      </c>
      <c r="AX59">
        <f>IF(Z59&gt;0, (R59*SUMPRODUCT(K59:$K$98, X59:$X$98)-K59*$AZ$3)/Z59, 0)</f>
        <v>-18615251017855.32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2000000</v>
      </c>
      <c r="S60">
        <f t="shared" si="1"/>
        <v>-58085866955658.945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-1280.6248190901665</v>
      </c>
      <c r="AC60">
        <f t="shared" si="2"/>
        <v>-1143.4150177753452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-9.6843071705943179E-5</v>
      </c>
      <c r="AI60">
        <f t="shared" si="25"/>
        <v>-9.6844055951404002E-5</v>
      </c>
      <c r="AJ60">
        <f t="shared" si="7"/>
        <v>-137.20980131482133</v>
      </c>
      <c r="AK60">
        <f t="shared" si="22"/>
        <v>-89.643737336311659</v>
      </c>
      <c r="AL60">
        <f t="shared" si="8"/>
        <v>-226.85363549518894</v>
      </c>
      <c r="AN60">
        <f t="shared" si="26"/>
        <v>0</v>
      </c>
      <c r="AO60">
        <f t="shared" si="26"/>
        <v>0</v>
      </c>
      <c r="AP60">
        <f t="shared" si="26"/>
        <v>-2.4174225586276786E-12</v>
      </c>
      <c r="AQ60">
        <f t="shared" si="26"/>
        <v>-2.3785796887927947E-7</v>
      </c>
      <c r="AR60">
        <f t="shared" si="26"/>
        <v>-2.3786038630183811E-7</v>
      </c>
      <c r="AS60">
        <f t="shared" si="26"/>
        <v>-0.33700340226888964</v>
      </c>
      <c r="AT60">
        <f t="shared" si="26"/>
        <v>-0.22017555732130065</v>
      </c>
      <c r="AU60">
        <f t="shared" si="23"/>
        <v>-0.55717919745057654</v>
      </c>
      <c r="AW60">
        <v>57</v>
      </c>
      <c r="AX60">
        <f>IF(Z60&gt;0, (R60*SUMPRODUCT(K60:$K$98, X60:$X$98)-K60*$AZ$3)/Z60, 0)</f>
        <v>-58085866955658.945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2000000</v>
      </c>
      <c r="S61">
        <f t="shared" si="1"/>
        <v>-192799541444973.94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-1143.4150177753452</v>
      </c>
      <c r="AC61">
        <f t="shared" si="2"/>
        <v>-1020.9062660744298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-2.8385781096917113E-5</v>
      </c>
      <c r="AI61">
        <f t="shared" si="25"/>
        <v>-2.8386045855395899E-5</v>
      </c>
      <c r="AJ61">
        <f t="shared" si="7"/>
        <v>-122.50875170091535</v>
      </c>
      <c r="AK61">
        <f t="shared" si="22"/>
        <v>-80.039051244274177</v>
      </c>
      <c r="AL61">
        <f t="shared" si="8"/>
        <v>-202.54783133123539</v>
      </c>
      <c r="AN61">
        <f t="shared" si="26"/>
        <v>0</v>
      </c>
      <c r="AO61">
        <f t="shared" si="26"/>
        <v>0</v>
      </c>
      <c r="AP61">
        <f t="shared" si="26"/>
        <v>-5.8060531127471136E-13</v>
      </c>
      <c r="AQ61">
        <f t="shared" si="26"/>
        <v>-6.2248942300490197E-8</v>
      </c>
      <c r="AR61">
        <f t="shared" si="26"/>
        <v>-6.2249522905801461E-8</v>
      </c>
      <c r="AS61">
        <f t="shared" si="26"/>
        <v>-0.26865705015824276</v>
      </c>
      <c r="AT61">
        <f t="shared" si="26"/>
        <v>-0.17552260639507</v>
      </c>
      <c r="AU61">
        <f t="shared" si="23"/>
        <v>-0.44417971880283563</v>
      </c>
      <c r="AW61">
        <v>58</v>
      </c>
      <c r="AX61">
        <f>IF(Z61&gt;0, (R61*SUMPRODUCT(K61:$K$98, X61:$X$98)-K61*$AZ$3)/Z61, 0)</f>
        <v>-192799541444973.94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2000000</v>
      </c>
      <c r="S62">
        <f t="shared" si="1"/>
        <v>-683195829905703.63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-1020.9062660744298</v>
      </c>
      <c r="AC62">
        <f t="shared" si="2"/>
        <v>-911.5234519056313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-7.8160252925385385E-6</v>
      </c>
      <c r="AI62">
        <f t="shared" si="25"/>
        <v>-7.8160920028002242E-6</v>
      </c>
      <c r="AJ62">
        <f t="shared" si="7"/>
        <v>-109.38281416879852</v>
      </c>
      <c r="AK62">
        <f t="shared" si="22"/>
        <v>-71.463438625210088</v>
      </c>
      <c r="AL62">
        <f t="shared" si="8"/>
        <v>-180.84626061010061</v>
      </c>
      <c r="AN62">
        <f t="shared" si="26"/>
        <v>0</v>
      </c>
      <c r="AO62">
        <f t="shared" si="26"/>
        <v>0</v>
      </c>
      <c r="AP62">
        <f t="shared" si="26"/>
        <v>-1.3061881783088218E-13</v>
      </c>
      <c r="AQ62">
        <f t="shared" si="26"/>
        <v>-1.5303792221120577E-8</v>
      </c>
      <c r="AR62">
        <f t="shared" si="26"/>
        <v>-1.5303922839938409E-8</v>
      </c>
      <c r="AS62">
        <f t="shared" si="26"/>
        <v>-0.21417175584101175</v>
      </c>
      <c r="AT62">
        <f t="shared" si="26"/>
        <v>-0.13992554721785086</v>
      </c>
      <c r="AU62">
        <f t="shared" si="23"/>
        <v>-0.35409731836278546</v>
      </c>
      <c r="AW62">
        <v>59</v>
      </c>
      <c r="AX62">
        <f>IF(Z62&gt;0, (R62*SUMPRODUCT(K62:$K$98, X62:$X$98)-K62*$AZ$3)/Z62, 0)</f>
        <v>-683195829905703.63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2000000</v>
      </c>
      <c r="S63">
        <f t="shared" si="1"/>
        <v>-2594925889703865.5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-911.5234519056313</v>
      </c>
      <c r="AC63">
        <f t="shared" si="2"/>
        <v>-813.86022492892835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-2.0144558667590247E-6</v>
      </c>
      <c r="AI63">
        <f t="shared" si="25"/>
        <v>-2.0144715485214242E-6</v>
      </c>
      <c r="AJ63">
        <f t="shared" si="7"/>
        <v>-97.663226976702958</v>
      </c>
      <c r="AK63">
        <f t="shared" si="22"/>
        <v>-63.8066416333942</v>
      </c>
      <c r="AL63">
        <f t="shared" si="8"/>
        <v>-161.4698706245687</v>
      </c>
      <c r="AN63">
        <f t="shared" si="26"/>
        <v>0</v>
      </c>
      <c r="AO63">
        <f t="shared" si="26"/>
        <v>0</v>
      </c>
      <c r="AP63">
        <f t="shared" si="26"/>
        <v>-2.741510738233456E-14</v>
      </c>
      <c r="AQ63">
        <f t="shared" si="26"/>
        <v>-3.5217039065842364E-9</v>
      </c>
      <c r="AR63">
        <f t="shared" si="26"/>
        <v>-3.5217313216916188E-9</v>
      </c>
      <c r="AS63">
        <f t="shared" si="26"/>
        <v>-0.17073641257121719</v>
      </c>
      <c r="AT63">
        <f t="shared" si="26"/>
        <v>-0.11154778956158934</v>
      </c>
      <c r="AU63">
        <f t="shared" si="23"/>
        <v>-0.28228420565453782</v>
      </c>
      <c r="AW63">
        <v>60</v>
      </c>
      <c r="AX63">
        <f>IF(Z63&gt;0, (R63*SUMPRODUCT(K63:$K$98, X63:$X$98)-K63*$AZ$3)/Z63, 0)</f>
        <v>-2594925889703865.5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2000000</v>
      </c>
      <c r="S64">
        <f t="shared" si="1"/>
        <v>-1.0611627840088012E+16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-813.86022492892835</v>
      </c>
      <c r="AC64">
        <f t="shared" si="2"/>
        <v>-726.6609151181583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-4.8404219361613844E-7</v>
      </c>
      <c r="AI64">
        <f t="shared" si="25"/>
        <v>-4.8404561750607342E-7</v>
      </c>
      <c r="AJ64">
        <f t="shared" si="7"/>
        <v>-87.199309810770046</v>
      </c>
      <c r="AK64">
        <f t="shared" si="22"/>
        <v>-56.970215745024987</v>
      </c>
      <c r="AL64">
        <f t="shared" si="8"/>
        <v>-144.16952603984066</v>
      </c>
      <c r="AN64">
        <f t="shared" si="26"/>
        <v>0</v>
      </c>
      <c r="AO64">
        <f t="shared" si="26"/>
        <v>0</v>
      </c>
      <c r="AP64">
        <f t="shared" si="26"/>
        <v>-5.3443741482245784E-15</v>
      </c>
      <c r="AQ64">
        <f t="shared" si="26"/>
        <v>-7.5554490223213155E-10</v>
      </c>
      <c r="AR64">
        <f t="shared" si="26"/>
        <v>-7.5555024660627969E-10</v>
      </c>
      <c r="AS64">
        <f t="shared" si="26"/>
        <v>-0.13611002279263079</v>
      </c>
      <c r="AT64">
        <f t="shared" si="26"/>
        <v>-8.8925214894289395E-2</v>
      </c>
      <c r="AU64">
        <f t="shared" si="23"/>
        <v>-0.22503523844247045</v>
      </c>
      <c r="AW64">
        <v>61</v>
      </c>
      <c r="AX64">
        <f>IF(Z64&gt;0, (R64*SUMPRODUCT(K64:$K$98, X64:$X$98)-K64*$AZ$3)/Z64, 0)</f>
        <v>-1.0611627840088012E+16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2000000</v>
      </c>
      <c r="S65">
        <f t="shared" si="1"/>
        <v>-4.6977813335384296E+16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-726.6609151181583</v>
      </c>
      <c r="AC65">
        <f t="shared" si="2"/>
        <v>-648.80438849901054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-1.0796430501848129E-7</v>
      </c>
      <c r="AI65">
        <f t="shared" si="25"/>
        <v>-1.079649955618915E-7</v>
      </c>
      <c r="AJ65">
        <f t="shared" si="7"/>
        <v>-77.856526619147758</v>
      </c>
      <c r="AK65">
        <f t="shared" si="22"/>
        <v>-50.866264058271085</v>
      </c>
      <c r="AL65">
        <f t="shared" si="8"/>
        <v>-128.72279078538384</v>
      </c>
      <c r="AN65">
        <f t="shared" si="26"/>
        <v>0</v>
      </c>
      <c r="AO65">
        <f t="shared" si="26"/>
        <v>0</v>
      </c>
      <c r="AP65">
        <f t="shared" si="26"/>
        <v>-9.6238760690178792E-16</v>
      </c>
      <c r="AQ65">
        <f t="shared" si="26"/>
        <v>-1.5046629596472608E-10</v>
      </c>
      <c r="AR65">
        <f t="shared" si="26"/>
        <v>-1.5046725835233299E-10</v>
      </c>
      <c r="AS65">
        <f t="shared" si="26"/>
        <v>-0.10850607684694427</v>
      </c>
      <c r="AT65">
        <f t="shared" si="26"/>
        <v>-7.0890636873933252E-2</v>
      </c>
      <c r="AU65">
        <f t="shared" si="23"/>
        <v>-0.17939671387134476</v>
      </c>
      <c r="AW65">
        <v>62</v>
      </c>
      <c r="AX65">
        <f>IF(Z65&gt;0, (R65*SUMPRODUCT(K65:$K$98, X65:$X$98)-K65*$AZ$3)/Z65, 0)</f>
        <v>-4.6977813335384296E+16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2000000</v>
      </c>
      <c r="S66">
        <f t="shared" si="1"/>
        <v>-2.2668701367579309E+17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-648.80438849901054</v>
      </c>
      <c r="AC66">
        <f t="shared" si="2"/>
        <v>-579.28963258853298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-2.2234598721327886E-8</v>
      </c>
      <c r="AI66">
        <f t="shared" si="25"/>
        <v>-2.2234726494335964E-8</v>
      </c>
      <c r="AJ66">
        <f t="shared" si="7"/>
        <v>-69.514755910477561</v>
      </c>
      <c r="AK66">
        <f t="shared" si="22"/>
        <v>-45.416307194930745</v>
      </c>
      <c r="AL66">
        <f t="shared" si="8"/>
        <v>-114.93106312764303</v>
      </c>
      <c r="AN66">
        <f t="shared" si="26"/>
        <v>0</v>
      </c>
      <c r="AO66">
        <f t="shared" si="26"/>
        <v>0</v>
      </c>
      <c r="AP66">
        <f t="shared" si="26"/>
        <v>-1.5899377945842446E-16</v>
      </c>
      <c r="AQ66">
        <f t="shared" si="26"/>
        <v>-2.7667524922833377E-11</v>
      </c>
      <c r="AR66">
        <f t="shared" si="26"/>
        <v>-2.7667683916612837E-11</v>
      </c>
      <c r="AS66">
        <f t="shared" si="26"/>
        <v>-8.6500380140116781E-2</v>
      </c>
      <c r="AT66">
        <f t="shared" si="26"/>
        <v>-5.6513581691649238E-2</v>
      </c>
      <c r="AU66">
        <f t="shared" si="23"/>
        <v>-0.14301396185943371</v>
      </c>
      <c r="AW66">
        <v>63</v>
      </c>
      <c r="AX66">
        <f>IF(Z66&gt;0, (R66*SUMPRODUCT(K66:$K$98, X66:$X$98)-K66*$AZ$3)/Z66, 0)</f>
        <v>-2.2668701367579309E+17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-1.2020331704717565E+18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-579.28963258853298</v>
      </c>
      <c r="AC67">
        <f t="shared" ref="AC67:AC69" si="29">S67*Z67</f>
        <v>-517.22288623978568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-4.1992310644276868E-9</v>
      </c>
      <c r="AI67">
        <f t="shared" ref="AI67:AI69" si="32">SUM(AE67:AH67)</f>
        <v>-4.1992525789290731E-9</v>
      </c>
      <c r="AJ67">
        <f t="shared" ref="AJ67:AJ69" si="33">AB67-AC67</f>
        <v>-62.066746348747301</v>
      </c>
      <c r="AK67">
        <f t="shared" si="22"/>
        <v>-40.550274281197311</v>
      </c>
      <c r="AL67">
        <f t="shared" ref="AL67:AL69" si="34">SUM(AI67:AK67)</f>
        <v>-102.61702063414387</v>
      </c>
      <c r="AN67">
        <f t="shared" si="26"/>
        <v>0</v>
      </c>
      <c r="AO67">
        <f t="shared" si="26"/>
        <v>0</v>
      </c>
      <c r="AP67">
        <f t="shared" si="26"/>
        <v>-2.3903102658217388E-17</v>
      </c>
      <c r="AQ67">
        <f t="shared" si="26"/>
        <v>-4.6654416673798835E-12</v>
      </c>
      <c r="AR67">
        <f t="shared" si="26"/>
        <v>-4.6654655704825419E-12</v>
      </c>
      <c r="AS67">
        <f t="shared" si="26"/>
        <v>-6.8957573453655441E-2</v>
      </c>
      <c r="AT67">
        <f t="shared" si="26"/>
        <v>-4.5052281323072374E-2</v>
      </c>
      <c r="AU67">
        <f t="shared" si="23"/>
        <v>-0.11400985478139328</v>
      </c>
      <c r="AW67">
        <v>64</v>
      </c>
      <c r="AX67">
        <f>IF(Z67&gt;0, (R67*SUMPRODUCT(K67:$K$98, X67:$X$98)-K67*$AZ$3)/Z67, 0)</f>
        <v>-1.2020331704717565E+18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2000000</v>
      </c>
      <c r="S68">
        <f t="shared" si="28"/>
        <v>-7.0734385348076554E+18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-517.22288623978568</v>
      </c>
      <c r="AC68">
        <f t="shared" si="29"/>
        <v>-461.80614842838406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-7.2139952912172143E-10</v>
      </c>
      <c r="AI68">
        <f t="shared" si="32"/>
        <v>-7.2140279348986542E-10</v>
      </c>
      <c r="AJ68">
        <f t="shared" si="33"/>
        <v>-55.416737811401617</v>
      </c>
      <c r="AK68">
        <f t="shared" si="22"/>
        <v>-36.205602036785002</v>
      </c>
      <c r="AL68">
        <f t="shared" si="34"/>
        <v>-91.622339848908013</v>
      </c>
      <c r="AN68">
        <f t="shared" si="26"/>
        <v>0</v>
      </c>
      <c r="AO68">
        <f t="shared" si="26"/>
        <v>0</v>
      </c>
      <c r="AP68">
        <f t="shared" si="26"/>
        <v>-3.2382032148355088E-18</v>
      </c>
      <c r="AQ68">
        <f t="shared" si="26"/>
        <v>-7.1561728682212295E-13</v>
      </c>
      <c r="AR68">
        <f t="shared" si="26"/>
        <v>-7.1562052502533779E-13</v>
      </c>
      <c r="AS68">
        <f t="shared" si="26"/>
        <v>-5.4972555368048813E-2</v>
      </c>
      <c r="AT68">
        <f t="shared" si="26"/>
        <v>-3.5915402840461151E-2</v>
      </c>
      <c r="AU68">
        <f t="shared" si="23"/>
        <v>-9.0887958209225572E-2</v>
      </c>
      <c r="AW68">
        <v>65</v>
      </c>
      <c r="AX68">
        <f>IF(Z68&gt;0, (R68*SUMPRODUCT(K68:$K$98, X68:$X$98)-K68*$AZ$3)/Z68, 0)</f>
        <v>-7.0734385348076554E+18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-461.80614842838406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-461.80614842838406</v>
      </c>
      <c r="AK69">
        <f t="shared" si="22"/>
        <v>-32.326430389986889</v>
      </c>
      <c r="AL69">
        <f t="shared" si="34"/>
        <v>-494.13257881850154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-1.1565011481555387E-13</v>
      </c>
      <c r="AR69">
        <f t="shared" si="26"/>
        <v>-1.1565011481555387E-13</v>
      </c>
      <c r="AS69">
        <f t="shared" si="26"/>
        <v>-0.40902198934563427</v>
      </c>
      <c r="AT69">
        <f t="shared" si="26"/>
        <v>-2.8631539254194403E-2</v>
      </c>
      <c r="AU69">
        <f t="shared" si="23"/>
        <v>-0.43765352859994433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770915.4300134572</v>
      </c>
      <c r="AO71" s="8">
        <f t="shared" si="47"/>
        <v>-77091.543001345723</v>
      </c>
      <c r="AP71" s="8">
        <f t="shared" si="47"/>
        <v>-2859.5244827965744</v>
      </c>
      <c r="AQ71" s="8">
        <f t="shared" si="47"/>
        <v>-465537.57735670946</v>
      </c>
      <c r="AR71" s="8">
        <f t="shared" si="47"/>
        <v>225426.78517260533</v>
      </c>
      <c r="AS71" s="8">
        <f t="shared" si="47"/>
        <v>-30029.533990197178</v>
      </c>
      <c r="AT71" s="8">
        <f t="shared" si="47"/>
        <v>10654.790531194787</v>
      </c>
      <c r="AU71" s="8">
        <f t="shared" si="47"/>
        <v>206052.04171360296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196.01376775783669</v>
      </c>
      <c r="K3">
        <v>1</v>
      </c>
      <c r="L3" s="2">
        <v>0</v>
      </c>
      <c r="O3">
        <f>$C$3</f>
        <v>196.01376775783669</v>
      </c>
      <c r="P3">
        <f>O3*B5</f>
        <v>156.81101420626936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6.5151860130298722</v>
      </c>
      <c r="AE3">
        <f t="shared" ref="AE3:AE23" si="1">$Z3*O3</f>
        <v>196.01376775783669</v>
      </c>
      <c r="AF3">
        <f t="shared" ref="AF3:AG23" si="2">-$Z3*P3</f>
        <v>-156.81101420626936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-2480.7054504484327</v>
      </c>
      <c r="AJ3">
        <f t="shared" ref="AJ3:AJ23" si="5">AB3-AC3</f>
        <v>-6.5151860130298722</v>
      </c>
      <c r="AL3">
        <f t="shared" ref="AL3:AL23" si="6">SUM(AI3:AK3)</f>
        <v>-2487.2206364614626</v>
      </c>
      <c r="AN3">
        <f t="shared" ref="AN3:AU23" si="7">AE3*$K3</f>
        <v>196.01376775783669</v>
      </c>
      <c r="AO3">
        <f t="shared" si="7"/>
        <v>-156.81101420626936</v>
      </c>
      <c r="AP3">
        <f t="shared" si="7"/>
        <v>-2519.9082039999998</v>
      </c>
      <c r="AQ3">
        <f t="shared" si="7"/>
        <v>0</v>
      </c>
      <c r="AR3">
        <f t="shared" si="7"/>
        <v>-2480.7054504484327</v>
      </c>
      <c r="AS3">
        <f t="shared" si="7"/>
        <v>-6.5151860130298722</v>
      </c>
      <c r="AT3">
        <f t="shared" si="7"/>
        <v>0</v>
      </c>
      <c r="AU3">
        <f t="shared" si="7"/>
        <v>-2487.2206364614626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85.916948305220018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6.5151860130298722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6.5151860130298722</v>
      </c>
      <c r="AC4">
        <f t="shared" ref="AC4:AC23" si="19">AX5</f>
        <v>13.813148376491744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-7.2979623634618722</v>
      </c>
      <c r="AK4">
        <f>G4*MAX(0, SUM(AB4:AB4, AE4:AF4))</f>
        <v>0.1426825736853542</v>
      </c>
      <c r="AL4">
        <f t="shared" si="6"/>
        <v>-91.870829789776522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-6.8467608250885368</v>
      </c>
      <c r="AT4">
        <f t="shared" si="7"/>
        <v>0.13386112551398271</v>
      </c>
      <c r="AU4">
        <f t="shared" si="7"/>
        <v>-86.190852603224045</v>
      </c>
      <c r="AW4">
        <v>1</v>
      </c>
      <c r="AX4">
        <f>(R4*SUMPRODUCT(K5:$K$23, X5:$X$23)-$AZ$3*SUMPRODUCT(K4:$K$22, W5:$W$23))/Z4</f>
        <v>6.5151860130298722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196.01376775783669</v>
      </c>
      <c r="P5">
        <f t="shared" ref="P5:P23" si="22">O5*$C$5</f>
        <v>9.8006883878918352</v>
      </c>
      <c r="Q5" s="4">
        <f t="shared" ref="Q5:Q23" si="23">$C$8</f>
        <v>50</v>
      </c>
      <c r="R5">
        <f t="shared" si="0"/>
        <v>50000</v>
      </c>
      <c r="S5">
        <f t="shared" si="11"/>
        <v>13.813148376491744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13.813148376491744</v>
      </c>
      <c r="AC5">
        <f t="shared" si="19"/>
        <v>21.668199574001935</v>
      </c>
      <c r="AE5">
        <f t="shared" si="1"/>
        <v>191.45468417960149</v>
      </c>
      <c r="AF5">
        <f t="shared" si="2"/>
        <v>-9.5727342089800747</v>
      </c>
      <c r="AG5">
        <f t="shared" si="2"/>
        <v>-48.837050164795649</v>
      </c>
      <c r="AH5">
        <f t="shared" si="3"/>
        <v>-84.081440704355145</v>
      </c>
      <c r="AI5">
        <f t="shared" si="4"/>
        <v>48.963459101470619</v>
      </c>
      <c r="AJ5">
        <f t="shared" si="5"/>
        <v>-7.8550511975101909</v>
      </c>
      <c r="AK5">
        <f t="shared" ref="AK5:AK23" si="24">G5*SUM(AB5:AB5, AE5:AF5)</f>
        <v>8.0234990322316389</v>
      </c>
      <c r="AL5">
        <f t="shared" si="6"/>
        <v>49.131906936192067</v>
      </c>
      <c r="AN5">
        <f t="shared" si="7"/>
        <v>165.33308796033708</v>
      </c>
      <c r="AO5">
        <f t="shared" si="7"/>
        <v>-8.2666543980168541</v>
      </c>
      <c r="AP5">
        <f t="shared" si="7"/>
        <v>-42.173845707765857</v>
      </c>
      <c r="AQ5">
        <f t="shared" si="7"/>
        <v>-72.609580127923252</v>
      </c>
      <c r="AR5">
        <f t="shared" si="7"/>
        <v>42.283007726631112</v>
      </c>
      <c r="AS5">
        <f t="shared" si="7"/>
        <v>-6.7833277422066507</v>
      </c>
      <c r="AT5">
        <f t="shared" si="7"/>
        <v>6.928792977460982</v>
      </c>
      <c r="AU5">
        <f t="shared" si="7"/>
        <v>42.42847296188544</v>
      </c>
      <c r="AW5">
        <v>2</v>
      </c>
      <c r="AX5">
        <f>(R5*SUMPRODUCT(K6:$K$23, X6:$X$23)-$AZ$3*SUMPRODUCT(K5:$K$22, W6:$W$23))/Z5</f>
        <v>13.813148376491744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196.01376775783669</v>
      </c>
      <c r="P6">
        <f t="shared" si="22"/>
        <v>9.8006883878918352</v>
      </c>
      <c r="Q6" s="4">
        <f t="shared" si="23"/>
        <v>50</v>
      </c>
      <c r="R6">
        <f t="shared" si="0"/>
        <v>50000</v>
      </c>
      <c r="S6">
        <f t="shared" si="11"/>
        <v>21.668199574001935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21.668199574001935</v>
      </c>
      <c r="AC6">
        <f t="shared" si="19"/>
        <v>28.298526607901447</v>
      </c>
      <c r="AE6">
        <f t="shared" si="1"/>
        <v>189.21273163966336</v>
      </c>
      <c r="AF6">
        <f t="shared" si="2"/>
        <v>-9.4606365819831684</v>
      </c>
      <c r="AG6">
        <f t="shared" si="2"/>
        <v>-48.265163667846132</v>
      </c>
      <c r="AH6">
        <f t="shared" si="3"/>
        <v>-83.515995301566221</v>
      </c>
      <c r="AI6">
        <f t="shared" si="4"/>
        <v>47.97093608826782</v>
      </c>
      <c r="AJ6">
        <f t="shared" si="5"/>
        <v>-6.6303270338995119</v>
      </c>
      <c r="AK6">
        <f t="shared" si="24"/>
        <v>11.783087235953404</v>
      </c>
      <c r="AL6">
        <f t="shared" si="6"/>
        <v>53.12369629032171</v>
      </c>
      <c r="AN6">
        <f t="shared" si="7"/>
        <v>147.36383639400989</v>
      </c>
      <c r="AO6">
        <f t="shared" si="7"/>
        <v>-7.3681918197004954</v>
      </c>
      <c r="AP6">
        <f t="shared" si="7"/>
        <v>-37.590174935076277</v>
      </c>
      <c r="AQ6">
        <f t="shared" si="7"/>
        <v>-65.044446857523312</v>
      </c>
      <c r="AR6">
        <f t="shared" si="7"/>
        <v>37.361022781709792</v>
      </c>
      <c r="AS6">
        <f t="shared" si="7"/>
        <v>-5.1638725354014818</v>
      </c>
      <c r="AT6">
        <f t="shared" si="7"/>
        <v>9.176977281646062</v>
      </c>
      <c r="AU6">
        <f t="shared" si="7"/>
        <v>41.374127527954371</v>
      </c>
      <c r="AW6">
        <v>3</v>
      </c>
      <c r="AX6">
        <f>(R6*SUMPRODUCT(K7:$K$23, X7:$X$23)-$AZ$3*SUMPRODUCT(K6:$K$22, W7:$W$23))/Z6</f>
        <v>21.668199574001935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196.01376775783669</v>
      </c>
      <c r="P7">
        <f t="shared" si="22"/>
        <v>9.8006883878918352</v>
      </c>
      <c r="Q7" s="4">
        <f t="shared" si="23"/>
        <v>50</v>
      </c>
      <c r="R7">
        <f t="shared" si="0"/>
        <v>50000</v>
      </c>
      <c r="S7">
        <f t="shared" si="11"/>
        <v>28.298526607901447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28.298526607901447</v>
      </c>
      <c r="AC7">
        <f t="shared" si="19"/>
        <v>32.346901835436576</v>
      </c>
      <c r="AE7">
        <f t="shared" si="1"/>
        <v>186.99524054317203</v>
      </c>
      <c r="AF7">
        <f t="shared" si="2"/>
        <v>-9.3497620271586026</v>
      </c>
      <c r="AG7">
        <f t="shared" si="2"/>
        <v>-47.699516896740001</v>
      </c>
      <c r="AH7">
        <f t="shared" si="3"/>
        <v>-82.995134427663501</v>
      </c>
      <c r="AI7">
        <f t="shared" si="4"/>
        <v>46.950827191609946</v>
      </c>
      <c r="AJ7">
        <f t="shared" si="5"/>
        <v>-4.0483752275351286</v>
      </c>
      <c r="AK7">
        <f t="shared" si="24"/>
        <v>10.11185065158422</v>
      </c>
      <c r="AL7">
        <f t="shared" si="6"/>
        <v>53.014302615659034</v>
      </c>
      <c r="AN7">
        <f t="shared" si="7"/>
        <v>131.83379758067991</v>
      </c>
      <c r="AO7">
        <f t="shared" si="7"/>
        <v>-6.5916898790339964</v>
      </c>
      <c r="AP7">
        <f t="shared" si="7"/>
        <v>-33.628708607742468</v>
      </c>
      <c r="AQ7">
        <f t="shared" si="7"/>
        <v>-58.512525348428873</v>
      </c>
      <c r="AR7">
        <f t="shared" si="7"/>
        <v>33.100873745474587</v>
      </c>
      <c r="AS7">
        <f t="shared" si="7"/>
        <v>-2.8541511469875385</v>
      </c>
      <c r="AT7">
        <f t="shared" si="7"/>
        <v>7.1289711336757158</v>
      </c>
      <c r="AU7">
        <f t="shared" si="7"/>
        <v>37.375693732162759</v>
      </c>
      <c r="AW7">
        <v>4</v>
      </c>
      <c r="AX7">
        <f>(R7*SUMPRODUCT(K8:$K$23, X8:$X$23)-$AZ$3*SUMPRODUCT(K7:$K$22, W8:$W$23))/Z7</f>
        <v>28.298526607901447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196.01376775783669</v>
      </c>
      <c r="P8">
        <f t="shared" si="22"/>
        <v>9.8006883878918352</v>
      </c>
      <c r="Q8" s="4">
        <f t="shared" si="23"/>
        <v>50</v>
      </c>
      <c r="R8">
        <f t="shared" si="0"/>
        <v>50000</v>
      </c>
      <c r="S8">
        <f t="shared" si="11"/>
        <v>32.346901835436576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32.346901835436576</v>
      </c>
      <c r="AC8">
        <f t="shared" si="19"/>
        <v>34.572787107047851</v>
      </c>
      <c r="AE8">
        <f t="shared" si="1"/>
        <v>184.80154477374984</v>
      </c>
      <c r="AF8">
        <f t="shared" si="2"/>
        <v>-9.2400772386874941</v>
      </c>
      <c r="AG8">
        <f t="shared" si="2"/>
        <v>-47.139939935765412</v>
      </c>
      <c r="AH8">
        <f t="shared" si="3"/>
        <v>-82.581792007190785</v>
      </c>
      <c r="AI8">
        <f t="shared" si="4"/>
        <v>45.839735592106166</v>
      </c>
      <c r="AJ8">
        <f t="shared" si="5"/>
        <v>-2.2258852716112756</v>
      </c>
      <c r="AK8">
        <f t="shared" si="24"/>
        <v>4.4284482675916266</v>
      </c>
      <c r="AL8">
        <f t="shared" si="6"/>
        <v>48.042298588086517</v>
      </c>
      <c r="AN8">
        <f t="shared" si="7"/>
        <v>121.47992242964293</v>
      </c>
      <c r="AO8">
        <f t="shared" si="7"/>
        <v>-6.0739961214821481</v>
      </c>
      <c r="AP8">
        <f t="shared" si="7"/>
        <v>-30.987599447535779</v>
      </c>
      <c r="AQ8">
        <f t="shared" si="7"/>
        <v>-54.285421149571711</v>
      </c>
      <c r="AR8">
        <f t="shared" si="7"/>
        <v>30.132905711053301</v>
      </c>
      <c r="AS8">
        <f t="shared" si="7"/>
        <v>-1.4631932350114829</v>
      </c>
      <c r="AT8">
        <f t="shared" si="7"/>
        <v>2.9110554930119452</v>
      </c>
      <c r="AU8">
        <f t="shared" si="7"/>
        <v>31.580767969053763</v>
      </c>
      <c r="AW8">
        <v>5</v>
      </c>
      <c r="AX8">
        <f>(R8*SUMPRODUCT(K9:$K$23, X9:$X$23)-$AZ$3*SUMPRODUCT(K8:$K$22, W9:$W$23))/Z8</f>
        <v>32.346901835436576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196.01376775783669</v>
      </c>
      <c r="P9">
        <f t="shared" si="22"/>
        <v>9.8006883878918352</v>
      </c>
      <c r="Q9" s="4">
        <f t="shared" si="23"/>
        <v>50</v>
      </c>
      <c r="R9">
        <f t="shared" si="0"/>
        <v>50000</v>
      </c>
      <c r="S9">
        <f t="shared" si="11"/>
        <v>34.572787107047851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34.572787107047851</v>
      </c>
      <c r="AC9">
        <f t="shared" si="19"/>
        <v>36.099464283599595</v>
      </c>
      <c r="AE9">
        <f t="shared" si="1"/>
        <v>182.63016672459352</v>
      </c>
      <c r="AF9">
        <f t="shared" si="2"/>
        <v>-9.1315083362296772</v>
      </c>
      <c r="AG9">
        <f t="shared" si="2"/>
        <v>-46.586055870887137</v>
      </c>
      <c r="AH9">
        <f t="shared" si="3"/>
        <v>-82.484665520623409</v>
      </c>
      <c r="AI9">
        <f t="shared" si="4"/>
        <v>44.427936996853305</v>
      </c>
      <c r="AJ9">
        <f t="shared" si="5"/>
        <v>-1.5266771765517433</v>
      </c>
      <c r="AK9">
        <f t="shared" si="24"/>
        <v>1.227621528422929</v>
      </c>
      <c r="AL9">
        <f t="shared" si="6"/>
        <v>44.128881348724491</v>
      </c>
      <c r="AN9">
        <f t="shared" si="7"/>
        <v>114.09671136878714</v>
      </c>
      <c r="AO9">
        <f t="shared" si="7"/>
        <v>-5.704835568439357</v>
      </c>
      <c r="AP9">
        <f t="shared" si="7"/>
        <v>-29.104259530827143</v>
      </c>
      <c r="AQ9">
        <f t="shared" si="7"/>
        <v>-51.531623953723155</v>
      </c>
      <c r="AR9">
        <f t="shared" si="7"/>
        <v>27.755992315797481</v>
      </c>
      <c r="AS9">
        <f t="shared" si="7"/>
        <v>-0.95377914990909518</v>
      </c>
      <c r="AT9">
        <f t="shared" si="7"/>
        <v>0.7669465658967628</v>
      </c>
      <c r="AU9">
        <f t="shared" si="7"/>
        <v>27.569159731785152</v>
      </c>
      <c r="AW9">
        <v>6</v>
      </c>
      <c r="AX9">
        <f>(R9*SUMPRODUCT(K10:$K$23, X10:$X$23)-$AZ$3*SUMPRODUCT(K9:$K$22, W10:$W$23))/Z9</f>
        <v>34.572787107047851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196.01376775783669</v>
      </c>
      <c r="P10">
        <f t="shared" si="22"/>
        <v>9.8006883878918352</v>
      </c>
      <c r="Q10" s="4">
        <f t="shared" si="23"/>
        <v>50</v>
      </c>
      <c r="R10">
        <f t="shared" si="0"/>
        <v>50000</v>
      </c>
      <c r="S10">
        <f t="shared" si="11"/>
        <v>36.099464283599595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36.099464283599595</v>
      </c>
      <c r="AC10">
        <f t="shared" si="19"/>
        <v>36.923153445678217</v>
      </c>
      <c r="AE10">
        <f t="shared" si="1"/>
        <v>180.48034850110665</v>
      </c>
      <c r="AF10">
        <f t="shared" si="2"/>
        <v>-9.024017425055332</v>
      </c>
      <c r="AG10">
        <f t="shared" si="2"/>
        <v>-46.0376713752269</v>
      </c>
      <c r="AH10">
        <f t="shared" si="3"/>
        <v>-82.523936951365613</v>
      </c>
      <c r="AI10">
        <f t="shared" si="4"/>
        <v>42.894722749458822</v>
      </c>
      <c r="AJ10">
        <f t="shared" si="5"/>
        <v>-0.82368916207862242</v>
      </c>
      <c r="AK10">
        <f t="shared" si="24"/>
        <v>0.85097876097456882</v>
      </c>
      <c r="AL10">
        <f t="shared" si="6"/>
        <v>42.92201234835477</v>
      </c>
      <c r="AN10">
        <f t="shared" si="7"/>
        <v>107.12933958924394</v>
      </c>
      <c r="AO10">
        <f t="shared" si="7"/>
        <v>-5.3564669794621969</v>
      </c>
      <c r="AP10">
        <f t="shared" si="7"/>
        <v>-27.32699361240682</v>
      </c>
      <c r="AQ10">
        <f t="shared" si="7"/>
        <v>-48.984473596858081</v>
      </c>
      <c r="AR10">
        <f t="shared" si="7"/>
        <v>25.46140540051686</v>
      </c>
      <c r="AS10">
        <f t="shared" si="7"/>
        <v>-0.48892456543411134</v>
      </c>
      <c r="AT10">
        <f t="shared" si="7"/>
        <v>0.5051230974718538</v>
      </c>
      <c r="AU10">
        <f t="shared" si="7"/>
        <v>25.477603932554604</v>
      </c>
      <c r="AW10">
        <v>7</v>
      </c>
      <c r="AX10">
        <f>(R10*SUMPRODUCT(K11:$K$23, X11:$X$23)-$AZ$3*SUMPRODUCT(K10:$K$22, W11:$W$23))/Z10</f>
        <v>36.099464283599595</v>
      </c>
    </row>
    <row r="11" spans="1:52" x14ac:dyDescent="0.25">
      <c r="A11" t="s">
        <v>33</v>
      </c>
      <c r="C11" s="7">
        <f>AU25</f>
        <v>-2164.1253609346854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196.01376775783669</v>
      </c>
      <c r="P11">
        <f t="shared" si="22"/>
        <v>9.8006883878918352</v>
      </c>
      <c r="Q11" s="4">
        <f t="shared" si="23"/>
        <v>50</v>
      </c>
      <c r="R11">
        <f t="shared" si="0"/>
        <v>50000</v>
      </c>
      <c r="S11">
        <f t="shared" si="11"/>
        <v>36.923153445678217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36.923153445678217</v>
      </c>
      <c r="AC11">
        <f t="shared" si="19"/>
        <v>37.022233174274092</v>
      </c>
      <c r="AE11">
        <f t="shared" si="1"/>
        <v>178.35192967376591</v>
      </c>
      <c r="AF11">
        <f t="shared" si="2"/>
        <v>-8.9175964836882962</v>
      </c>
      <c r="AG11">
        <f t="shared" si="2"/>
        <v>-45.494745525760486</v>
      </c>
      <c r="AH11">
        <f t="shared" si="3"/>
        <v>-82.549135714149102</v>
      </c>
      <c r="AI11">
        <f t="shared" si="4"/>
        <v>41.390451950168014</v>
      </c>
      <c r="AJ11">
        <f t="shared" si="5"/>
        <v>-9.9079728595874883E-2</v>
      </c>
      <c r="AK11">
        <f t="shared" si="24"/>
        <v>0.49525796792581395</v>
      </c>
      <c r="AL11">
        <f t="shared" si="6"/>
        <v>41.786630189497956</v>
      </c>
      <c r="AN11">
        <f t="shared" si="7"/>
        <v>100.68088914063671</v>
      </c>
      <c r="AO11">
        <f t="shared" si="7"/>
        <v>-5.0340444570318352</v>
      </c>
      <c r="AP11">
        <f t="shared" si="7"/>
        <v>-25.682096286476657</v>
      </c>
      <c r="AQ11">
        <f t="shared" si="7"/>
        <v>-46.599554020491858</v>
      </c>
      <c r="AR11">
        <f t="shared" si="7"/>
        <v>23.365194376636346</v>
      </c>
      <c r="AS11">
        <f t="shared" si="7"/>
        <v>-5.5931187226806636E-2</v>
      </c>
      <c r="AT11">
        <f t="shared" si="7"/>
        <v>0.27957652410020611</v>
      </c>
      <c r="AU11">
        <f t="shared" si="7"/>
        <v>23.588839713509746</v>
      </c>
      <c r="AW11">
        <v>8</v>
      </c>
      <c r="AX11">
        <f>(R11*SUMPRODUCT(K12:$K$23, X12:$X$23)-$AZ$3*SUMPRODUCT(K11:$K$22, W12:$W$23))/Z11</f>
        <v>36.923153445678217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196.01376775783669</v>
      </c>
      <c r="P12">
        <f t="shared" si="22"/>
        <v>9.8006883878918352</v>
      </c>
      <c r="Q12" s="4">
        <f t="shared" si="23"/>
        <v>50</v>
      </c>
      <c r="R12">
        <f t="shared" si="0"/>
        <v>50000</v>
      </c>
      <c r="S12">
        <f t="shared" si="11"/>
        <v>37.022233174274092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37.022233174274092</v>
      </c>
      <c r="AC12">
        <f t="shared" si="19"/>
        <v>36.39792107628881</v>
      </c>
      <c r="AE12">
        <f t="shared" si="1"/>
        <v>176.24378543080763</v>
      </c>
      <c r="AF12">
        <f t="shared" si="2"/>
        <v>-8.8121892715403813</v>
      </c>
      <c r="AG12">
        <f t="shared" si="2"/>
        <v>-44.95699140086586</v>
      </c>
      <c r="AH12">
        <f t="shared" si="3"/>
        <v>-82.806669637021102</v>
      </c>
      <c r="AI12">
        <f t="shared" si="4"/>
        <v>39.667935121380296</v>
      </c>
      <c r="AJ12">
        <f t="shared" si="5"/>
        <v>0.62431209798528187</v>
      </c>
      <c r="AK12">
        <f t="shared" si="24"/>
        <v>0.47024380746714511</v>
      </c>
      <c r="AL12">
        <f t="shared" si="6"/>
        <v>40.76249102683272</v>
      </c>
      <c r="AN12">
        <f t="shared" si="7"/>
        <v>94.582020379991036</v>
      </c>
      <c r="AO12">
        <f t="shared" si="7"/>
        <v>-4.7291010189995513</v>
      </c>
      <c r="AP12">
        <f t="shared" si="7"/>
        <v>-24.126371698757783</v>
      </c>
      <c r="AQ12">
        <f t="shared" si="7"/>
        <v>-44.438571811558852</v>
      </c>
      <c r="AR12">
        <f t="shared" si="7"/>
        <v>21.287975850674851</v>
      </c>
      <c r="AS12">
        <f t="shared" si="7"/>
        <v>0.33503989619140978</v>
      </c>
      <c r="AT12">
        <f t="shared" si="7"/>
        <v>0.25235845492483122</v>
      </c>
      <c r="AU12">
        <f t="shared" si="7"/>
        <v>21.875374201791089</v>
      </c>
      <c r="AW12">
        <v>9</v>
      </c>
      <c r="AX12">
        <f>(R12*SUMPRODUCT(K13:$K$23, X13:$X$23)-$AZ$3*SUMPRODUCT(K12:$K$22, W13:$W$23))/Z12</f>
        <v>37.022233174274092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196.01376775783669</v>
      </c>
      <c r="P13">
        <f t="shared" si="22"/>
        <v>9.8006883878918352</v>
      </c>
      <c r="Q13" s="4">
        <f t="shared" si="23"/>
        <v>50</v>
      </c>
      <c r="R13">
        <f t="shared" si="0"/>
        <v>50000</v>
      </c>
      <c r="S13">
        <f t="shared" si="11"/>
        <v>36.39792107628881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36.39792107628881</v>
      </c>
      <c r="AC13">
        <f t="shared" si="19"/>
        <v>36.452847856339012</v>
      </c>
      <c r="AE13">
        <f t="shared" si="1"/>
        <v>174.15555212694144</v>
      </c>
      <c r="AF13">
        <f t="shared" si="2"/>
        <v>-8.707777606347074</v>
      </c>
      <c r="AG13">
        <f t="shared" si="2"/>
        <v>-44.424316240403137</v>
      </c>
      <c r="AH13">
        <f t="shared" si="3"/>
        <v>-83.105246454070581</v>
      </c>
      <c r="AI13">
        <f t="shared" si="4"/>
        <v>37.918211826120668</v>
      </c>
      <c r="AJ13">
        <f t="shared" si="5"/>
        <v>-5.492678005020224E-2</v>
      </c>
      <c r="AK13">
        <f t="shared" si="24"/>
        <v>0.4036913911937664</v>
      </c>
      <c r="AL13">
        <f t="shared" si="6"/>
        <v>38.266976437264233</v>
      </c>
      <c r="AN13">
        <f t="shared" si="7"/>
        <v>88.866939795015384</v>
      </c>
      <c r="AO13">
        <f t="shared" si="7"/>
        <v>-4.4433469897507702</v>
      </c>
      <c r="AP13">
        <f t="shared" si="7"/>
        <v>-22.668545381160467</v>
      </c>
      <c r="AQ13">
        <f t="shared" si="7"/>
        <v>-42.406393842102013</v>
      </c>
      <c r="AR13">
        <f t="shared" si="7"/>
        <v>19.348653582002139</v>
      </c>
      <c r="AS13">
        <f t="shared" si="7"/>
        <v>-2.8027672940897693E-2</v>
      </c>
      <c r="AT13">
        <f t="shared" si="7"/>
        <v>0.20599296501803971</v>
      </c>
      <c r="AU13">
        <f t="shared" si="7"/>
        <v>19.526618874079283</v>
      </c>
      <c r="AW13">
        <v>10</v>
      </c>
      <c r="AX13">
        <f>(R13*SUMPRODUCT(K14:$K$23, X14:$X$23)-$AZ$3*SUMPRODUCT(K13:$K$22, W14:$W$23))/Z13</f>
        <v>36.39792107628881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196.01376775783669</v>
      </c>
      <c r="P14">
        <f t="shared" si="22"/>
        <v>9.8006883878918352</v>
      </c>
      <c r="Q14" s="4">
        <f t="shared" si="23"/>
        <v>50</v>
      </c>
      <c r="R14">
        <f t="shared" si="0"/>
        <v>50000</v>
      </c>
      <c r="S14">
        <f t="shared" si="11"/>
        <v>36.452847856339012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36.452847856339012</v>
      </c>
      <c r="AC14">
        <f t="shared" si="19"/>
        <v>35.54223296586882</v>
      </c>
      <c r="AE14">
        <f t="shared" si="1"/>
        <v>172.08632781070068</v>
      </c>
      <c r="AF14">
        <f t="shared" si="2"/>
        <v>-8.6043163905350344</v>
      </c>
      <c r="AG14">
        <f t="shared" si="2"/>
        <v>-43.896489970873645</v>
      </c>
      <c r="AH14">
        <f t="shared" si="3"/>
        <v>-83.583107125463755</v>
      </c>
      <c r="AI14">
        <f t="shared" si="4"/>
        <v>36.002414323828233</v>
      </c>
      <c r="AJ14">
        <f t="shared" si="5"/>
        <v>0.91061489047019251</v>
      </c>
      <c r="AK14">
        <f t="shared" si="24"/>
        <v>13.995440149355327</v>
      </c>
      <c r="AL14">
        <f t="shared" si="6"/>
        <v>50.908469363653751</v>
      </c>
      <c r="AN14">
        <f t="shared" si="7"/>
        <v>80.88921760888752</v>
      </c>
      <c r="AO14">
        <f t="shared" si="7"/>
        <v>-4.044460880444376</v>
      </c>
      <c r="AP14">
        <f t="shared" si="7"/>
        <v>-20.633555115582833</v>
      </c>
      <c r="AQ14">
        <f t="shared" si="7"/>
        <v>-39.28825855436834</v>
      </c>
      <c r="AR14">
        <f t="shared" si="7"/>
        <v>16.922943058491974</v>
      </c>
      <c r="AS14">
        <f t="shared" si="7"/>
        <v>0.42803473681048831</v>
      </c>
      <c r="AT14">
        <f t="shared" si="7"/>
        <v>6.5785598320087422</v>
      </c>
      <c r="AU14">
        <f t="shared" si="7"/>
        <v>23.929537627311202</v>
      </c>
      <c r="AW14">
        <v>11</v>
      </c>
      <c r="AX14">
        <f>(R14*SUMPRODUCT(K15:$K$23, X15:$X$23)-$AZ$3*SUMPRODUCT(K14:$K$22, W15:$W$23))/Z14</f>
        <v>36.452847856339012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196.01376775783669</v>
      </c>
      <c r="P15">
        <f t="shared" si="22"/>
        <v>9.8006883878918352</v>
      </c>
      <c r="Q15" s="4">
        <f t="shared" si="23"/>
        <v>50</v>
      </c>
      <c r="R15">
        <f t="shared" si="0"/>
        <v>50000</v>
      </c>
      <c r="S15">
        <f t="shared" si="11"/>
        <v>35.54223296586882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35.54223296586882</v>
      </c>
      <c r="AC15">
        <f t="shared" si="19"/>
        <v>33.663839056084775</v>
      </c>
      <c r="AE15">
        <f t="shared" si="1"/>
        <v>170.03385039300323</v>
      </c>
      <c r="AF15">
        <f t="shared" si="2"/>
        <v>-8.5016925196501614</v>
      </c>
      <c r="AG15">
        <f t="shared" si="2"/>
        <v>-43.37293556926825</v>
      </c>
      <c r="AH15">
        <f t="shared" si="3"/>
        <v>-84.589501896652877</v>
      </c>
      <c r="AI15">
        <f t="shared" si="4"/>
        <v>33.569720407431944</v>
      </c>
      <c r="AJ15">
        <f t="shared" si="5"/>
        <v>1.8783939097840445</v>
      </c>
      <c r="AK15">
        <f t="shared" si="24"/>
        <v>13.795207358745532</v>
      </c>
      <c r="AL15">
        <f t="shared" si="6"/>
        <v>49.243321675961525</v>
      </c>
      <c r="AN15">
        <f t="shared" si="7"/>
        <v>73.624273775395409</v>
      </c>
      <c r="AO15">
        <f t="shared" si="7"/>
        <v>-3.6812136887697702</v>
      </c>
      <c r="AP15">
        <f t="shared" si="7"/>
        <v>-18.780383290819092</v>
      </c>
      <c r="AQ15">
        <f t="shared" si="7"/>
        <v>-36.6270635627491</v>
      </c>
      <c r="AR15">
        <f t="shared" si="7"/>
        <v>14.535613233057445</v>
      </c>
      <c r="AS15">
        <f t="shared" si="7"/>
        <v>0.81334032695448877</v>
      </c>
      <c r="AT15">
        <f t="shared" si="7"/>
        <v>5.9732936766479536</v>
      </c>
      <c r="AU15">
        <f t="shared" si="7"/>
        <v>21.322247236659891</v>
      </c>
      <c r="AW15">
        <v>12</v>
      </c>
      <c r="AX15">
        <f>(R15*SUMPRODUCT(K16:$K$23, X16:$X$23)-$AZ$3*SUMPRODUCT(K15:$K$22, W16:$W$23))/Z15</f>
        <v>35.54223296586882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196.01376775783669</v>
      </c>
      <c r="P16">
        <f t="shared" si="22"/>
        <v>9.8006883878918352</v>
      </c>
      <c r="Q16" s="4">
        <f t="shared" si="23"/>
        <v>50</v>
      </c>
      <c r="R16">
        <f t="shared" si="0"/>
        <v>50000</v>
      </c>
      <c r="S16">
        <f t="shared" si="11"/>
        <v>33.663839056084775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33.663839056084775</v>
      </c>
      <c r="AC16">
        <f t="shared" si="19"/>
        <v>30.948486402865925</v>
      </c>
      <c r="AE16">
        <f t="shared" si="1"/>
        <v>167.99688074243747</v>
      </c>
      <c r="AF16">
        <f t="shared" si="2"/>
        <v>-8.3998440371218752</v>
      </c>
      <c r="AG16">
        <f t="shared" si="2"/>
        <v>-42.853336952837822</v>
      </c>
      <c r="AH16">
        <f t="shared" si="3"/>
        <v>-85.869260737746032</v>
      </c>
      <c r="AI16">
        <f t="shared" si="4"/>
        <v>30.874439014731735</v>
      </c>
      <c r="AJ16">
        <f t="shared" si="5"/>
        <v>2.7153526532188508</v>
      </c>
      <c r="AK16">
        <f t="shared" si="24"/>
        <v>13.528261303298027</v>
      </c>
      <c r="AL16">
        <f t="shared" si="6"/>
        <v>47.118052971248616</v>
      </c>
      <c r="AN16">
        <f t="shared" si="7"/>
        <v>67.008241286886488</v>
      </c>
      <c r="AO16">
        <f t="shared" si="7"/>
        <v>-3.3504120643443249</v>
      </c>
      <c r="AP16">
        <f t="shared" si="7"/>
        <v>-17.092738447248045</v>
      </c>
      <c r="AQ16">
        <f t="shared" si="7"/>
        <v>-34.250327251391383</v>
      </c>
      <c r="AR16">
        <f t="shared" si="7"/>
        <v>12.31476352390273</v>
      </c>
      <c r="AS16">
        <f t="shared" si="7"/>
        <v>1.0830618102060614</v>
      </c>
      <c r="AT16">
        <f t="shared" si="7"/>
        <v>5.3959632678730598</v>
      </c>
      <c r="AU16">
        <f t="shared" si="7"/>
        <v>18.793788601981852</v>
      </c>
      <c r="AW16">
        <v>13</v>
      </c>
      <c r="AX16">
        <f>(R16*SUMPRODUCT(K17:$K$23, X17:$X$23)-$AZ$3*SUMPRODUCT(K16:$K$22, W17:$W$23))/Z16</f>
        <v>33.663839056084775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196.01376775783669</v>
      </c>
      <c r="P17">
        <f t="shared" si="22"/>
        <v>9.8006883878918352</v>
      </c>
      <c r="Q17" s="4">
        <f t="shared" si="23"/>
        <v>50</v>
      </c>
      <c r="R17">
        <f t="shared" si="0"/>
        <v>50000</v>
      </c>
      <c r="S17">
        <f t="shared" si="11"/>
        <v>30.948486402865925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30.948486402865925</v>
      </c>
      <c r="AC17">
        <f t="shared" si="19"/>
        <v>27.482366639921469</v>
      </c>
      <c r="AE17">
        <f t="shared" si="1"/>
        <v>165.97529750188923</v>
      </c>
      <c r="AF17">
        <f t="shared" si="2"/>
        <v>-8.2987648750944611</v>
      </c>
      <c r="AG17">
        <f t="shared" si="2"/>
        <v>-42.337663165309337</v>
      </c>
      <c r="AH17">
        <f t="shared" si="3"/>
        <v>-87.140418000106735</v>
      </c>
      <c r="AI17">
        <f t="shared" si="4"/>
        <v>28.198451461378696</v>
      </c>
      <c r="AJ17">
        <f t="shared" si="5"/>
        <v>3.4661197629444551</v>
      </c>
      <c r="AK17">
        <f t="shared" si="24"/>
        <v>13.203751332076251</v>
      </c>
      <c r="AL17">
        <f t="shared" si="6"/>
        <v>44.868322556399406</v>
      </c>
      <c r="AN17">
        <f t="shared" si="7"/>
        <v>60.983426706579685</v>
      </c>
      <c r="AO17">
        <f t="shared" si="7"/>
        <v>-3.049171335328984</v>
      </c>
      <c r="AP17">
        <f t="shared" si="7"/>
        <v>-15.555903905158608</v>
      </c>
      <c r="AQ17">
        <f t="shared" si="7"/>
        <v>-32.017543419253322</v>
      </c>
      <c r="AR17">
        <f t="shared" si="7"/>
        <v>10.360808046838768</v>
      </c>
      <c r="AS17">
        <f t="shared" si="7"/>
        <v>1.2735380728408969</v>
      </c>
      <c r="AT17">
        <f t="shared" si="7"/>
        <v>4.8513845959662198</v>
      </c>
      <c r="AU17">
        <f t="shared" si="7"/>
        <v>16.485730715645886</v>
      </c>
      <c r="AW17">
        <v>14</v>
      </c>
      <c r="AX17">
        <f>(R17*SUMPRODUCT(K18:$K$23, X18:$X$23)-$AZ$3*SUMPRODUCT(K17:$K$22, W18:$W$23))/Z17</f>
        <v>30.948486402865925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196.01376775783669</v>
      </c>
      <c r="P18">
        <f t="shared" si="22"/>
        <v>9.8006883878918352</v>
      </c>
      <c r="Q18" s="4">
        <f t="shared" si="23"/>
        <v>50</v>
      </c>
      <c r="R18">
        <f t="shared" si="0"/>
        <v>50000</v>
      </c>
      <c r="S18">
        <f t="shared" si="11"/>
        <v>27.482366639921469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27.482366639921469</v>
      </c>
      <c r="AC18">
        <f t="shared" si="19"/>
        <v>23.239429562128844</v>
      </c>
      <c r="AE18">
        <f t="shared" si="1"/>
        <v>163.96868437089196</v>
      </c>
      <c r="AF18">
        <f t="shared" si="2"/>
        <v>-8.1984342185445982</v>
      </c>
      <c r="AG18">
        <f t="shared" si="2"/>
        <v>-41.825808015043485</v>
      </c>
      <c r="AH18">
        <f t="shared" si="3"/>
        <v>-88.478518612758407</v>
      </c>
      <c r="AI18">
        <f t="shared" si="4"/>
        <v>25.46592352454546</v>
      </c>
      <c r="AJ18">
        <f t="shared" si="5"/>
        <v>4.2429370777926252</v>
      </c>
      <c r="AK18">
        <f t="shared" si="24"/>
        <v>12.827683175458819</v>
      </c>
      <c r="AL18">
        <f t="shared" si="6"/>
        <v>42.536543777796908</v>
      </c>
      <c r="AN18">
        <f t="shared" si="7"/>
        <v>55.497145693587967</v>
      </c>
      <c r="AO18">
        <f t="shared" si="7"/>
        <v>-2.7748572846793986</v>
      </c>
      <c r="AP18">
        <f t="shared" si="7"/>
        <v>-14.156440725671724</v>
      </c>
      <c r="AQ18">
        <f t="shared" si="7"/>
        <v>-29.946603871615714</v>
      </c>
      <c r="AR18">
        <f t="shared" si="7"/>
        <v>8.6192438116211285</v>
      </c>
      <c r="AS18">
        <f t="shared" si="7"/>
        <v>1.4360723700286331</v>
      </c>
      <c r="AT18">
        <f t="shared" si="7"/>
        <v>4.3416814913836257</v>
      </c>
      <c r="AU18">
        <f t="shared" si="7"/>
        <v>14.396997673033388</v>
      </c>
      <c r="AW18">
        <v>15</v>
      </c>
      <c r="AX18">
        <f>(R18*SUMPRODUCT(K19:$K$23, X19:$X$23)-$AZ$3*SUMPRODUCT(K18:$K$22, W19:$W$23))/Z18</f>
        <v>27.482366639921469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196.01376775783669</v>
      </c>
      <c r="P19">
        <f t="shared" si="22"/>
        <v>9.8006883878918352</v>
      </c>
      <c r="Q19" s="4">
        <f t="shared" si="23"/>
        <v>50</v>
      </c>
      <c r="R19">
        <f t="shared" si="0"/>
        <v>50000</v>
      </c>
      <c r="S19">
        <f t="shared" si="11"/>
        <v>23.239429562128844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23.239429562128844</v>
      </c>
      <c r="AC19">
        <f t="shared" si="19"/>
        <v>18.362528562176227</v>
      </c>
      <c r="AE19">
        <f t="shared" si="1"/>
        <v>161.97553433350183</v>
      </c>
      <c r="AF19">
        <f t="shared" si="2"/>
        <v>-8.0987767166750917</v>
      </c>
      <c r="AG19">
        <f t="shared" si="2"/>
        <v>-41.317387086200227</v>
      </c>
      <c r="AH19">
        <f t="shared" si="3"/>
        <v>-90.162848692828874</v>
      </c>
      <c r="AI19">
        <f t="shared" si="4"/>
        <v>22.396521837797621</v>
      </c>
      <c r="AJ19">
        <f t="shared" si="5"/>
        <v>4.8769009999526176</v>
      </c>
      <c r="AK19">
        <f t="shared" si="24"/>
        <v>12.39813310252689</v>
      </c>
      <c r="AL19">
        <f t="shared" si="6"/>
        <v>39.671555940277131</v>
      </c>
      <c r="AN19">
        <f t="shared" si="7"/>
        <v>50.501063427491744</v>
      </c>
      <c r="AO19">
        <f t="shared" si="7"/>
        <v>-2.5250531713745872</v>
      </c>
      <c r="AP19">
        <f t="shared" si="7"/>
        <v>-12.882019463521257</v>
      </c>
      <c r="AQ19">
        <f t="shared" si="7"/>
        <v>-28.111157400257557</v>
      </c>
      <c r="AR19">
        <f t="shared" si="7"/>
        <v>6.982833392338339</v>
      </c>
      <c r="AS19">
        <f t="shared" si="7"/>
        <v>1.5205301698286451</v>
      </c>
      <c r="AT19">
        <f t="shared" si="7"/>
        <v>3.8655153000084512</v>
      </c>
      <c r="AU19">
        <f t="shared" si="7"/>
        <v>12.368878862175436</v>
      </c>
      <c r="AW19">
        <v>16</v>
      </c>
      <c r="AX19">
        <f>(R19*SUMPRODUCT(K20:$K$23, X20:$X$23)-$AZ$3*SUMPRODUCT(K19:$K$22, W20:$W$23))/Z19</f>
        <v>23.239429562128844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196.01376775783669</v>
      </c>
      <c r="P20">
        <f t="shared" si="22"/>
        <v>9.8006883878918352</v>
      </c>
      <c r="Q20" s="4">
        <f t="shared" si="23"/>
        <v>50</v>
      </c>
      <c r="R20">
        <f t="shared" si="0"/>
        <v>50000</v>
      </c>
      <c r="S20">
        <f t="shared" si="11"/>
        <v>18.362528562176227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18.362528562176227</v>
      </c>
      <c r="AC20">
        <f t="shared" si="19"/>
        <v>12.836803312523498</v>
      </c>
      <c r="AE20">
        <f t="shared" si="1"/>
        <v>159.99609320306621</v>
      </c>
      <c r="AF20">
        <f t="shared" si="2"/>
        <v>-7.9998046601533117</v>
      </c>
      <c r="AG20">
        <f t="shared" si="2"/>
        <v>-40.812463081861637</v>
      </c>
      <c r="AH20">
        <f t="shared" si="3"/>
        <v>-91.750133476583784</v>
      </c>
      <c r="AI20">
        <f t="shared" si="4"/>
        <v>19.433691984467487</v>
      </c>
      <c r="AJ20">
        <f t="shared" si="5"/>
        <v>5.5257252496527283</v>
      </c>
      <c r="AK20">
        <f t="shared" si="24"/>
        <v>11.925117197356242</v>
      </c>
      <c r="AL20">
        <f t="shared" si="6"/>
        <v>36.88453443147646</v>
      </c>
      <c r="AN20">
        <f t="shared" si="7"/>
        <v>45.951727957934253</v>
      </c>
      <c r="AO20">
        <f t="shared" si="7"/>
        <v>-2.2975863978967128</v>
      </c>
      <c r="AP20">
        <f t="shared" si="7"/>
        <v>-11.721556216067658</v>
      </c>
      <c r="AQ20">
        <f t="shared" si="7"/>
        <v>-26.351125763234176</v>
      </c>
      <c r="AR20">
        <f t="shared" si="7"/>
        <v>5.581459580735709</v>
      </c>
      <c r="AS20">
        <f t="shared" si="7"/>
        <v>1.5870176474875599</v>
      </c>
      <c r="AT20">
        <f t="shared" si="7"/>
        <v>3.4249570120684405</v>
      </c>
      <c r="AU20">
        <f t="shared" si="7"/>
        <v>10.59343424029171</v>
      </c>
      <c r="AW20">
        <v>17</v>
      </c>
      <c r="AX20">
        <f>(R20*SUMPRODUCT(K21:$K$23, X21:$X$23)-$AZ$3*SUMPRODUCT(K20:$K$22, W21:$W$23))/Z20</f>
        <v>18.362528562176227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196.01376775783669</v>
      </c>
      <c r="P21">
        <f t="shared" si="22"/>
        <v>9.8006883878918352</v>
      </c>
      <c r="Q21" s="4">
        <f t="shared" si="23"/>
        <v>50</v>
      </c>
      <c r="R21">
        <f t="shared" si="0"/>
        <v>50000</v>
      </c>
      <c r="S21">
        <f t="shared" si="11"/>
        <v>12.836803312523498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12.836803312523498</v>
      </c>
      <c r="AC21">
        <f t="shared" si="19"/>
        <v>6.7060466895586375</v>
      </c>
      <c r="AE21">
        <f t="shared" si="1"/>
        <v>158.02893611725955</v>
      </c>
      <c r="AF21">
        <f t="shared" si="2"/>
        <v>-7.9014468058629772</v>
      </c>
      <c r="AG21">
        <f t="shared" si="2"/>
        <v>-40.310672542271334</v>
      </c>
      <c r="AH21">
        <f t="shared" si="3"/>
        <v>-93.665908771691079</v>
      </c>
      <c r="AI21">
        <f t="shared" si="4"/>
        <v>16.15090799743416</v>
      </c>
      <c r="AJ21">
        <f t="shared" si="5"/>
        <v>6.1307566229648609</v>
      </c>
      <c r="AK21">
        <f t="shared" si="24"/>
        <v>11.407500483674406</v>
      </c>
      <c r="AL21">
        <f t="shared" si="6"/>
        <v>33.689165104073425</v>
      </c>
      <c r="AN21">
        <f t="shared" si="7"/>
        <v>41.809064707118608</v>
      </c>
      <c r="AO21">
        <f t="shared" si="7"/>
        <v>-2.0904532353559304</v>
      </c>
      <c r="AP21">
        <f t="shared" si="7"/>
        <v>-10.664828594788101</v>
      </c>
      <c r="AQ21">
        <f t="shared" si="7"/>
        <v>-24.780803673707677</v>
      </c>
      <c r="AR21">
        <f t="shared" si="7"/>
        <v>4.2729792032669049</v>
      </c>
      <c r="AS21">
        <f t="shared" si="7"/>
        <v>1.6219890271420934</v>
      </c>
      <c r="AT21">
        <f t="shared" si="7"/>
        <v>3.018035415454146</v>
      </c>
      <c r="AU21">
        <f t="shared" si="7"/>
        <v>8.9130036458631441</v>
      </c>
      <c r="AW21">
        <v>18</v>
      </c>
      <c r="AX21">
        <f>(R21*SUMPRODUCT(K22:$K$23, X22:$X$23)-$AZ$3*SUMPRODUCT(K21:$K$22, W22:$W$23))/Z21</f>
        <v>12.836803312523498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196.01376775783669</v>
      </c>
      <c r="P22">
        <f t="shared" si="22"/>
        <v>9.8006883878918352</v>
      </c>
      <c r="Q22" s="4">
        <f t="shared" si="23"/>
        <v>50</v>
      </c>
      <c r="R22">
        <f t="shared" si="0"/>
        <v>50000</v>
      </c>
      <c r="S22">
        <f t="shared" si="11"/>
        <v>6.7060466895586375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6.7060466895586375</v>
      </c>
      <c r="AC22">
        <f t="shared" si="19"/>
        <v>6.7906775525512506</v>
      </c>
      <c r="AE22">
        <f t="shared" si="1"/>
        <v>156.07327935989613</v>
      </c>
      <c r="AF22">
        <f t="shared" si="2"/>
        <v>-7.8036639679948072</v>
      </c>
      <c r="AG22">
        <f t="shared" si="2"/>
        <v>-39.811815553873579</v>
      </c>
      <c r="AH22">
        <f t="shared" si="3"/>
        <v>-95.75026297503743</v>
      </c>
      <c r="AI22">
        <f t="shared" si="4"/>
        <v>12.707536862990338</v>
      </c>
      <c r="AJ22">
        <f t="shared" si="5"/>
        <v>-8.4630862992613132E-2</v>
      </c>
      <c r="AK22">
        <f t="shared" si="24"/>
        <v>10.848296345702199</v>
      </c>
      <c r="AL22">
        <f t="shared" si="6"/>
        <v>23.471202345699922</v>
      </c>
      <c r="AN22">
        <f t="shared" si="7"/>
        <v>38.03678121227896</v>
      </c>
      <c r="AO22">
        <f t="shared" si="7"/>
        <v>-1.9018390606139481</v>
      </c>
      <c r="AP22">
        <f t="shared" si="7"/>
        <v>-9.7025789686546737</v>
      </c>
      <c r="AQ22">
        <f t="shared" si="7"/>
        <v>-23.335396159654941</v>
      </c>
      <c r="AR22">
        <f t="shared" si="7"/>
        <v>3.0969670233553992</v>
      </c>
      <c r="AS22">
        <f t="shared" si="7"/>
        <v>-2.0625475626954392E-2</v>
      </c>
      <c r="AT22">
        <f t="shared" si="7"/>
        <v>2.643849583476289</v>
      </c>
      <c r="AU22">
        <f t="shared" si="7"/>
        <v>5.7201911312047331</v>
      </c>
      <c r="AW22">
        <v>19</v>
      </c>
      <c r="AX22">
        <f>(R22*SUMPRODUCT(K23:$K$23, X23:$X$23)-$AZ$3*SUMPRODUCT(K22:$K$22, W23:$W$23))/Z22</f>
        <v>6.7060466895586375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196.01376775783669</v>
      </c>
      <c r="P23">
        <f t="shared" si="22"/>
        <v>9.8006883878918352</v>
      </c>
      <c r="Q23" s="4">
        <f t="shared" si="23"/>
        <v>50</v>
      </c>
      <c r="R23">
        <f t="shared" si="0"/>
        <v>50000</v>
      </c>
      <c r="S23">
        <f t="shared" si="11"/>
        <v>6.7906775525512506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6.7906775525512506</v>
      </c>
      <c r="AC23">
        <f t="shared" si="19"/>
        <v>0</v>
      </c>
      <c r="AE23">
        <f t="shared" si="1"/>
        <v>154.12816913781634</v>
      </c>
      <c r="AF23">
        <f t="shared" si="2"/>
        <v>-7.7064084568908182</v>
      </c>
      <c r="AG23">
        <f t="shared" si="2"/>
        <v>-39.31564881917695</v>
      </c>
      <c r="AH23">
        <f t="shared" si="3"/>
        <v>-98.048579157895418</v>
      </c>
      <c r="AI23">
        <f t="shared" si="4"/>
        <v>9.0575327038531697</v>
      </c>
      <c r="AJ23">
        <f t="shared" si="5"/>
        <v>6.7906775525512506</v>
      </c>
      <c r="AK23">
        <f t="shared" si="24"/>
        <v>10.724870676343375</v>
      </c>
      <c r="AL23">
        <f t="shared" si="6"/>
        <v>26.573080932747796</v>
      </c>
      <c r="AN23">
        <f t="shared" si="7"/>
        <v>34.601791845542984</v>
      </c>
      <c r="AO23">
        <f t="shared" si="7"/>
        <v>-1.7300895922771495</v>
      </c>
      <c r="AP23">
        <f t="shared" si="7"/>
        <v>-8.8263677193051642</v>
      </c>
      <c r="AQ23">
        <f t="shared" si="7"/>
        <v>-22.01191739155183</v>
      </c>
      <c r="AR23">
        <f t="shared" si="7"/>
        <v>2.0334171424088439</v>
      </c>
      <c r="AS23">
        <f t="shared" si="7"/>
        <v>1.5245078980564386</v>
      </c>
      <c r="AT23">
        <f t="shared" si="7"/>
        <v>2.4077347105925595</v>
      </c>
      <c r="AU23">
        <f t="shared" si="7"/>
        <v>5.9656597510578422</v>
      </c>
      <c r="AW23">
        <v>20</v>
      </c>
      <c r="AX23">
        <f>(R23*SUMPRODUCT(K$23:$K24, X$23:$X24)-$AZ$3*SUMPRODUCT(K$22:$K23, W$23:$W24))/Z23</f>
        <v>6.7906775525512506</v>
      </c>
    </row>
    <row r="25" spans="5:50" x14ac:dyDescent="0.25">
      <c r="AN25" s="8">
        <f t="shared" ref="AN25:AU25" si="25">SUM(AN3:AN23)</f>
        <v>1816.2830466178843</v>
      </c>
      <c r="AO25" s="8">
        <f t="shared" si="25"/>
        <v>-237.82447814927173</v>
      </c>
      <c r="AP25" s="8">
        <f t="shared" si="25"/>
        <v>-2933.2131716545668</v>
      </c>
      <c r="AQ25" s="8">
        <f t="shared" si="25"/>
        <v>-860.61074065961452</v>
      </c>
      <c r="AR25" s="8">
        <f t="shared" si="25"/>
        <v>-2215.3653438455685</v>
      </c>
      <c r="AS25" s="8">
        <f t="shared" si="25"/>
        <v>-19.550647593316715</v>
      </c>
      <c r="AT25" s="8">
        <f t="shared" si="25"/>
        <v>70.790630504199868</v>
      </c>
      <c r="AU25" s="9">
        <f t="shared" si="25"/>
        <v>-2164.1253609346854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362.68953906002986</v>
      </c>
      <c r="K3">
        <v>1</v>
      </c>
      <c r="L3" s="2">
        <v>0</v>
      </c>
      <c r="O3">
        <f>$C$3</f>
        <v>362.68953906002986</v>
      </c>
      <c r="P3">
        <f>O3*B5</f>
        <v>290.15163124802388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362.68953906002986</v>
      </c>
      <c r="AF3">
        <f t="shared" ref="AF3:AG23" si="3">-$Z3*P3</f>
        <v>-290.15163124802388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-2447.370296187994</v>
      </c>
      <c r="AJ3">
        <f t="shared" ref="AJ3:AJ23" si="6">AB3-AC3</f>
        <v>0</v>
      </c>
      <c r="AL3">
        <f t="shared" ref="AL3:AL23" si="7">SUM(AI3:AK3)</f>
        <v>-2447.370296187994</v>
      </c>
      <c r="AN3">
        <f t="shared" ref="AN3:AU23" si="8">AE3*$K3</f>
        <v>362.68953906002986</v>
      </c>
      <c r="AO3">
        <f t="shared" si="8"/>
        <v>-290.15163124802388</v>
      </c>
      <c r="AP3">
        <f t="shared" si="8"/>
        <v>-2519.9082039999998</v>
      </c>
      <c r="AQ3">
        <f t="shared" si="8"/>
        <v>0</v>
      </c>
      <c r="AR3">
        <f t="shared" si="8"/>
        <v>-2447.370296187994</v>
      </c>
      <c r="AS3">
        <f t="shared" si="8"/>
        <v>0</v>
      </c>
      <c r="AT3">
        <f t="shared" si="8"/>
        <v>0</v>
      </c>
      <c r="AU3">
        <f t="shared" si="8"/>
        <v>-2447.370296187994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124.4905420389224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38.230410676189827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37.777435743772457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-37.777435743772457</v>
      </c>
      <c r="AK4">
        <f t="shared" ref="AK4:AK23" si="20">H4*SUM(AB4:AB4, AE4:AF4)</f>
        <v>0</v>
      </c>
      <c r="AL4">
        <f t="shared" si="7"/>
        <v>-130.20493574377247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-35.441819817780704</v>
      </c>
      <c r="AT4">
        <f t="shared" si="8"/>
        <v>0</v>
      </c>
      <c r="AU4">
        <f t="shared" si="8"/>
        <v>-122.15492611293034</v>
      </c>
      <c r="AW4">
        <v>1</v>
      </c>
      <c r="AX4">
        <f>(R4*SUMPRODUCT(K5:$K$23, X5:$X$23)-$AZ$3*SUMPRODUCT(K4:$K$22, W5:$W$23))/Z4</f>
        <v>38.230410676189827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362.68953906002986</v>
      </c>
      <c r="P5">
        <f t="shared" ref="P5:P23" si="23">O5*$C$5</f>
        <v>18.134476953001492</v>
      </c>
      <c r="Q5" s="4">
        <f t="shared" ref="Q5:Q23" si="24">$C$8</f>
        <v>50</v>
      </c>
      <c r="R5">
        <f t="shared" si="0"/>
        <v>50000</v>
      </c>
      <c r="S5">
        <f t="shared" si="12"/>
        <v>74.67303061723031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37.777435743772457</v>
      </c>
      <c r="AC5">
        <f t="shared" si="1"/>
        <v>72.911550293840605</v>
      </c>
      <c r="AE5">
        <f t="shared" si="2"/>
        <v>354.13396710489735</v>
      </c>
      <c r="AF5">
        <f t="shared" si="3"/>
        <v>-17.706698355244868</v>
      </c>
      <c r="AG5">
        <f t="shared" si="3"/>
        <v>-48.820537810753287</v>
      </c>
      <c r="AH5">
        <f t="shared" si="4"/>
        <v>-92.958964246720001</v>
      </c>
      <c r="AI5">
        <f t="shared" si="5"/>
        <v>194.6477666921792</v>
      </c>
      <c r="AJ5">
        <f t="shared" si="6"/>
        <v>-35.134114550068148</v>
      </c>
      <c r="AK5">
        <f t="shared" si="20"/>
        <v>32.331286468231916</v>
      </c>
      <c r="AL5">
        <f t="shared" si="7"/>
        <v>191.84493861034298</v>
      </c>
      <c r="AN5">
        <f t="shared" si="8"/>
        <v>305.8168181363061</v>
      </c>
      <c r="AO5">
        <f t="shared" si="8"/>
        <v>-15.290840906815305</v>
      </c>
      <c r="AP5">
        <f t="shared" si="8"/>
        <v>-42.159586257833787</v>
      </c>
      <c r="AQ5">
        <f t="shared" si="8"/>
        <v>-80.275876656468327</v>
      </c>
      <c r="AR5">
        <f t="shared" si="8"/>
        <v>168.0905143151887</v>
      </c>
      <c r="AS5">
        <f t="shared" si="8"/>
        <v>-30.340504209684294</v>
      </c>
      <c r="AT5">
        <f t="shared" si="8"/>
        <v>27.920086951273305</v>
      </c>
      <c r="AU5">
        <f t="shared" si="8"/>
        <v>165.67009705677771</v>
      </c>
      <c r="AW5">
        <v>2</v>
      </c>
      <c r="AX5">
        <f>(R5*SUMPRODUCT(K6:$K$23, X6:$X$23)-$AZ$3*SUMPRODUCT(K5:$K$22, W6:$W$23))/Z5</f>
        <v>74.67303061723031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362.68953906002986</v>
      </c>
      <c r="P6">
        <f t="shared" si="23"/>
        <v>18.134476953001492</v>
      </c>
      <c r="Q6" s="4">
        <f t="shared" si="24"/>
        <v>50</v>
      </c>
      <c r="R6">
        <f t="shared" si="0"/>
        <v>50000</v>
      </c>
      <c r="S6">
        <f t="shared" si="12"/>
        <v>108.43089048639526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72.911550293840605</v>
      </c>
      <c r="AC6">
        <f t="shared" si="1"/>
        <v>104.61033712977121</v>
      </c>
      <c r="AE6">
        <f t="shared" si="2"/>
        <v>349.91020348828999</v>
      </c>
      <c r="AF6">
        <f t="shared" si="3"/>
        <v>-17.495510174414498</v>
      </c>
      <c r="AG6">
        <f t="shared" si="3"/>
        <v>-48.238254182232595</v>
      </c>
      <c r="AH6">
        <f t="shared" si="4"/>
        <v>-94.078250413153413</v>
      </c>
      <c r="AI6">
        <f t="shared" si="5"/>
        <v>190.0981887184895</v>
      </c>
      <c r="AJ6">
        <f t="shared" si="6"/>
        <v>-31.698786835930605</v>
      </c>
      <c r="AK6">
        <f t="shared" si="20"/>
        <v>44.099495304519515</v>
      </c>
      <c r="AL6">
        <f t="shared" si="7"/>
        <v>202.4988971870784</v>
      </c>
      <c r="AN6">
        <f t="shared" si="8"/>
        <v>272.51924081748234</v>
      </c>
      <c r="AO6">
        <f t="shared" si="8"/>
        <v>-13.625962040874116</v>
      </c>
      <c r="AP6">
        <f t="shared" si="8"/>
        <v>-37.569217122137175</v>
      </c>
      <c r="AQ6">
        <f t="shared" si="8"/>
        <v>-73.270608071557888</v>
      </c>
      <c r="AR6">
        <f t="shared" si="8"/>
        <v>148.05345358291316</v>
      </c>
      <c r="AS6">
        <f t="shared" si="8"/>
        <v>-24.687846302407429</v>
      </c>
      <c r="AT6">
        <f t="shared" si="8"/>
        <v>34.345843193520864</v>
      </c>
      <c r="AU6">
        <f t="shared" si="8"/>
        <v>157.71145047402658</v>
      </c>
      <c r="AW6">
        <v>3</v>
      </c>
      <c r="AX6">
        <f>(R6*SUMPRODUCT(K7:$K$23, X7:$X$23)-$AZ$3*SUMPRODUCT(K6:$K$22, W7:$W$23))/Z6</f>
        <v>108.43089048639526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362.68953906002986</v>
      </c>
      <c r="P7">
        <f t="shared" si="23"/>
        <v>18.134476953001492</v>
      </c>
      <c r="Q7" s="4">
        <f t="shared" si="24"/>
        <v>50</v>
      </c>
      <c r="R7">
        <f t="shared" si="0"/>
        <v>50000</v>
      </c>
      <c r="S7">
        <f t="shared" si="12"/>
        <v>137.24282678669414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104.61033712977121</v>
      </c>
      <c r="AC7">
        <f t="shared" si="1"/>
        <v>130.82087829696025</v>
      </c>
      <c r="AE7">
        <f t="shared" si="2"/>
        <v>345.71835308155323</v>
      </c>
      <c r="AF7">
        <f t="shared" si="3"/>
        <v>-17.285917654077661</v>
      </c>
      <c r="AG7">
        <f t="shared" si="3"/>
        <v>-47.66037007540109</v>
      </c>
      <c r="AH7">
        <f t="shared" si="4"/>
        <v>-95.501565009188099</v>
      </c>
      <c r="AI7">
        <f t="shared" si="5"/>
        <v>185.27050034288641</v>
      </c>
      <c r="AJ7">
        <f t="shared" si="6"/>
        <v>-26.210541167189035</v>
      </c>
      <c r="AK7">
        <f t="shared" si="20"/>
        <v>45.339578286743738</v>
      </c>
      <c r="AL7">
        <f t="shared" si="7"/>
        <v>204.39953746244112</v>
      </c>
      <c r="AN7">
        <f t="shared" si="8"/>
        <v>243.73541940259685</v>
      </c>
      <c r="AO7">
        <f t="shared" si="8"/>
        <v>-12.186770970129841</v>
      </c>
      <c r="AP7">
        <f t="shared" si="8"/>
        <v>-33.601109647975733</v>
      </c>
      <c r="AQ7">
        <f t="shared" si="8"/>
        <v>-67.32970290306767</v>
      </c>
      <c r="AR7">
        <f t="shared" si="8"/>
        <v>130.61783588142362</v>
      </c>
      <c r="AS7">
        <f t="shared" si="8"/>
        <v>-18.478733301864505</v>
      </c>
      <c r="AT7">
        <f t="shared" si="8"/>
        <v>31.964924716188019</v>
      </c>
      <c r="AU7">
        <f t="shared" si="8"/>
        <v>144.10402729574713</v>
      </c>
      <c r="AW7">
        <v>4</v>
      </c>
      <c r="AX7">
        <f>(R7*SUMPRODUCT(K8:$K$23, X8:$X$23)-$AZ$3*SUMPRODUCT(K7:$K$22, W8:$W$23))/Z7</f>
        <v>137.24282678669414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362.68953906002986</v>
      </c>
      <c r="P8">
        <f t="shared" si="23"/>
        <v>18.134476953001492</v>
      </c>
      <c r="Q8" s="4">
        <f t="shared" si="24"/>
        <v>50</v>
      </c>
      <c r="R8">
        <f t="shared" si="0"/>
        <v>50000</v>
      </c>
      <c r="S8">
        <f t="shared" si="12"/>
        <v>160.10167600751583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130.82087829696025</v>
      </c>
      <c r="AC8">
        <f t="shared" si="1"/>
        <v>150.77367545723143</v>
      </c>
      <c r="AE8">
        <f t="shared" si="2"/>
        <v>341.55816614563554</v>
      </c>
      <c r="AF8">
        <f t="shared" si="3"/>
        <v>-17.077908307281774</v>
      </c>
      <c r="AG8">
        <f t="shared" si="3"/>
        <v>-47.086851061494663</v>
      </c>
      <c r="AH8">
        <f t="shared" si="4"/>
        <v>-96.915313152414868</v>
      </c>
      <c r="AI8">
        <f t="shared" si="5"/>
        <v>180.47809362444423</v>
      </c>
      <c r="AJ8">
        <f t="shared" si="6"/>
        <v>-19.952797160271189</v>
      </c>
      <c r="AK8">
        <f t="shared" si="20"/>
        <v>33.009332369810267</v>
      </c>
      <c r="AL8">
        <f t="shared" si="7"/>
        <v>193.53462883398331</v>
      </c>
      <c r="AN8">
        <f t="shared" si="8"/>
        <v>224.52441931360249</v>
      </c>
      <c r="AO8">
        <f t="shared" si="8"/>
        <v>-11.226220965680124</v>
      </c>
      <c r="AP8">
        <f t="shared" si="8"/>
        <v>-30.952701295920306</v>
      </c>
      <c r="AQ8">
        <f t="shared" si="8"/>
        <v>-63.707609903444087</v>
      </c>
      <c r="AR8">
        <f t="shared" si="8"/>
        <v>118.63788714855798</v>
      </c>
      <c r="AS8">
        <f t="shared" si="8"/>
        <v>-13.116038906772395</v>
      </c>
      <c r="AT8">
        <f t="shared" si="8"/>
        <v>21.698796623416804</v>
      </c>
      <c r="AU8">
        <f t="shared" si="8"/>
        <v>127.22064486520239</v>
      </c>
      <c r="AW8">
        <v>5</v>
      </c>
      <c r="AX8">
        <f>(R8*SUMPRODUCT(K9:$K$23, X9:$X$23)-$AZ$3*SUMPRODUCT(K8:$K$22, W9:$W$23))/Z8</f>
        <v>160.10167600751583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362.68953906002986</v>
      </c>
      <c r="P9">
        <f t="shared" si="23"/>
        <v>18.134476953001492</v>
      </c>
      <c r="Q9" s="4">
        <f t="shared" si="24"/>
        <v>50</v>
      </c>
      <c r="R9">
        <f t="shared" si="0"/>
        <v>50000</v>
      </c>
      <c r="S9">
        <f t="shared" si="12"/>
        <v>178.81761593329151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150.77367545723143</v>
      </c>
      <c r="AC9">
        <f t="shared" si="1"/>
        <v>166.36325164743084</v>
      </c>
      <c r="AE9">
        <f t="shared" si="2"/>
        <v>337.42878598182301</v>
      </c>
      <c r="AF9">
        <f t="shared" si="3"/>
        <v>-16.871439299091151</v>
      </c>
      <c r="AG9">
        <f t="shared" si="3"/>
        <v>-46.517579036925873</v>
      </c>
      <c r="AH9">
        <f t="shared" si="4"/>
        <v>-98.403513953843387</v>
      </c>
      <c r="AI9">
        <f t="shared" si="5"/>
        <v>175.63625369196257</v>
      </c>
      <c r="AJ9">
        <f t="shared" si="6"/>
        <v>-15.589576190199409</v>
      </c>
      <c r="AK9">
        <f t="shared" si="20"/>
        <v>24.603479355706085</v>
      </c>
      <c r="AL9">
        <f t="shared" si="7"/>
        <v>184.65015685746926</v>
      </c>
      <c r="AN9">
        <f t="shared" si="8"/>
        <v>210.80588980540995</v>
      </c>
      <c r="AO9">
        <f t="shared" si="8"/>
        <v>-10.540294490270497</v>
      </c>
      <c r="AP9">
        <f t="shared" si="8"/>
        <v>-29.061479185717406</v>
      </c>
      <c r="AQ9">
        <f t="shared" si="8"/>
        <v>-61.476795047760064</v>
      </c>
      <c r="AR9">
        <f t="shared" si="8"/>
        <v>109.72732108166194</v>
      </c>
      <c r="AS9">
        <f t="shared" si="8"/>
        <v>-9.7394609381111099</v>
      </c>
      <c r="AT9">
        <f t="shared" si="8"/>
        <v>15.370823632599178</v>
      </c>
      <c r="AU9">
        <f t="shared" si="8"/>
        <v>115.35868377615002</v>
      </c>
      <c r="AW9">
        <v>6</v>
      </c>
      <c r="AX9">
        <f>(R9*SUMPRODUCT(K10:$K$23, X10:$X$23)-$AZ$3*SUMPRODUCT(K9:$K$22, W10:$W$23))/Z9</f>
        <v>178.81761593329151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362.68953906002986</v>
      </c>
      <c r="P10">
        <f t="shared" si="23"/>
        <v>18.134476953001492</v>
      </c>
      <c r="Q10" s="4">
        <f t="shared" si="24"/>
        <v>50</v>
      </c>
      <c r="R10">
        <f t="shared" si="0"/>
        <v>50000</v>
      </c>
      <c r="S10">
        <f t="shared" si="12"/>
        <v>194.98406510295965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166.36325164743084</v>
      </c>
      <c r="AC10">
        <f t="shared" si="1"/>
        <v>179.19864836294823</v>
      </c>
      <c r="AE10">
        <f t="shared" si="2"/>
        <v>333.32711132378347</v>
      </c>
      <c r="AF10">
        <f t="shared" si="3"/>
        <v>-16.666355566189171</v>
      </c>
      <c r="AG10">
        <f t="shared" si="3"/>
        <v>-45.952126464366188</v>
      </c>
      <c r="AH10">
        <f t="shared" si="4"/>
        <v>-100.27678219042518</v>
      </c>
      <c r="AI10">
        <f t="shared" si="5"/>
        <v>170.43184710280292</v>
      </c>
      <c r="AJ10">
        <f t="shared" si="6"/>
        <v>-12.83539671551739</v>
      </c>
      <c r="AK10">
        <f t="shared" si="20"/>
        <v>25.358760388763823</v>
      </c>
      <c r="AL10">
        <f t="shared" si="7"/>
        <v>182.95521077604934</v>
      </c>
      <c r="AN10">
        <f t="shared" si="8"/>
        <v>197.85596382028464</v>
      </c>
      <c r="AO10">
        <f t="shared" si="8"/>
        <v>-9.8927981910142311</v>
      </c>
      <c r="AP10">
        <f t="shared" si="8"/>
        <v>-27.27621595222476</v>
      </c>
      <c r="AQ10">
        <f t="shared" si="8"/>
        <v>-59.522189210139068</v>
      </c>
      <c r="AR10">
        <f t="shared" si="8"/>
        <v>101.16476046690659</v>
      </c>
      <c r="AS10">
        <f t="shared" si="8"/>
        <v>-7.6188215776350718</v>
      </c>
      <c r="AT10">
        <f t="shared" si="8"/>
        <v>15.052426903051385</v>
      </c>
      <c r="AU10">
        <f t="shared" si="8"/>
        <v>108.59836579232288</v>
      </c>
      <c r="AW10">
        <v>7</v>
      </c>
      <c r="AX10">
        <f>(R10*SUMPRODUCT(K11:$K$23, X11:$X$23)-$AZ$3*SUMPRODUCT(K10:$K$22, W11:$W$23))/Z10</f>
        <v>194.98406510295965</v>
      </c>
    </row>
    <row r="11" spans="1:52" x14ac:dyDescent="0.25">
      <c r="A11" t="s">
        <v>33</v>
      </c>
      <c r="C11" s="7">
        <f>AU25</f>
        <v>-1057.8280241500304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362.68953906002986</v>
      </c>
      <c r="P11">
        <f t="shared" si="23"/>
        <v>18.134476953001492</v>
      </c>
      <c r="Q11" s="4">
        <f t="shared" si="24"/>
        <v>50</v>
      </c>
      <c r="R11">
        <f t="shared" si="0"/>
        <v>50000</v>
      </c>
      <c r="S11">
        <f t="shared" si="12"/>
        <v>208.75241088376302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179.19864836294823</v>
      </c>
      <c r="AC11">
        <f t="shared" si="1"/>
        <v>189.50778948875796</v>
      </c>
      <c r="AE11">
        <f t="shared" si="2"/>
        <v>329.25364802725198</v>
      </c>
      <c r="AF11">
        <f t="shared" si="3"/>
        <v>-16.462682401362599</v>
      </c>
      <c r="AG11">
        <f t="shared" si="3"/>
        <v>-45.390563080557477</v>
      </c>
      <c r="AH11">
        <f t="shared" si="4"/>
        <v>-102.04211916504792</v>
      </c>
      <c r="AI11">
        <f t="shared" si="5"/>
        <v>165.35828338028401</v>
      </c>
      <c r="AJ11">
        <f t="shared" si="6"/>
        <v>-10.309141125809731</v>
      </c>
      <c r="AK11">
        <f t="shared" si="20"/>
        <v>25.33746512042514</v>
      </c>
      <c r="AL11">
        <f t="shared" si="7"/>
        <v>180.38660737489943</v>
      </c>
      <c r="AN11">
        <f t="shared" si="8"/>
        <v>185.86594547543041</v>
      </c>
      <c r="AO11">
        <f t="shared" si="8"/>
        <v>-9.29329727377152</v>
      </c>
      <c r="AP11">
        <f t="shared" si="8"/>
        <v>-25.62328458068199</v>
      </c>
      <c r="AQ11">
        <f t="shared" si="8"/>
        <v>-57.60347704745358</v>
      </c>
      <c r="AR11">
        <f t="shared" si="8"/>
        <v>93.34588657352333</v>
      </c>
      <c r="AS11">
        <f t="shared" si="8"/>
        <v>-5.8195809640039995</v>
      </c>
      <c r="AT11">
        <f t="shared" si="8"/>
        <v>14.303173066646687</v>
      </c>
      <c r="AU11">
        <f t="shared" si="8"/>
        <v>101.82947867616603</v>
      </c>
      <c r="AW11">
        <v>8</v>
      </c>
      <c r="AX11">
        <f>(R11*SUMPRODUCT(K12:$K$23, X12:$X$23)-$AZ$3*SUMPRODUCT(K11:$K$22, W12:$W$23))/Z11</f>
        <v>208.75241088376302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362.68953906002986</v>
      </c>
      <c r="P12">
        <f t="shared" si="23"/>
        <v>18.134476953001492</v>
      </c>
      <c r="Q12" s="4">
        <f t="shared" si="24"/>
        <v>50</v>
      </c>
      <c r="R12">
        <f t="shared" si="0"/>
        <v>50000</v>
      </c>
      <c r="S12">
        <f t="shared" si="12"/>
        <v>220.15300260852825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189.50778948875796</v>
      </c>
      <c r="AC12">
        <f t="shared" si="1"/>
        <v>197.40012222390993</v>
      </c>
      <c r="AE12">
        <f t="shared" si="2"/>
        <v>325.20546388864022</v>
      </c>
      <c r="AF12">
        <f t="shared" si="3"/>
        <v>-16.26027319443201</v>
      </c>
      <c r="AG12">
        <f t="shared" si="3"/>
        <v>-44.832484654984007</v>
      </c>
      <c r="AH12">
        <f t="shared" si="4"/>
        <v>-104.17279476789798</v>
      </c>
      <c r="AI12">
        <f t="shared" si="5"/>
        <v>159.93991127132625</v>
      </c>
      <c r="AJ12">
        <f t="shared" si="6"/>
        <v>-7.8923327351519674</v>
      </c>
      <c r="AK12">
        <f t="shared" si="20"/>
        <v>25.869709671495944</v>
      </c>
      <c r="AL12">
        <f t="shared" si="7"/>
        <v>177.91728820767023</v>
      </c>
      <c r="AN12">
        <f t="shared" si="8"/>
        <v>174.5229753095349</v>
      </c>
      <c r="AO12">
        <f t="shared" si="8"/>
        <v>-8.7261487654767436</v>
      </c>
      <c r="AP12">
        <f t="shared" si="8"/>
        <v>-24.059554593418955</v>
      </c>
      <c r="AQ12">
        <f t="shared" si="8"/>
        <v>-55.904798990181334</v>
      </c>
      <c r="AR12">
        <f t="shared" si="8"/>
        <v>85.832472960457878</v>
      </c>
      <c r="AS12">
        <f t="shared" si="8"/>
        <v>-4.2354558702716636</v>
      </c>
      <c r="AT12">
        <f t="shared" si="8"/>
        <v>13.883096084170779</v>
      </c>
      <c r="AU12">
        <f t="shared" si="8"/>
        <v>95.480113174357001</v>
      </c>
      <c r="AW12">
        <v>9</v>
      </c>
      <c r="AX12">
        <f>(R12*SUMPRODUCT(K13:$K$23, X13:$X$23)-$AZ$3*SUMPRODUCT(K12:$K$22, W13:$W$23))/Z12</f>
        <v>220.15300260852825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362.68953906002986</v>
      </c>
      <c r="P13">
        <f t="shared" si="23"/>
        <v>18.134476953001492</v>
      </c>
      <c r="Q13" s="4">
        <f t="shared" si="24"/>
        <v>50</v>
      </c>
      <c r="R13">
        <f t="shared" si="0"/>
        <v>50000</v>
      </c>
      <c r="S13">
        <f t="shared" si="12"/>
        <v>229.1949497525766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197.40012222390993</v>
      </c>
      <c r="AC13">
        <f t="shared" si="1"/>
        <v>202.96436174003327</v>
      </c>
      <c r="AE13">
        <f t="shared" si="2"/>
        <v>321.18094610973543</v>
      </c>
      <c r="AF13">
        <f t="shared" si="3"/>
        <v>-16.059047305486772</v>
      </c>
      <c r="AG13">
        <f t="shared" si="3"/>
        <v>-44.277668848973306</v>
      </c>
      <c r="AH13">
        <f t="shared" si="4"/>
        <v>-106.49095946086075</v>
      </c>
      <c r="AI13">
        <f t="shared" si="5"/>
        <v>154.3532704944146</v>
      </c>
      <c r="AJ13">
        <f t="shared" si="6"/>
        <v>-5.5642395161233367</v>
      </c>
      <c r="AK13">
        <f t="shared" si="20"/>
        <v>25.9803884871558</v>
      </c>
      <c r="AL13">
        <f t="shared" si="7"/>
        <v>174.76941946544707</v>
      </c>
      <c r="AN13">
        <f t="shared" si="8"/>
        <v>163.89008247314158</v>
      </c>
      <c r="AO13">
        <f t="shared" si="8"/>
        <v>-8.1945041236570777</v>
      </c>
      <c r="AP13">
        <f t="shared" si="8"/>
        <v>-22.593715123117406</v>
      </c>
      <c r="AQ13">
        <f t="shared" si="8"/>
        <v>-54.339500334871907</v>
      </c>
      <c r="AR13">
        <f t="shared" si="8"/>
        <v>78.762362891495172</v>
      </c>
      <c r="AS13">
        <f t="shared" si="8"/>
        <v>-2.8392832272378854</v>
      </c>
      <c r="AT13">
        <f t="shared" si="8"/>
        <v>13.257100283867549</v>
      </c>
      <c r="AU13">
        <f t="shared" si="8"/>
        <v>89.180179948124845</v>
      </c>
      <c r="AW13">
        <v>10</v>
      </c>
      <c r="AX13">
        <f>(R13*SUMPRODUCT(K14:$K$23, X14:$X$23)-$AZ$3*SUMPRODUCT(K13:$K$22, W14:$W$23))/Z13</f>
        <v>229.1949497525766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2.4628010000000001E-3</v>
      </c>
      <c r="O14">
        <f t="shared" si="22"/>
        <v>362.68953906002986</v>
      </c>
      <c r="P14">
        <f t="shared" si="23"/>
        <v>18.134476953001492</v>
      </c>
      <c r="Q14" s="4">
        <f t="shared" si="24"/>
        <v>50</v>
      </c>
      <c r="R14">
        <f t="shared" si="0"/>
        <v>50000</v>
      </c>
      <c r="S14">
        <f t="shared" si="12"/>
        <v>237.80081332233948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202.96436174003327</v>
      </c>
      <c r="AC14">
        <f t="shared" si="1"/>
        <v>207.96083043305453</v>
      </c>
      <c r="AE14">
        <f t="shared" si="2"/>
        <v>317.17813189337807</v>
      </c>
      <c r="AF14">
        <f t="shared" si="3"/>
        <v>-15.858906594668904</v>
      </c>
      <c r="AG14">
        <f t="shared" si="3"/>
        <v>-43.725845073364653</v>
      </c>
      <c r="AH14">
        <f t="shared" si="4"/>
        <v>-109.0470871189203</v>
      </c>
      <c r="AI14">
        <f t="shared" si="5"/>
        <v>148.5462931064242</v>
      </c>
      <c r="AJ14">
        <f t="shared" si="6"/>
        <v>-4.9964686930212565</v>
      </c>
      <c r="AK14">
        <f t="shared" si="20"/>
        <v>43.15255511007927</v>
      </c>
      <c r="AL14">
        <f t="shared" si="7"/>
        <v>186.70237952348222</v>
      </c>
      <c r="AN14">
        <f t="shared" si="8"/>
        <v>149.08965318689616</v>
      </c>
      <c r="AO14">
        <f t="shared" si="8"/>
        <v>-7.4544826593448077</v>
      </c>
      <c r="AP14">
        <f t="shared" si="8"/>
        <v>-20.553343442615787</v>
      </c>
      <c r="AQ14">
        <f t="shared" si="8"/>
        <v>-51.257608153976591</v>
      </c>
      <c r="AR14">
        <f t="shared" si="8"/>
        <v>69.824218930958963</v>
      </c>
      <c r="AS14">
        <f t="shared" si="8"/>
        <v>-2.3485912479367737</v>
      </c>
      <c r="AT14">
        <f t="shared" si="8"/>
        <v>20.283868364710738</v>
      </c>
      <c r="AU14">
        <f t="shared" si="8"/>
        <v>87.759496047732924</v>
      </c>
      <c r="AW14">
        <v>11</v>
      </c>
      <c r="AX14">
        <f>(R14*SUMPRODUCT(K15:$K$23, X15:$X$23)-$AZ$3*SUMPRODUCT(K14:$K$22, W15:$W$23))/Z14</f>
        <v>237.80081332233948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2.5557050000000001E-3</v>
      </c>
      <c r="O15">
        <f t="shared" si="22"/>
        <v>362.68953906002986</v>
      </c>
      <c r="P15">
        <f t="shared" si="23"/>
        <v>18.134476953001492</v>
      </c>
      <c r="Q15" s="4">
        <f t="shared" si="24"/>
        <v>50</v>
      </c>
      <c r="R15">
        <f t="shared" si="0"/>
        <v>50000</v>
      </c>
      <c r="S15">
        <f t="shared" si="12"/>
        <v>244.05112989274377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207.96083043305453</v>
      </c>
      <c r="AC15">
        <f t="shared" si="1"/>
        <v>210.74711349747076</v>
      </c>
      <c r="AE15">
        <f t="shared" si="2"/>
        <v>313.19573683687372</v>
      </c>
      <c r="AF15">
        <f t="shared" si="3"/>
        <v>-15.659786841843687</v>
      </c>
      <c r="AG15">
        <f t="shared" si="3"/>
        <v>-43.176836261747788</v>
      </c>
      <c r="AH15">
        <f t="shared" si="4"/>
        <v>-111.75036088322341</v>
      </c>
      <c r="AI15">
        <f t="shared" si="5"/>
        <v>142.60875285005883</v>
      </c>
      <c r="AJ15">
        <f t="shared" si="6"/>
        <v>-2.7862830644162386</v>
      </c>
      <c r="AK15">
        <f t="shared" si="20"/>
        <v>43.256370494792058</v>
      </c>
      <c r="AL15">
        <f t="shared" si="7"/>
        <v>183.07884028043466</v>
      </c>
      <c r="AN15">
        <f t="shared" si="8"/>
        <v>135.61304776000964</v>
      </c>
      <c r="AO15">
        <f t="shared" si="8"/>
        <v>-6.7806523880004823</v>
      </c>
      <c r="AP15">
        <f t="shared" si="8"/>
        <v>-18.695472732887939</v>
      </c>
      <c r="AQ15">
        <f t="shared" si="8"/>
        <v>-48.387654253251178</v>
      </c>
      <c r="AR15">
        <f t="shared" si="8"/>
        <v>61.749268385870046</v>
      </c>
      <c r="AS15">
        <f t="shared" si="8"/>
        <v>-1.2064542835217129</v>
      </c>
      <c r="AT15">
        <f t="shared" si="8"/>
        <v>18.729910876437785</v>
      </c>
      <c r="AU15">
        <f t="shared" si="8"/>
        <v>79.272724978786115</v>
      </c>
      <c r="AW15">
        <v>12</v>
      </c>
      <c r="AX15">
        <f>(R15*SUMPRODUCT(K16:$K$23, X16:$X$23)-$AZ$3*SUMPRODUCT(K15:$K$22, W16:$W$23))/Z15</f>
        <v>244.05112989274377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2.6648449999999999E-3</v>
      </c>
      <c r="O16">
        <f t="shared" si="22"/>
        <v>362.68953906002986</v>
      </c>
      <c r="P16">
        <f t="shared" si="23"/>
        <v>18.134476953001492</v>
      </c>
      <c r="Q16" s="4">
        <f t="shared" si="24"/>
        <v>50</v>
      </c>
      <c r="R16">
        <f t="shared" si="0"/>
        <v>50000</v>
      </c>
      <c r="S16">
        <f t="shared" si="12"/>
        <v>247.94969706894159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210.74711349747076</v>
      </c>
      <c r="AC16">
        <f t="shared" si="1"/>
        <v>211.40195299420202</v>
      </c>
      <c r="AE16">
        <f t="shared" si="2"/>
        <v>309.22916137517393</v>
      </c>
      <c r="AF16">
        <f t="shared" si="3"/>
        <v>-15.461458068758695</v>
      </c>
      <c r="AG16">
        <f t="shared" si="3"/>
        <v>-42.63000832290237</v>
      </c>
      <c r="AH16">
        <f t="shared" si="4"/>
        <v>-115.05957622793728</v>
      </c>
      <c r="AI16">
        <f t="shared" si="5"/>
        <v>136.07811875557559</v>
      </c>
      <c r="AJ16">
        <f t="shared" si="6"/>
        <v>-0.65483949673125608</v>
      </c>
      <c r="AK16">
        <f t="shared" si="20"/>
        <v>43.17234190354214</v>
      </c>
      <c r="AL16">
        <f t="shared" si="7"/>
        <v>178.59562116238646</v>
      </c>
      <c r="AN16">
        <f t="shared" si="8"/>
        <v>123.34099399224698</v>
      </c>
      <c r="AO16">
        <f t="shared" si="8"/>
        <v>-6.1670496996123489</v>
      </c>
      <c r="AP16">
        <f t="shared" si="8"/>
        <v>-17.00366025332653</v>
      </c>
      <c r="AQ16">
        <f t="shared" si="8"/>
        <v>-45.893351187091014</v>
      </c>
      <c r="AR16">
        <f t="shared" si="8"/>
        <v>54.276932852217101</v>
      </c>
      <c r="AS16">
        <f t="shared" si="8"/>
        <v>-0.26119320077391733</v>
      </c>
      <c r="AT16">
        <f t="shared" si="8"/>
        <v>17.219978671078621</v>
      </c>
      <c r="AU16">
        <f t="shared" si="8"/>
        <v>71.235718322521805</v>
      </c>
      <c r="AW16">
        <v>13</v>
      </c>
      <c r="AX16">
        <f>(R16*SUMPRODUCT(K17:$K$23, X17:$X$23)-$AZ$3*SUMPRODUCT(K16:$K$22, W17:$W$23))/Z16</f>
        <v>247.94969706894159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2.7902209999999998E-3</v>
      </c>
      <c r="O17">
        <f t="shared" si="22"/>
        <v>362.68953906002986</v>
      </c>
      <c r="P17">
        <f t="shared" si="23"/>
        <v>18.134476953001492</v>
      </c>
      <c r="Q17" s="4">
        <f t="shared" si="24"/>
        <v>50</v>
      </c>
      <c r="R17">
        <f t="shared" si="0"/>
        <v>50000</v>
      </c>
      <c r="S17">
        <f t="shared" si="12"/>
        <v>249.53655940587336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211.40195299420202</v>
      </c>
      <c r="AC17">
        <f t="shared" si="1"/>
        <v>210.03372974239011</v>
      </c>
      <c r="AE17">
        <f t="shared" si="2"/>
        <v>305.27405206154077</v>
      </c>
      <c r="AF17">
        <f t="shared" si="3"/>
        <v>-15.263702603077039</v>
      </c>
      <c r="AG17">
        <f t="shared" si="3"/>
        <v>-42.084761095220607</v>
      </c>
      <c r="AH17">
        <f t="shared" si="4"/>
        <v>-118.94714445273696</v>
      </c>
      <c r="AI17">
        <f t="shared" si="5"/>
        <v>128.97844391050614</v>
      </c>
      <c r="AJ17">
        <f t="shared" si="6"/>
        <v>1.3682232518119122</v>
      </c>
      <c r="AK17">
        <f t="shared" si="20"/>
        <v>42.906853545479514</v>
      </c>
      <c r="AL17">
        <f t="shared" si="7"/>
        <v>173.25352070779758</v>
      </c>
      <c r="AN17">
        <f t="shared" si="8"/>
        <v>112.16523217320129</v>
      </c>
      <c r="AO17">
        <f t="shared" si="8"/>
        <v>-5.6082616086600652</v>
      </c>
      <c r="AP17">
        <f t="shared" si="8"/>
        <v>-15.462981433638273</v>
      </c>
      <c r="AQ17">
        <f t="shared" si="8"/>
        <v>-43.704120883457755</v>
      </c>
      <c r="AR17">
        <f t="shared" si="8"/>
        <v>47.389868247445193</v>
      </c>
      <c r="AS17">
        <f t="shared" si="8"/>
        <v>0.50271904103175424</v>
      </c>
      <c r="AT17">
        <f t="shared" si="8"/>
        <v>15.765038519487605</v>
      </c>
      <c r="AU17">
        <f t="shared" si="8"/>
        <v>63.657625807964557</v>
      </c>
      <c r="AW17">
        <v>14</v>
      </c>
      <c r="AX17">
        <f>(R17*SUMPRODUCT(K18:$K$23, X18:$X$23)-$AZ$3*SUMPRODUCT(K17:$K$22, W18:$W$23))/Z17</f>
        <v>249.53655940587336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3.5816260000000001E-3</v>
      </c>
      <c r="O18">
        <f t="shared" si="22"/>
        <v>362.68953906002986</v>
      </c>
      <c r="P18">
        <f t="shared" si="23"/>
        <v>18.134476953001492</v>
      </c>
      <c r="Q18" s="4">
        <f t="shared" si="24"/>
        <v>50</v>
      </c>
      <c r="R18">
        <f t="shared" si="0"/>
        <v>50000</v>
      </c>
      <c r="S18">
        <f t="shared" si="12"/>
        <v>237.89629035032789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210.03372974239011</v>
      </c>
      <c r="AC18">
        <f t="shared" si="1"/>
        <v>197.51663811186523</v>
      </c>
      <c r="AE18">
        <f t="shared" si="2"/>
        <v>301.12793405893638</v>
      </c>
      <c r="AF18">
        <f t="shared" si="3"/>
        <v>-15.05639670294682</v>
      </c>
      <c r="AG18">
        <f t="shared" si="3"/>
        <v>-41.513181609725969</v>
      </c>
      <c r="AH18">
        <f t="shared" si="4"/>
        <v>-150.7318745424306</v>
      </c>
      <c r="AI18">
        <f t="shared" si="5"/>
        <v>93.826481203832998</v>
      </c>
      <c r="AJ18">
        <f t="shared" si="6"/>
        <v>12.517091630524874</v>
      </c>
      <c r="AK18">
        <f t="shared" si="20"/>
        <v>42.452719916142549</v>
      </c>
      <c r="AL18">
        <f t="shared" si="7"/>
        <v>148.79629275050041</v>
      </c>
      <c r="AN18">
        <f t="shared" si="8"/>
        <v>101.92032029162664</v>
      </c>
      <c r="AO18">
        <f t="shared" si="8"/>
        <v>-5.0960160145813322</v>
      </c>
      <c r="AP18">
        <f t="shared" si="8"/>
        <v>-14.050628611424811</v>
      </c>
      <c r="AQ18">
        <f t="shared" si="8"/>
        <v>-51.016990434753396</v>
      </c>
      <c r="AR18">
        <f t="shared" si="8"/>
        <v>31.756685230867095</v>
      </c>
      <c r="AS18">
        <f t="shared" si="8"/>
        <v>4.2365580997644905</v>
      </c>
      <c r="AT18">
        <f t="shared" si="8"/>
        <v>14.368626493007888</v>
      </c>
      <c r="AU18">
        <f t="shared" si="8"/>
        <v>50.361869823639466</v>
      </c>
      <c r="AW18">
        <v>15</v>
      </c>
      <c r="AX18">
        <f>(R18*SUMPRODUCT(K19:$K$23, X19:$X$23)-$AZ$3*SUMPRODUCT(K18:$K$22, W19:$W$23))/Z18</f>
        <v>237.89629035032789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4.4506370000000003E-3</v>
      </c>
      <c r="O19">
        <f t="shared" si="22"/>
        <v>362.68953906002986</v>
      </c>
      <c r="P19">
        <f t="shared" si="23"/>
        <v>18.134476953001492</v>
      </c>
      <c r="Q19" s="4">
        <f t="shared" si="24"/>
        <v>50</v>
      </c>
      <c r="R19">
        <f t="shared" si="0"/>
        <v>50000</v>
      </c>
      <c r="S19">
        <f t="shared" si="12"/>
        <v>213.73881727189615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197.51663811186523</v>
      </c>
      <c r="AC19">
        <f t="shared" si="1"/>
        <v>174.89516298756729</v>
      </c>
      <c r="AE19">
        <f t="shared" si="2"/>
        <v>296.77644359329076</v>
      </c>
      <c r="AF19">
        <f t="shared" si="3"/>
        <v>-14.838822179664538</v>
      </c>
      <c r="AG19">
        <f t="shared" si="3"/>
        <v>-40.913289691568743</v>
      </c>
      <c r="AH19">
        <f t="shared" si="4"/>
        <v>-184.76010205996596</v>
      </c>
      <c r="AI19">
        <f t="shared" si="5"/>
        <v>56.264229662091537</v>
      </c>
      <c r="AJ19">
        <f t="shared" si="6"/>
        <v>22.621475124297945</v>
      </c>
      <c r="AK19">
        <f t="shared" si="20"/>
        <v>41.027859896115359</v>
      </c>
      <c r="AL19">
        <f t="shared" si="7"/>
        <v>119.91356468250484</v>
      </c>
      <c r="AN19">
        <f t="shared" si="8"/>
        <v>92.529566661786234</v>
      </c>
      <c r="AO19">
        <f t="shared" si="8"/>
        <v>-4.6264783330893122</v>
      </c>
      <c r="AP19">
        <f t="shared" si="8"/>
        <v>-12.7560291512118</v>
      </c>
      <c r="AQ19">
        <f t="shared" si="8"/>
        <v>-57.604882560775231</v>
      </c>
      <c r="AR19">
        <f t="shared" si="8"/>
        <v>17.542176616709899</v>
      </c>
      <c r="AS19">
        <f t="shared" si="8"/>
        <v>7.0529697881620743</v>
      </c>
      <c r="AT19">
        <f t="shared" si="8"/>
        <v>12.791750083947212</v>
      </c>
      <c r="AU19">
        <f t="shared" si="8"/>
        <v>37.38689648881919</v>
      </c>
      <c r="AW19">
        <v>16</v>
      </c>
      <c r="AX19">
        <f>(R19*SUMPRODUCT(K20:$K$23, X20:$X$23)-$AZ$3*SUMPRODUCT(K19:$K$22, W20:$W$23))/Z19</f>
        <v>213.73881727189615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5.383718E-3</v>
      </c>
      <c r="O20">
        <f t="shared" si="22"/>
        <v>362.68953906002986</v>
      </c>
      <c r="P20">
        <f t="shared" si="23"/>
        <v>18.134476953001492</v>
      </c>
      <c r="Q20" s="4">
        <f t="shared" si="24"/>
        <v>50</v>
      </c>
      <c r="R20">
        <f t="shared" si="0"/>
        <v>50000</v>
      </c>
      <c r="S20">
        <f t="shared" si="12"/>
        <v>177.97909274796589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174.89516298756729</v>
      </c>
      <c r="AC20">
        <f t="shared" si="1"/>
        <v>143.39380809326826</v>
      </c>
      <c r="AE20">
        <f t="shared" si="2"/>
        <v>292.21091847600866</v>
      </c>
      <c r="AF20">
        <f t="shared" si="3"/>
        <v>-14.610545923800434</v>
      </c>
      <c r="AG20">
        <f t="shared" si="3"/>
        <v>-40.283891180501342</v>
      </c>
      <c r="AH20">
        <f t="shared" si="4"/>
        <v>-220.26561415171307</v>
      </c>
      <c r="AI20">
        <f t="shared" si="5"/>
        <v>17.050867219993819</v>
      </c>
      <c r="AJ20">
        <f t="shared" si="6"/>
        <v>31.501354894299027</v>
      </c>
      <c r="AK20">
        <f t="shared" si="20"/>
        <v>38.720947967209675</v>
      </c>
      <c r="AL20">
        <f t="shared" si="7"/>
        <v>87.273170081502514</v>
      </c>
      <c r="AN20">
        <f t="shared" si="8"/>
        <v>83.924528176481274</v>
      </c>
      <c r="AO20">
        <f t="shared" si="8"/>
        <v>-4.1962264088240637</v>
      </c>
      <c r="AP20">
        <f t="shared" si="8"/>
        <v>-11.569747557923179</v>
      </c>
      <c r="AQ20">
        <f t="shared" si="8"/>
        <v>-63.261454560272092</v>
      </c>
      <c r="AR20">
        <f t="shared" si="8"/>
        <v>4.8970996494619357</v>
      </c>
      <c r="AS20">
        <f t="shared" si="8"/>
        <v>9.0473564787107481</v>
      </c>
      <c r="AT20">
        <f t="shared" si="8"/>
        <v>11.120861963824797</v>
      </c>
      <c r="AU20">
        <f t="shared" si="8"/>
        <v>25.065318091997479</v>
      </c>
      <c r="AW20">
        <v>17</v>
      </c>
      <c r="AX20">
        <f>(R20*SUMPRODUCT(K21:$K$23, X21:$X$23)-$AZ$3*SUMPRODUCT(K20:$K$22, W21:$W$23))/Z20</f>
        <v>177.97909274796589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6.4575739999999998E-3</v>
      </c>
      <c r="O21">
        <f t="shared" si="22"/>
        <v>362.68953906002986</v>
      </c>
      <c r="P21">
        <f t="shared" si="23"/>
        <v>18.134476953001492</v>
      </c>
      <c r="Q21" s="4">
        <f t="shared" si="24"/>
        <v>50</v>
      </c>
      <c r="R21">
        <f t="shared" si="0"/>
        <v>50000</v>
      </c>
      <c r="S21">
        <f t="shared" si="12"/>
        <v>130.45776844279928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143.39380809326826</v>
      </c>
      <c r="AC21">
        <f t="shared" si="1"/>
        <v>103.37712585795968</v>
      </c>
      <c r="AE21">
        <f t="shared" si="2"/>
        <v>287.4018356615818</v>
      </c>
      <c r="AF21">
        <f t="shared" si="3"/>
        <v>-14.370091783079088</v>
      </c>
      <c r="AG21">
        <f t="shared" si="3"/>
        <v>-39.620916060390293</v>
      </c>
      <c r="AH21">
        <f t="shared" si="4"/>
        <v>-260.13620830603475</v>
      </c>
      <c r="AI21">
        <f t="shared" si="5"/>
        <v>-26.725380487922337</v>
      </c>
      <c r="AJ21">
        <f t="shared" si="6"/>
        <v>40.016682235308579</v>
      </c>
      <c r="AK21">
        <f t="shared" si="20"/>
        <v>35.634367333328392</v>
      </c>
      <c r="AL21">
        <f t="shared" si="7"/>
        <v>48.925669080714634</v>
      </c>
      <c r="AN21">
        <f t="shared" si="8"/>
        <v>76.036719852392807</v>
      </c>
      <c r="AO21">
        <f t="shared" si="8"/>
        <v>-3.8018359926196394</v>
      </c>
      <c r="AP21">
        <f t="shared" si="8"/>
        <v>-10.482342563484817</v>
      </c>
      <c r="AQ21">
        <f t="shared" si="8"/>
        <v>-68.82316513009566</v>
      </c>
      <c r="AR21">
        <f t="shared" si="8"/>
        <v>-7.0706238338073222</v>
      </c>
      <c r="AS21">
        <f t="shared" si="8"/>
        <v>10.58704879022148</v>
      </c>
      <c r="AT21">
        <f t="shared" si="8"/>
        <v>9.4276377873662316</v>
      </c>
      <c r="AU21">
        <f t="shared" si="8"/>
        <v>12.944062743780389</v>
      </c>
      <c r="AW21">
        <v>18</v>
      </c>
      <c r="AX21">
        <f>(R21*SUMPRODUCT(K22:$K$23, X22:$X$23)-$AZ$3*SUMPRODUCT(K21:$K$22, W22:$W$23))/Z21</f>
        <v>130.45776844279928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7.6803260000000003E-3</v>
      </c>
      <c r="O22">
        <f t="shared" si="22"/>
        <v>362.68953906002986</v>
      </c>
      <c r="P22">
        <f t="shared" si="23"/>
        <v>18.134476953001492</v>
      </c>
      <c r="Q22" s="4">
        <f t="shared" si="24"/>
        <v>50</v>
      </c>
      <c r="R22">
        <f t="shared" si="0"/>
        <v>50000</v>
      </c>
      <c r="S22">
        <f t="shared" si="12"/>
        <v>71.061089798069403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103.37712585795968</v>
      </c>
      <c r="AC22">
        <f t="shared" si="1"/>
        <v>55.314528388263824</v>
      </c>
      <c r="AE22">
        <f t="shared" si="2"/>
        <v>282.32047751408658</v>
      </c>
      <c r="AF22">
        <f t="shared" si="3"/>
        <v>-14.116023875704329</v>
      </c>
      <c r="AG22">
        <f t="shared" si="3"/>
        <v>-38.920405348023955</v>
      </c>
      <c r="AH22">
        <f t="shared" si="4"/>
        <v>-304.30155176243312</v>
      </c>
      <c r="AI22">
        <f t="shared" si="5"/>
        <v>-75.01750347207485</v>
      </c>
      <c r="AJ22">
        <f t="shared" si="6"/>
        <v>48.062597469695859</v>
      </c>
      <c r="AK22">
        <f t="shared" si="20"/>
        <v>31.796978920660976</v>
      </c>
      <c r="AL22">
        <f t="shared" si="7"/>
        <v>4.8420729182819855</v>
      </c>
      <c r="AN22">
        <f t="shared" si="8"/>
        <v>68.804617157988446</v>
      </c>
      <c r="AO22">
        <f t="shared" si="8"/>
        <v>-3.4402308578994218</v>
      </c>
      <c r="AP22">
        <f t="shared" si="8"/>
        <v>-9.4853324604160107</v>
      </c>
      <c r="AQ22">
        <f t="shared" si="8"/>
        <v>-74.161647621013714</v>
      </c>
      <c r="AR22">
        <f t="shared" si="8"/>
        <v>-18.282593781340708</v>
      </c>
      <c r="AS22">
        <f t="shared" si="8"/>
        <v>11.713385609288387</v>
      </c>
      <c r="AT22">
        <f t="shared" si="8"/>
        <v>7.7492747982035635</v>
      </c>
      <c r="AU22">
        <f t="shared" si="8"/>
        <v>1.1800666261512425</v>
      </c>
      <c r="AW22">
        <v>19</v>
      </c>
      <c r="AX22">
        <f>(R22*SUMPRODUCT(K23:$K$23, X23:$X$23)-$AZ$3*SUMPRODUCT(K22:$K$22, W23:$W$23))/Z22</f>
        <v>71.061089798069403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9.0334749999999991E-3</v>
      </c>
      <c r="O23">
        <f t="shared" si="22"/>
        <v>362.68953906002986</v>
      </c>
      <c r="P23">
        <f t="shared" si="23"/>
        <v>18.134476953001492</v>
      </c>
      <c r="Q23" s="4">
        <f t="shared" si="24"/>
        <v>50</v>
      </c>
      <c r="R23">
        <f t="shared" si="0"/>
        <v>50000</v>
      </c>
      <c r="S23">
        <f t="shared" si="12"/>
        <v>72.439872296426643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55.314528388263824</v>
      </c>
      <c r="AC23">
        <f t="shared" si="1"/>
        <v>55.314528388263824</v>
      </c>
      <c r="AE23">
        <f t="shared" si="2"/>
        <v>276.94693776333418</v>
      </c>
      <c r="AF23">
        <f t="shared" si="3"/>
        <v>-13.847346888166708</v>
      </c>
      <c r="AG23">
        <f t="shared" si="3"/>
        <v>-38.179614785842475</v>
      </c>
      <c r="AH23">
        <f t="shared" si="4"/>
        <v>-351.58650870124069</v>
      </c>
      <c r="AI23">
        <f t="shared" si="5"/>
        <v>-126.66653261191573</v>
      </c>
      <c r="AJ23">
        <f t="shared" si="6"/>
        <v>0</v>
      </c>
      <c r="AK23">
        <f t="shared" si="20"/>
        <v>27.247333013610348</v>
      </c>
      <c r="AL23">
        <f t="shared" si="7"/>
        <v>-99.419199598305383</v>
      </c>
      <c r="AN23">
        <f t="shared" si="8"/>
        <v>62.174619645152326</v>
      </c>
      <c r="AO23">
        <f t="shared" si="8"/>
        <v>-3.1087309822576161</v>
      </c>
      <c r="AP23">
        <f t="shared" si="8"/>
        <v>-8.5713279470767443</v>
      </c>
      <c r="AQ23">
        <f t="shared" si="8"/>
        <v>-78.931211976595307</v>
      </c>
      <c r="AR23">
        <f t="shared" si="8"/>
        <v>-28.436651260777353</v>
      </c>
      <c r="AS23">
        <f t="shared" si="8"/>
        <v>0</v>
      </c>
      <c r="AT23">
        <f t="shared" si="8"/>
        <v>6.1170294214038838</v>
      </c>
      <c r="AU23">
        <f t="shared" si="8"/>
        <v>-22.319621839373468</v>
      </c>
      <c r="AW23">
        <v>20</v>
      </c>
      <c r="AX23">
        <f>(R23*SUMPRODUCT(K$23:$K24, X$23:$X24)-$AZ$3*SUMPRODUCT(K$22:$K23, W$23:$W24))/Z23</f>
        <v>72.439872296426643</v>
      </c>
    </row>
    <row r="25" spans="5:50" x14ac:dyDescent="0.25">
      <c r="AN25" s="8">
        <f t="shared" ref="AN25:AU25" si="25">SUM(AN3:AN23)</f>
        <v>3347.8255925116005</v>
      </c>
      <c r="AO25" s="8">
        <f t="shared" si="25"/>
        <v>-439.40843392060242</v>
      </c>
      <c r="AP25" s="8">
        <f t="shared" si="25"/>
        <v>-2931.4359339130328</v>
      </c>
      <c r="AQ25" s="8">
        <f t="shared" si="25"/>
        <v>-1243.1857512213755</v>
      </c>
      <c r="AR25" s="8">
        <f t="shared" si="25"/>
        <v>-1266.2045265434101</v>
      </c>
      <c r="AS25" s="8">
        <f t="shared" si="25"/>
        <v>-112.99374604082249</v>
      </c>
      <c r="AT25" s="8">
        <f t="shared" si="25"/>
        <v>321.37024843420278</v>
      </c>
      <c r="AU25" s="9">
        <f t="shared" si="25"/>
        <v>-1057.8280241500304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1225.8458426474403</v>
      </c>
      <c r="K3">
        <v>1</v>
      </c>
      <c r="L3" s="2">
        <v>0</v>
      </c>
      <c r="O3">
        <f>$C$3</f>
        <v>1225.8458426474403</v>
      </c>
      <c r="P3">
        <f>O3*B5</f>
        <v>980.6766741179523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1225.8458426474403</v>
      </c>
      <c r="AF3">
        <f t="shared" ref="AF3:AG23" si="3">-$Z3*P3</f>
        <v>-980.6766741179523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-2274.7390354705117</v>
      </c>
      <c r="AJ3">
        <f t="shared" ref="AJ3:AJ23" si="6">AB3-AC3</f>
        <v>0</v>
      </c>
      <c r="AL3">
        <f t="shared" ref="AL3:AL23" si="7">SUM(AI3:AK3)</f>
        <v>-2274.7390354705117</v>
      </c>
      <c r="AN3">
        <f t="shared" ref="AN3:AU23" si="8">AE3*$K3</f>
        <v>1225.8458426474403</v>
      </c>
      <c r="AO3">
        <f t="shared" si="8"/>
        <v>-980.6766741179523</v>
      </c>
      <c r="AP3">
        <f t="shared" si="8"/>
        <v>-2519.9082039999998</v>
      </c>
      <c r="AQ3">
        <f t="shared" si="8"/>
        <v>0</v>
      </c>
      <c r="AR3">
        <f t="shared" si="8"/>
        <v>-2274.7390354705117</v>
      </c>
      <c r="AS3">
        <f t="shared" si="8"/>
        <v>0</v>
      </c>
      <c r="AT3">
        <f t="shared" si="8"/>
        <v>0</v>
      </c>
      <c r="AU3">
        <f t="shared" si="8"/>
        <v>-2274.7390354705117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384.48069803526477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272.34808625160446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268.95386624991988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-268.95386624991988</v>
      </c>
      <c r="AK4">
        <f t="shared" ref="AK4:AK23" si="20">H4*SUM(AB4:AB4, AE4:AF4)</f>
        <v>0</v>
      </c>
      <c r="AL4">
        <f t="shared" si="7"/>
        <v>-392.09391624991986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-252.32560864051024</v>
      </c>
      <c r="AT4">
        <f t="shared" si="8"/>
        <v>0</v>
      </c>
      <c r="AU4">
        <f t="shared" si="8"/>
        <v>-367.85244042585589</v>
      </c>
      <c r="AW4">
        <v>1</v>
      </c>
      <c r="AX4">
        <f>(R4*SUMPRODUCT(K5:$K$23, X5:$X$23)-$AZ$3*SUMPRODUCT(K4:$K$22, W5:$W$23))/Z4</f>
        <v>272.34808625160446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1225.8458426474403</v>
      </c>
      <c r="P5">
        <f t="shared" ref="P5:P23" si="23">O5*$C$5</f>
        <v>61.292292132372019</v>
      </c>
      <c r="Q5" s="4">
        <f t="shared" ref="Q5:Q23" si="24">$C$8</f>
        <v>50</v>
      </c>
      <c r="R5">
        <f t="shared" si="0"/>
        <v>50000</v>
      </c>
      <c r="S5">
        <f t="shared" si="12"/>
        <v>529.35386036497607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268.95386624991988</v>
      </c>
      <c r="AC5">
        <f t="shared" si="1"/>
        <v>516.19305052986419</v>
      </c>
      <c r="AE5">
        <f t="shared" si="2"/>
        <v>1195.3688305196322</v>
      </c>
      <c r="AF5">
        <f t="shared" si="3"/>
        <v>-59.768441525981608</v>
      </c>
      <c r="AG5">
        <f t="shared" si="3"/>
        <v>-48.756898662641483</v>
      </c>
      <c r="AH5">
        <f t="shared" si="4"/>
        <v>-126.19268785851476</v>
      </c>
      <c r="AI5">
        <f t="shared" si="5"/>
        <v>960.65080247249421</v>
      </c>
      <c r="AJ5">
        <f t="shared" si="6"/>
        <v>-247.23918427994431</v>
      </c>
      <c r="AK5">
        <f t="shared" si="20"/>
        <v>121.3534876530445</v>
      </c>
      <c r="AL5">
        <f t="shared" si="7"/>
        <v>834.76510584559435</v>
      </c>
      <c r="AN5">
        <f t="shared" si="8"/>
        <v>1032.2757097755277</v>
      </c>
      <c r="AO5">
        <f t="shared" si="8"/>
        <v>-51.613785488776379</v>
      </c>
      <c r="AP5">
        <f t="shared" si="8"/>
        <v>-42.104629875243432</v>
      </c>
      <c r="AQ5">
        <f t="shared" si="8"/>
        <v>-108.97527449415163</v>
      </c>
      <c r="AR5">
        <f t="shared" si="8"/>
        <v>829.58201991735609</v>
      </c>
      <c r="AS5">
        <f t="shared" si="8"/>
        <v>-213.50649098484286</v>
      </c>
      <c r="AT5">
        <f t="shared" si="8"/>
        <v>104.7963226097561</v>
      </c>
      <c r="AU5">
        <f t="shared" si="8"/>
        <v>720.87185154226927</v>
      </c>
      <c r="AW5">
        <v>2</v>
      </c>
      <c r="AX5">
        <f>(R5*SUMPRODUCT(K6:$K$23, X6:$X$23)-$AZ$3*SUMPRODUCT(K5:$K$22, W6:$W$23))/Z5</f>
        <v>529.35386036497607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1225.8458426474403</v>
      </c>
      <c r="P6">
        <f t="shared" si="23"/>
        <v>61.292292132372019</v>
      </c>
      <c r="Q6" s="4">
        <f t="shared" si="24"/>
        <v>50</v>
      </c>
      <c r="R6">
        <f t="shared" si="0"/>
        <v>50000</v>
      </c>
      <c r="S6">
        <f t="shared" si="12"/>
        <v>767.32243965502732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516.19305052986419</v>
      </c>
      <c r="AC6">
        <f t="shared" si="1"/>
        <v>738.7688385406509</v>
      </c>
      <c r="AE6">
        <f t="shared" si="2"/>
        <v>1180.2296695632699</v>
      </c>
      <c r="AF6">
        <f t="shared" si="3"/>
        <v>-59.011483478163491</v>
      </c>
      <c r="AG6">
        <f t="shared" si="3"/>
        <v>-48.139400098398426</v>
      </c>
      <c r="AH6">
        <f t="shared" si="4"/>
        <v>-129.92957761664684</v>
      </c>
      <c r="AI6">
        <f t="shared" si="5"/>
        <v>943.14920837006116</v>
      </c>
      <c r="AJ6">
        <f t="shared" si="6"/>
        <v>-222.57578801078671</v>
      </c>
      <c r="AK6">
        <f t="shared" si="20"/>
        <v>178.15034254370883</v>
      </c>
      <c r="AL6">
        <f t="shared" si="7"/>
        <v>898.72376290298325</v>
      </c>
      <c r="AN6">
        <f t="shared" si="8"/>
        <v>919.19381124996005</v>
      </c>
      <c r="AO6">
        <f t="shared" si="8"/>
        <v>-45.959690562497997</v>
      </c>
      <c r="AP6">
        <f t="shared" si="8"/>
        <v>-37.492226969779139</v>
      </c>
      <c r="AQ6">
        <f t="shared" si="8"/>
        <v>-101.19256168821526</v>
      </c>
      <c r="AR6">
        <f t="shared" si="8"/>
        <v>734.54933202946768</v>
      </c>
      <c r="AS6">
        <f t="shared" si="8"/>
        <v>-173.34785944612324</v>
      </c>
      <c r="AT6">
        <f t="shared" si="8"/>
        <v>138.74815771987255</v>
      </c>
      <c r="AU6">
        <f t="shared" si="8"/>
        <v>699.94963030321696</v>
      </c>
      <c r="AW6">
        <v>3</v>
      </c>
      <c r="AX6">
        <f>(R6*SUMPRODUCT(K7:$K$23, X7:$X$23)-$AZ$3*SUMPRODUCT(K6:$K$22, W7:$W$23))/Z6</f>
        <v>767.32243965502732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1225.8458426474403</v>
      </c>
      <c r="P7">
        <f t="shared" si="23"/>
        <v>61.292292132372019</v>
      </c>
      <c r="Q7" s="4">
        <f t="shared" si="24"/>
        <v>50</v>
      </c>
      <c r="R7">
        <f t="shared" si="0"/>
        <v>50000</v>
      </c>
      <c r="S7">
        <f t="shared" si="12"/>
        <v>980.95583340302278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738.7688385406509</v>
      </c>
      <c r="AC7">
        <f t="shared" si="1"/>
        <v>932.37275057416446</v>
      </c>
      <c r="AE7">
        <f t="shared" si="2"/>
        <v>1165.1342712587987</v>
      </c>
      <c r="AF7">
        <f t="shared" si="3"/>
        <v>-58.256713562939929</v>
      </c>
      <c r="AG7">
        <f t="shared" si="3"/>
        <v>-47.523686532332491</v>
      </c>
      <c r="AH7">
        <f t="shared" si="4"/>
        <v>-134.31956508195333</v>
      </c>
      <c r="AI7">
        <f t="shared" si="5"/>
        <v>925.03430608157294</v>
      </c>
      <c r="AJ7">
        <f t="shared" si="6"/>
        <v>-193.60391203351355</v>
      </c>
      <c r="AK7">
        <f t="shared" si="20"/>
        <v>193.23917768596257</v>
      </c>
      <c r="AL7">
        <f t="shared" si="7"/>
        <v>924.66957173402193</v>
      </c>
      <c r="AN7">
        <f t="shared" si="8"/>
        <v>821.43307618560766</v>
      </c>
      <c r="AO7">
        <f t="shared" si="8"/>
        <v>-41.071653809280377</v>
      </c>
      <c r="AP7">
        <f t="shared" si="8"/>
        <v>-33.5047461763859</v>
      </c>
      <c r="AQ7">
        <f t="shared" si="8"/>
        <v>-94.696839891232102</v>
      </c>
      <c r="AR7">
        <f t="shared" si="8"/>
        <v>652.15983630870926</v>
      </c>
      <c r="AS7">
        <f t="shared" si="8"/>
        <v>-136.49298707130092</v>
      </c>
      <c r="AT7">
        <f t="shared" si="8"/>
        <v>136.23584515685386</v>
      </c>
      <c r="AU7">
        <f t="shared" si="8"/>
        <v>651.9026943942622</v>
      </c>
      <c r="AW7">
        <v>4</v>
      </c>
      <c r="AX7">
        <f>(R7*SUMPRODUCT(K8:$K$23, X8:$X$23)-$AZ$3*SUMPRODUCT(K7:$K$22, W8:$W$23))/Z7</f>
        <v>980.95583340302278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1225.8458426474403</v>
      </c>
      <c r="P8">
        <f t="shared" si="23"/>
        <v>61.292292132372019</v>
      </c>
      <c r="Q8" s="4">
        <f t="shared" si="24"/>
        <v>50</v>
      </c>
      <c r="R8">
        <f t="shared" si="0"/>
        <v>50000</v>
      </c>
      <c r="S8">
        <f t="shared" si="12"/>
        <v>1149.9171974805511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932.37275057416446</v>
      </c>
      <c r="AC8">
        <f t="shared" si="1"/>
        <v>1078.1218319777045</v>
      </c>
      <c r="AE8">
        <f t="shared" si="2"/>
        <v>1149.3098533467789</v>
      </c>
      <c r="AF8">
        <f t="shared" si="3"/>
        <v>-57.465492667338957</v>
      </c>
      <c r="AG8">
        <f t="shared" si="3"/>
        <v>-46.878237595709109</v>
      </c>
      <c r="AH8">
        <f t="shared" si="4"/>
        <v>-170.21207130005189</v>
      </c>
      <c r="AI8">
        <f t="shared" si="5"/>
        <v>874.75405178367885</v>
      </c>
      <c r="AJ8">
        <f t="shared" si="6"/>
        <v>-145.74908140354</v>
      </c>
      <c r="AK8">
        <f t="shared" si="20"/>
        <v>146.75574056588636</v>
      </c>
      <c r="AL8">
        <f t="shared" si="7"/>
        <v>875.76071094602526</v>
      </c>
      <c r="AN8">
        <f t="shared" si="8"/>
        <v>755.50273133876453</v>
      </c>
      <c r="AO8">
        <f t="shared" si="8"/>
        <v>-37.775136566938237</v>
      </c>
      <c r="AP8">
        <f t="shared" si="8"/>
        <v>-30.815568526427313</v>
      </c>
      <c r="AQ8">
        <f t="shared" si="8"/>
        <v>-111.88948254428375</v>
      </c>
      <c r="AR8">
        <f t="shared" si="8"/>
        <v>575.02254370111518</v>
      </c>
      <c r="AS8">
        <f t="shared" si="8"/>
        <v>-95.808653140700073</v>
      </c>
      <c r="AT8">
        <f t="shared" si="8"/>
        <v>96.470383956341465</v>
      </c>
      <c r="AU8">
        <f t="shared" si="8"/>
        <v>575.68427451675666</v>
      </c>
      <c r="AW8">
        <v>5</v>
      </c>
      <c r="AX8">
        <f>(R8*SUMPRODUCT(K9:$K$23, X9:$X$23)-$AZ$3*SUMPRODUCT(K8:$K$22, W9:$W$23))/Z8</f>
        <v>1149.9171974805511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1225.8458426474403</v>
      </c>
      <c r="P9">
        <f t="shared" si="23"/>
        <v>61.292292132372019</v>
      </c>
      <c r="Q9" s="4">
        <f t="shared" si="24"/>
        <v>50</v>
      </c>
      <c r="R9">
        <f t="shared" si="0"/>
        <v>50000</v>
      </c>
      <c r="S9">
        <f t="shared" si="12"/>
        <v>1282.1599533326178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1078.1218319777045</v>
      </c>
      <c r="AC9">
        <f t="shared" si="1"/>
        <v>1184.7367525276122</v>
      </c>
      <c r="AE9">
        <f t="shared" si="2"/>
        <v>1132.7015938555414</v>
      </c>
      <c r="AF9">
        <f t="shared" si="3"/>
        <v>-56.635079692777076</v>
      </c>
      <c r="AG9">
        <f t="shared" si="3"/>
        <v>-46.200817201013763</v>
      </c>
      <c r="AH9">
        <f t="shared" si="4"/>
        <v>-208.638018738254</v>
      </c>
      <c r="AI9">
        <f t="shared" si="5"/>
        <v>821.2276782234967</v>
      </c>
      <c r="AJ9">
        <f t="shared" si="6"/>
        <v>-106.61492054990777</v>
      </c>
      <c r="AK9">
        <f t="shared" si="20"/>
        <v>112.44863166853247</v>
      </c>
      <c r="AL9">
        <f t="shared" si="7"/>
        <v>827.0613893421214</v>
      </c>
      <c r="AN9">
        <f t="shared" si="8"/>
        <v>707.6461087394789</v>
      </c>
      <c r="AO9">
        <f t="shared" si="8"/>
        <v>-35.382305436973944</v>
      </c>
      <c r="AP9">
        <f t="shared" si="8"/>
        <v>-28.863584804888127</v>
      </c>
      <c r="AQ9">
        <f t="shared" si="8"/>
        <v>-130.34490539797841</v>
      </c>
      <c r="AR9">
        <f t="shared" si="8"/>
        <v>513.0553130996384</v>
      </c>
      <c r="AS9">
        <f t="shared" si="8"/>
        <v>-66.606804537023407</v>
      </c>
      <c r="AT9">
        <f t="shared" si="8"/>
        <v>70.251368114049242</v>
      </c>
      <c r="AU9">
        <f t="shared" si="8"/>
        <v>516.6998766766643</v>
      </c>
      <c r="AW9">
        <v>6</v>
      </c>
      <c r="AX9">
        <f>(R9*SUMPRODUCT(K10:$K$23, X10:$X$23)-$AZ$3*SUMPRODUCT(K9:$K$22, W10:$W$23))/Z9</f>
        <v>1282.1599533326178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1225.8458426474403</v>
      </c>
      <c r="P10">
        <f t="shared" si="23"/>
        <v>61.292292132372019</v>
      </c>
      <c r="Q10" s="4">
        <f t="shared" si="24"/>
        <v>50</v>
      </c>
      <c r="R10">
        <f t="shared" si="0"/>
        <v>50000</v>
      </c>
      <c r="S10">
        <f t="shared" si="12"/>
        <v>1383.8670737525706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1184.7367525276122</v>
      </c>
      <c r="AC10">
        <f t="shared" si="1"/>
        <v>1259.0443909203238</v>
      </c>
      <c r="AE10">
        <f t="shared" si="2"/>
        <v>1115.2764319575174</v>
      </c>
      <c r="AF10">
        <f t="shared" si="3"/>
        <v>-55.763821597875875</v>
      </c>
      <c r="AG10">
        <f t="shared" si="3"/>
        <v>-45.490076857823823</v>
      </c>
      <c r="AH10">
        <f t="shared" si="4"/>
        <v>-248.73217117980744</v>
      </c>
      <c r="AI10">
        <f t="shared" si="5"/>
        <v>765.2903623220102</v>
      </c>
      <c r="AJ10">
        <f t="shared" si="6"/>
        <v>-74.307638392711624</v>
      </c>
      <c r="AK10">
        <f t="shared" si="20"/>
        <v>117.82309155158082</v>
      </c>
      <c r="AL10">
        <f t="shared" si="7"/>
        <v>808.80581548087935</v>
      </c>
      <c r="AN10">
        <f t="shared" si="8"/>
        <v>662.00463711053055</v>
      </c>
      <c r="AO10">
        <f t="shared" si="8"/>
        <v>-33.10023185552653</v>
      </c>
      <c r="AP10">
        <f t="shared" si="8"/>
        <v>-27.00195302211938</v>
      </c>
      <c r="AQ10">
        <f t="shared" si="8"/>
        <v>-147.64218627895744</v>
      </c>
      <c r="AR10">
        <f t="shared" si="8"/>
        <v>454.26026595392722</v>
      </c>
      <c r="AS10">
        <f t="shared" si="8"/>
        <v>-44.107451551151748</v>
      </c>
      <c r="AT10">
        <f t="shared" si="8"/>
        <v>69.937309469493215</v>
      </c>
      <c r="AU10">
        <f t="shared" si="8"/>
        <v>480.09012387226863</v>
      </c>
      <c r="AW10">
        <v>7</v>
      </c>
      <c r="AX10">
        <f>(R10*SUMPRODUCT(K11:$K$23, X11:$X$23)-$AZ$3*SUMPRODUCT(K10:$K$22, W11:$W$23))/Z10</f>
        <v>1383.8670737525706</v>
      </c>
    </row>
    <row r="11" spans="1:52" x14ac:dyDescent="0.25">
      <c r="A11" t="s">
        <v>33</v>
      </c>
      <c r="C11" s="7">
        <f>AU25</f>
        <v>3528.0207787035083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1225.8458426474403</v>
      </c>
      <c r="P11">
        <f t="shared" si="23"/>
        <v>61.292292132372019</v>
      </c>
      <c r="Q11" s="4">
        <f t="shared" si="24"/>
        <v>50</v>
      </c>
      <c r="R11">
        <f t="shared" si="0"/>
        <v>50000</v>
      </c>
      <c r="S11">
        <f t="shared" si="12"/>
        <v>1453.7445966907501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1259.0443909203238</v>
      </c>
      <c r="AC11">
        <f t="shared" si="1"/>
        <v>1300.8519675051894</v>
      </c>
      <c r="AE11">
        <f t="shared" si="2"/>
        <v>1096.9216875481206</v>
      </c>
      <c r="AF11">
        <f t="shared" si="3"/>
        <v>-54.846084377406036</v>
      </c>
      <c r="AG11">
        <f t="shared" si="3"/>
        <v>-44.741420551670501</v>
      </c>
      <c r="AH11">
        <f t="shared" si="4"/>
        <v>-293.75553757508482</v>
      </c>
      <c r="AI11">
        <f t="shared" si="5"/>
        <v>703.57864504395934</v>
      </c>
      <c r="AJ11">
        <f t="shared" si="6"/>
        <v>-41.807576584865501</v>
      </c>
      <c r="AK11">
        <f t="shared" si="20"/>
        <v>118.50767969568851</v>
      </c>
      <c r="AL11">
        <f t="shared" si="7"/>
        <v>780.27874815478231</v>
      </c>
      <c r="AN11">
        <f t="shared" si="8"/>
        <v>619.21982577930657</v>
      </c>
      <c r="AO11">
        <f t="shared" si="8"/>
        <v>-30.960991288965332</v>
      </c>
      <c r="AP11">
        <f t="shared" si="8"/>
        <v>-25.256839165110154</v>
      </c>
      <c r="AQ11">
        <f t="shared" si="8"/>
        <v>-165.82701834033242</v>
      </c>
      <c r="AR11">
        <f t="shared" si="8"/>
        <v>397.17497698489876</v>
      </c>
      <c r="AS11">
        <f t="shared" si="8"/>
        <v>-23.600664097545025</v>
      </c>
      <c r="AT11">
        <f t="shared" si="8"/>
        <v>66.898399044968201</v>
      </c>
      <c r="AU11">
        <f t="shared" si="8"/>
        <v>440.47271193232189</v>
      </c>
      <c r="AW11">
        <v>8</v>
      </c>
      <c r="AX11">
        <f>(R11*SUMPRODUCT(K12:$K$23, X12:$X$23)-$AZ$3*SUMPRODUCT(K11:$K$22, W12:$W$23))/Z11</f>
        <v>1453.7445966907501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1225.8458426474403</v>
      </c>
      <c r="P12">
        <f t="shared" si="23"/>
        <v>61.292292132372019</v>
      </c>
      <c r="Q12" s="4">
        <f t="shared" si="24"/>
        <v>50</v>
      </c>
      <c r="R12">
        <f t="shared" si="0"/>
        <v>50000</v>
      </c>
      <c r="S12">
        <f t="shared" si="12"/>
        <v>1491.0650319202355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1300.8519675051894</v>
      </c>
      <c r="AC12">
        <f t="shared" si="1"/>
        <v>1310.6574250903795</v>
      </c>
      <c r="AE12">
        <f t="shared" si="2"/>
        <v>1077.5277545157999</v>
      </c>
      <c r="AF12">
        <f t="shared" si="3"/>
        <v>-53.876387725789989</v>
      </c>
      <c r="AG12">
        <f t="shared" si="3"/>
        <v>-43.950377650613873</v>
      </c>
      <c r="AH12">
        <f t="shared" si="4"/>
        <v>-343.62869553992931</v>
      </c>
      <c r="AI12">
        <f t="shared" si="5"/>
        <v>636.07229359946678</v>
      </c>
      <c r="AJ12">
        <f t="shared" si="6"/>
        <v>-9.8054575851901973</v>
      </c>
      <c r="AK12">
        <f t="shared" si="20"/>
        <v>120.64172304992083</v>
      </c>
      <c r="AL12">
        <f t="shared" si="7"/>
        <v>746.90855906419745</v>
      </c>
      <c r="AN12">
        <f t="shared" si="8"/>
        <v>578.26011730569951</v>
      </c>
      <c r="AO12">
        <f t="shared" si="8"/>
        <v>-28.913005865284973</v>
      </c>
      <c r="AP12">
        <f t="shared" si="8"/>
        <v>-23.586167900885485</v>
      </c>
      <c r="AQ12">
        <f t="shared" si="8"/>
        <v>-184.4098854621293</v>
      </c>
      <c r="AR12">
        <f t="shared" si="8"/>
        <v>341.35105807739978</v>
      </c>
      <c r="AS12">
        <f t="shared" si="8"/>
        <v>-5.2621429282775871</v>
      </c>
      <c r="AT12">
        <f t="shared" si="8"/>
        <v>64.742923447162127</v>
      </c>
      <c r="AU12">
        <f t="shared" si="8"/>
        <v>400.83183859628434</v>
      </c>
      <c r="AW12">
        <v>9</v>
      </c>
      <c r="AX12">
        <f>(R12*SUMPRODUCT(K13:$K$23, X13:$X$23)-$AZ$3*SUMPRODUCT(K12:$K$22, W13:$W$23))/Z12</f>
        <v>1491.0650319202355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1225.8458426474403</v>
      </c>
      <c r="P13">
        <f t="shared" si="23"/>
        <v>61.292292132372019</v>
      </c>
      <c r="Q13" s="4">
        <f t="shared" si="24"/>
        <v>50</v>
      </c>
      <c r="R13">
        <f t="shared" si="0"/>
        <v>50000</v>
      </c>
      <c r="S13">
        <f t="shared" si="12"/>
        <v>1495.3835897312931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1310.6574250903795</v>
      </c>
      <c r="AC13">
        <f t="shared" si="1"/>
        <v>1289.4348527640464</v>
      </c>
      <c r="AE13">
        <f t="shared" si="2"/>
        <v>1057.0186569384173</v>
      </c>
      <c r="AF13">
        <f t="shared" si="3"/>
        <v>-52.850932846920863</v>
      </c>
      <c r="AG13">
        <f t="shared" si="3"/>
        <v>-43.113849236360352</v>
      </c>
      <c r="AH13">
        <f t="shared" si="4"/>
        <v>-397.02463774737913</v>
      </c>
      <c r="AI13">
        <f t="shared" si="5"/>
        <v>564.0292371077569</v>
      </c>
      <c r="AJ13">
        <f t="shared" si="6"/>
        <v>21.222572326333193</v>
      </c>
      <c r="AK13">
        <f t="shared" si="20"/>
        <v>119.67646021270299</v>
      </c>
      <c r="AL13">
        <f t="shared" si="7"/>
        <v>704.92826964679307</v>
      </c>
      <c r="AN13">
        <f t="shared" si="8"/>
        <v>539.36846802269122</v>
      </c>
      <c r="AO13">
        <f t="shared" si="8"/>
        <v>-26.968423401134558</v>
      </c>
      <c r="AP13">
        <f t="shared" si="8"/>
        <v>-21.999848971948438</v>
      </c>
      <c r="AQ13">
        <f t="shared" si="8"/>
        <v>-202.5910982965213</v>
      </c>
      <c r="AR13">
        <f t="shared" si="8"/>
        <v>287.80909735308688</v>
      </c>
      <c r="AS13">
        <f t="shared" si="8"/>
        <v>10.82931341657671</v>
      </c>
      <c r="AT13">
        <f t="shared" si="8"/>
        <v>61.067710186183483</v>
      </c>
      <c r="AU13">
        <f t="shared" si="8"/>
        <v>359.7061209558471</v>
      </c>
      <c r="AW13">
        <v>10</v>
      </c>
      <c r="AX13">
        <f>(R13*SUMPRODUCT(K14:$K$23, X14:$X$23)-$AZ$3*SUMPRODUCT(K13:$K$22, W14:$W$23))/Z13</f>
        <v>1495.3835897312931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1.0570714E-2</v>
      </c>
      <c r="O14">
        <f t="shared" si="22"/>
        <v>1225.8458426474403</v>
      </c>
      <c r="P14">
        <f t="shared" si="23"/>
        <v>61.292292132372019</v>
      </c>
      <c r="Q14" s="4">
        <f t="shared" si="24"/>
        <v>50</v>
      </c>
      <c r="R14">
        <f t="shared" si="0"/>
        <v>50000</v>
      </c>
      <c r="S14">
        <f t="shared" si="12"/>
        <v>1473.4453462526665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1289.4348527640464</v>
      </c>
      <c r="AC14">
        <f t="shared" si="1"/>
        <v>1244.3825477047974</v>
      </c>
      <c r="AE14">
        <f t="shared" si="2"/>
        <v>1035.2750284538729</v>
      </c>
      <c r="AF14">
        <f t="shared" si="3"/>
        <v>-51.763751422693645</v>
      </c>
      <c r="AG14">
        <f t="shared" si="3"/>
        <v>-42.22696657428007</v>
      </c>
      <c r="AH14">
        <f t="shared" si="4"/>
        <v>-455.7441697166837</v>
      </c>
      <c r="AI14">
        <f t="shared" si="5"/>
        <v>485.54014074021552</v>
      </c>
      <c r="AJ14">
        <f t="shared" si="6"/>
        <v>45.052305059248965</v>
      </c>
      <c r="AK14">
        <f t="shared" si="20"/>
        <v>194.50054621883709</v>
      </c>
      <c r="AL14">
        <f t="shared" si="7"/>
        <v>725.09299201830163</v>
      </c>
      <c r="AN14">
        <f t="shared" si="8"/>
        <v>486.63126308193125</v>
      </c>
      <c r="AO14">
        <f t="shared" si="8"/>
        <v>-24.331563154096564</v>
      </c>
      <c r="AP14">
        <f t="shared" si="8"/>
        <v>-19.848795262500598</v>
      </c>
      <c r="AQ14">
        <f t="shared" si="8"/>
        <v>-214.22265084735145</v>
      </c>
      <c r="AR14">
        <f t="shared" si="8"/>
        <v>228.2282538179827</v>
      </c>
      <c r="AS14">
        <f t="shared" si="8"/>
        <v>21.176846261304014</v>
      </c>
      <c r="AT14">
        <f t="shared" si="8"/>
        <v>91.425026080222324</v>
      </c>
      <c r="AU14">
        <f t="shared" si="8"/>
        <v>340.83012615950906</v>
      </c>
      <c r="AW14">
        <v>11</v>
      </c>
      <c r="AX14">
        <f>(R14*SUMPRODUCT(K15:$K$23, X15:$X$23)-$AZ$3*SUMPRODUCT(K14:$K$22, W15:$W$23))/Z14</f>
        <v>1473.4453462526665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1.2312346E-2</v>
      </c>
      <c r="O15">
        <f t="shared" si="22"/>
        <v>1225.8458426474403</v>
      </c>
      <c r="P15">
        <f t="shared" si="23"/>
        <v>61.292292132372019</v>
      </c>
      <c r="Q15" s="4">
        <f t="shared" si="24"/>
        <v>50</v>
      </c>
      <c r="R15">
        <f t="shared" si="0"/>
        <v>50000</v>
      </c>
      <c r="S15">
        <f t="shared" si="12"/>
        <v>1419.277084762866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1244.3825477047974</v>
      </c>
      <c r="AC15">
        <f t="shared" si="1"/>
        <v>1171.8909543628051</v>
      </c>
      <c r="AE15">
        <f t="shared" si="2"/>
        <v>1012.1756138138503</v>
      </c>
      <c r="AF15">
        <f t="shared" si="3"/>
        <v>-50.608780690692512</v>
      </c>
      <c r="AG15">
        <f t="shared" si="3"/>
        <v>-41.284783885544293</v>
      </c>
      <c r="AH15">
        <f t="shared" si="4"/>
        <v>-519.91302299297092</v>
      </c>
      <c r="AI15">
        <f t="shared" si="5"/>
        <v>400.36902624464267</v>
      </c>
      <c r="AJ15">
        <f t="shared" si="6"/>
        <v>72.491593341992257</v>
      </c>
      <c r="AK15">
        <f t="shared" si="20"/>
        <v>188.76750041620977</v>
      </c>
      <c r="AL15">
        <f t="shared" si="7"/>
        <v>661.62812000284475</v>
      </c>
      <c r="AN15">
        <f t="shared" si="8"/>
        <v>438.26975821560455</v>
      </c>
      <c r="AO15">
        <f t="shared" si="8"/>
        <v>-21.913487910780226</v>
      </c>
      <c r="AP15">
        <f t="shared" si="8"/>
        <v>-17.876218320775152</v>
      </c>
      <c r="AQ15">
        <f t="shared" si="8"/>
        <v>-225.1211664956983</v>
      </c>
      <c r="AR15">
        <f t="shared" si="8"/>
        <v>173.35888548835092</v>
      </c>
      <c r="AS15">
        <f t="shared" si="8"/>
        <v>31.388696440677016</v>
      </c>
      <c r="AT15">
        <f t="shared" si="8"/>
        <v>81.735901989031134</v>
      </c>
      <c r="AU15">
        <f t="shared" si="8"/>
        <v>286.48348391805911</v>
      </c>
      <c r="AW15">
        <v>12</v>
      </c>
      <c r="AX15">
        <f>(R15*SUMPRODUCT(K16:$K$23, X16:$X$23)-$AZ$3*SUMPRODUCT(K15:$K$22, W16:$W$23))/Z15</f>
        <v>1419.277084762866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1.4128425999999999E-2</v>
      </c>
      <c r="O16">
        <f t="shared" si="22"/>
        <v>1225.8458426474403</v>
      </c>
      <c r="P16">
        <f t="shared" si="23"/>
        <v>61.292292132372019</v>
      </c>
      <c r="Q16" s="4">
        <f t="shared" si="24"/>
        <v>50</v>
      </c>
      <c r="R16">
        <f t="shared" si="0"/>
        <v>50000</v>
      </c>
      <c r="S16">
        <f t="shared" si="12"/>
        <v>1336.2300605674611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1171.8909543628051</v>
      </c>
      <c r="AC16">
        <f t="shared" si="1"/>
        <v>1076.6980252920039</v>
      </c>
      <c r="AE16">
        <f t="shared" si="2"/>
        <v>987.75340941693821</v>
      </c>
      <c r="AF16">
        <f t="shared" si="3"/>
        <v>-49.387670470846913</v>
      </c>
      <c r="AG16">
        <f t="shared" si="3"/>
        <v>-40.28864703263595</v>
      </c>
      <c r="AH16">
        <f t="shared" si="4"/>
        <v>-583.28901405290503</v>
      </c>
      <c r="AI16">
        <f t="shared" si="5"/>
        <v>314.78807786055029</v>
      </c>
      <c r="AJ16">
        <f t="shared" si="6"/>
        <v>95.192929070801256</v>
      </c>
      <c r="AK16">
        <f t="shared" si="20"/>
        <v>180.57888575982892</v>
      </c>
      <c r="AL16">
        <f t="shared" si="7"/>
        <v>590.55989269118049</v>
      </c>
      <c r="AN16">
        <f t="shared" si="8"/>
        <v>393.98123642325106</v>
      </c>
      <c r="AO16">
        <f t="shared" si="8"/>
        <v>-19.699061821162555</v>
      </c>
      <c r="AP16">
        <f t="shared" si="8"/>
        <v>-16.069770876425043</v>
      </c>
      <c r="AQ16">
        <f t="shared" si="8"/>
        <v>-232.65414703484984</v>
      </c>
      <c r="AR16">
        <f t="shared" si="8"/>
        <v>125.55825669081359</v>
      </c>
      <c r="AS16">
        <f t="shared" si="8"/>
        <v>37.969221403349565</v>
      </c>
      <c r="AT16">
        <f t="shared" si="8"/>
        <v>72.026775109373162</v>
      </c>
      <c r="AU16">
        <f t="shared" si="8"/>
        <v>235.55425320353635</v>
      </c>
      <c r="AW16">
        <v>13</v>
      </c>
      <c r="AX16">
        <f>(R16*SUMPRODUCT(K17:$K$23, X17:$X$23)-$AZ$3*SUMPRODUCT(K16:$K$22, W17:$W$23))/Z16</f>
        <v>1336.2300605674611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1.6072195000000001E-2</v>
      </c>
      <c r="O17">
        <f t="shared" si="22"/>
        <v>1225.8458426474403</v>
      </c>
      <c r="P17">
        <f t="shared" si="23"/>
        <v>61.292292132372019</v>
      </c>
      <c r="Q17" s="4">
        <f t="shared" si="24"/>
        <v>50</v>
      </c>
      <c r="R17">
        <f t="shared" si="0"/>
        <v>50000</v>
      </c>
      <c r="S17">
        <f t="shared" si="12"/>
        <v>1226.2923820128999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1076.6980252920039</v>
      </c>
      <c r="AC17">
        <f t="shared" si="1"/>
        <v>962.35093823311524</v>
      </c>
      <c r="AE17">
        <f t="shared" si="2"/>
        <v>962.00050991470505</v>
      </c>
      <c r="AF17">
        <f t="shared" si="3"/>
        <v>-48.100025495735252</v>
      </c>
      <c r="AG17">
        <f t="shared" si="3"/>
        <v>-39.238233570914893</v>
      </c>
      <c r="AH17">
        <f t="shared" si="4"/>
        <v>-647.52699139469632</v>
      </c>
      <c r="AI17">
        <f t="shared" si="5"/>
        <v>227.13525945335857</v>
      </c>
      <c r="AJ17">
        <f t="shared" si="6"/>
        <v>114.34708705888863</v>
      </c>
      <c r="AK17">
        <f t="shared" si="20"/>
        <v>170.33949567298745</v>
      </c>
      <c r="AL17">
        <f t="shared" si="7"/>
        <v>511.82184218523469</v>
      </c>
      <c r="AN17">
        <f t="shared" si="8"/>
        <v>353.46276506844595</v>
      </c>
      <c r="AO17">
        <f t="shared" si="8"/>
        <v>-17.673138253422298</v>
      </c>
      <c r="AP17">
        <f t="shared" si="8"/>
        <v>-14.417096863708322</v>
      </c>
      <c r="AQ17">
        <f t="shared" si="8"/>
        <v>-237.91742153558144</v>
      </c>
      <c r="AR17">
        <f t="shared" si="8"/>
        <v>83.455108415733889</v>
      </c>
      <c r="AS17">
        <f t="shared" si="8"/>
        <v>42.013946097534465</v>
      </c>
      <c r="AT17">
        <f t="shared" si="8"/>
        <v>62.586940984342185</v>
      </c>
      <c r="AU17">
        <f t="shared" si="8"/>
        <v>188.05599549761055</v>
      </c>
      <c r="AW17">
        <v>14</v>
      </c>
      <c r="AX17">
        <f>(R17*SUMPRODUCT(K18:$K$23, X18:$X$23)-$AZ$3*SUMPRODUCT(K17:$K$22, W18:$W$23))/Z17</f>
        <v>1226.2923820128999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1.8213139E-2</v>
      </c>
      <c r="O18">
        <f t="shared" si="22"/>
        <v>1225.8458426474403</v>
      </c>
      <c r="P18">
        <f t="shared" si="23"/>
        <v>61.292292132372019</v>
      </c>
      <c r="Q18" s="4">
        <f t="shared" si="24"/>
        <v>50</v>
      </c>
      <c r="R18">
        <f t="shared" si="0"/>
        <v>50000</v>
      </c>
      <c r="S18">
        <f t="shared" si="12"/>
        <v>1090.0923774250018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962.35093823311524</v>
      </c>
      <c r="AC18">
        <f t="shared" si="1"/>
        <v>831.33060560185572</v>
      </c>
      <c r="AE18">
        <f t="shared" si="2"/>
        <v>934.8594558104104</v>
      </c>
      <c r="AF18">
        <f t="shared" si="3"/>
        <v>-46.742972790520525</v>
      </c>
      <c r="AG18">
        <f t="shared" si="3"/>
        <v>-38.131199833064201</v>
      </c>
      <c r="AH18">
        <f t="shared" si="4"/>
        <v>-714.65140214153928</v>
      </c>
      <c r="AI18">
        <f t="shared" si="5"/>
        <v>135.33388104528638</v>
      </c>
      <c r="AJ18">
        <f t="shared" si="6"/>
        <v>131.02033263125952</v>
      </c>
      <c r="AK18">
        <f t="shared" si="20"/>
        <v>158.34819817146217</v>
      </c>
      <c r="AL18">
        <f t="shared" si="7"/>
        <v>424.70241184800807</v>
      </c>
      <c r="AN18">
        <f t="shared" si="8"/>
        <v>316.41426910996734</v>
      </c>
      <c r="AO18">
        <f t="shared" si="8"/>
        <v>-15.820713455498369</v>
      </c>
      <c r="AP18">
        <f t="shared" si="8"/>
        <v>-12.905956772941872</v>
      </c>
      <c r="AQ18">
        <f t="shared" si="8"/>
        <v>-241.88224194727178</v>
      </c>
      <c r="AR18">
        <f t="shared" si="8"/>
        <v>45.805356934255336</v>
      </c>
      <c r="AS18">
        <f t="shared" si="8"/>
        <v>44.345385320114055</v>
      </c>
      <c r="AT18">
        <f t="shared" si="8"/>
        <v>53.594825487291743</v>
      </c>
      <c r="AU18">
        <f t="shared" si="8"/>
        <v>143.74556774166115</v>
      </c>
      <c r="AW18">
        <v>15</v>
      </c>
      <c r="AX18">
        <f>(R18*SUMPRODUCT(K19:$K$23, X19:$X$23)-$AZ$3*SUMPRODUCT(K18:$K$22, W19:$W$23))/Z18</f>
        <v>1090.0923774250018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2.0774602E-2</v>
      </c>
      <c r="O19">
        <f t="shared" si="22"/>
        <v>1225.8458426474403</v>
      </c>
      <c r="P19">
        <f t="shared" si="23"/>
        <v>61.292292132372019</v>
      </c>
      <c r="Q19" s="4">
        <f t="shared" si="24"/>
        <v>50</v>
      </c>
      <c r="R19">
        <f t="shared" si="0"/>
        <v>50000</v>
      </c>
      <c r="S19">
        <f t="shared" si="12"/>
        <v>924.82825524217765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831.33060560185572</v>
      </c>
      <c r="AC19">
        <f t="shared" si="1"/>
        <v>683.59100976814057</v>
      </c>
      <c r="AE19">
        <f t="shared" si="2"/>
        <v>906.08952813190842</v>
      </c>
      <c r="AF19">
        <f t="shared" si="3"/>
        <v>-45.304476406595427</v>
      </c>
      <c r="AG19">
        <f t="shared" si="3"/>
        <v>-36.957727334419182</v>
      </c>
      <c r="AH19">
        <f t="shared" si="4"/>
        <v>-792.16050031437521</v>
      </c>
      <c r="AI19">
        <f t="shared" si="5"/>
        <v>31.666824076518651</v>
      </c>
      <c r="AJ19">
        <f t="shared" si="6"/>
        <v>147.73959583371516</v>
      </c>
      <c r="AK19">
        <f t="shared" si="20"/>
        <v>144.79772102880051</v>
      </c>
      <c r="AL19">
        <f t="shared" si="7"/>
        <v>324.20414093903435</v>
      </c>
      <c r="AN19">
        <f t="shared" si="8"/>
        <v>282.50244655443146</v>
      </c>
      <c r="AO19">
        <f t="shared" si="8"/>
        <v>-14.125122327721574</v>
      </c>
      <c r="AP19">
        <f t="shared" si="8"/>
        <v>-11.522755828102955</v>
      </c>
      <c r="AQ19">
        <f t="shared" si="8"/>
        <v>-246.98142121118801</v>
      </c>
      <c r="AR19">
        <f t="shared" si="8"/>
        <v>9.8731471874189261</v>
      </c>
      <c r="AS19">
        <f t="shared" si="8"/>
        <v>46.062553401358123</v>
      </c>
      <c r="AT19">
        <f t="shared" si="8"/>
        <v>45.145329656858301</v>
      </c>
      <c r="AU19">
        <f t="shared" si="8"/>
        <v>101.08103024563536</v>
      </c>
      <c r="AW19">
        <v>16</v>
      </c>
      <c r="AX19">
        <f>(R19*SUMPRODUCT(K20:$K$23, X20:$X$23)-$AZ$3*SUMPRODUCT(K19:$K$22, W20:$W$23))/Z19</f>
        <v>924.82825524217765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2.3506165999999998E-2</v>
      </c>
      <c r="O20">
        <f t="shared" si="22"/>
        <v>1225.8458426474403</v>
      </c>
      <c r="P20">
        <f t="shared" si="23"/>
        <v>61.292292132372019</v>
      </c>
      <c r="Q20" s="4">
        <f t="shared" si="24"/>
        <v>50</v>
      </c>
      <c r="R20">
        <f t="shared" si="0"/>
        <v>50000</v>
      </c>
      <c r="S20">
        <f t="shared" si="12"/>
        <v>731.66286345392757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683.59100976814057</v>
      </c>
      <c r="AC20">
        <f t="shared" si="1"/>
        <v>522.69139779111094</v>
      </c>
      <c r="AE20">
        <f t="shared" si="2"/>
        <v>875.7299419914591</v>
      </c>
      <c r="AF20">
        <f t="shared" si="3"/>
        <v>-43.786497099572955</v>
      </c>
      <c r="AG20">
        <f t="shared" si="3"/>
        <v>-35.719415587369397</v>
      </c>
      <c r="AH20">
        <f t="shared" si="4"/>
        <v>-868.73447370559472</v>
      </c>
      <c r="AI20">
        <f t="shared" si="5"/>
        <v>-72.510444401077962</v>
      </c>
      <c r="AJ20">
        <f t="shared" si="6"/>
        <v>160.89961197702962</v>
      </c>
      <c r="AK20">
        <f t="shared" si="20"/>
        <v>129.68731435416782</v>
      </c>
      <c r="AL20">
        <f t="shared" si="7"/>
        <v>218.07648193011948</v>
      </c>
      <c r="AN20">
        <f t="shared" si="8"/>
        <v>251.51429171420466</v>
      </c>
      <c r="AO20">
        <f t="shared" si="8"/>
        <v>-12.575714585710234</v>
      </c>
      <c r="AP20">
        <f t="shared" si="8"/>
        <v>-10.258805918491886</v>
      </c>
      <c r="AQ20">
        <f t="shared" si="8"/>
        <v>-249.50515605860832</v>
      </c>
      <c r="AR20">
        <f t="shared" si="8"/>
        <v>-20.825384848605768</v>
      </c>
      <c r="AS20">
        <f t="shared" si="8"/>
        <v>46.211223349820841</v>
      </c>
      <c r="AT20">
        <f t="shared" si="8"/>
        <v>37.246885655103078</v>
      </c>
      <c r="AU20">
        <f t="shared" si="8"/>
        <v>62.632724156318154</v>
      </c>
      <c r="AW20">
        <v>17</v>
      </c>
      <c r="AX20">
        <f>(R20*SUMPRODUCT(K21:$K$23, X21:$X$23)-$AZ$3*SUMPRODUCT(K20:$K$22, W21:$W$23))/Z20</f>
        <v>731.66286345392757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2.6226451000000001E-2</v>
      </c>
      <c r="O21">
        <f t="shared" si="22"/>
        <v>1225.8458426474403</v>
      </c>
      <c r="P21">
        <f t="shared" si="23"/>
        <v>61.292292132372019</v>
      </c>
      <c r="Q21" s="4">
        <f t="shared" si="24"/>
        <v>50</v>
      </c>
      <c r="R21">
        <f t="shared" si="0"/>
        <v>50000</v>
      </c>
      <c r="S21">
        <f t="shared" si="12"/>
        <v>513.76856867368781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522.69139779111094</v>
      </c>
      <c r="AC21">
        <f t="shared" si="1"/>
        <v>353.73405665963708</v>
      </c>
      <c r="AE21">
        <f t="shared" si="2"/>
        <v>844.00535415867273</v>
      </c>
      <c r="AF21">
        <f t="shared" si="3"/>
        <v>-42.200267707933634</v>
      </c>
      <c r="AG21">
        <f t="shared" si="3"/>
        <v>-34.425427928844925</v>
      </c>
      <c r="AH21">
        <f t="shared" si="4"/>
        <v>-936.79350265077971</v>
      </c>
      <c r="AI21">
        <f t="shared" si="5"/>
        <v>-169.41384412888556</v>
      </c>
      <c r="AJ21">
        <f t="shared" si="6"/>
        <v>168.95734113147387</v>
      </c>
      <c r="AK21">
        <f t="shared" si="20"/>
        <v>113.33981314954362</v>
      </c>
      <c r="AL21">
        <f t="shared" si="7"/>
        <v>112.88331015213193</v>
      </c>
      <c r="AN21">
        <f t="shared" si="8"/>
        <v>223.29502009044114</v>
      </c>
      <c r="AO21">
        <f t="shared" si="8"/>
        <v>-11.164751004522056</v>
      </c>
      <c r="AP21">
        <f t="shared" si="8"/>
        <v>-9.107793668745261</v>
      </c>
      <c r="AQ21">
        <f t="shared" si="8"/>
        <v>-247.84359834247516</v>
      </c>
      <c r="AR21">
        <f t="shared" si="8"/>
        <v>-44.821122925301339</v>
      </c>
      <c r="AS21">
        <f t="shared" si="8"/>
        <v>44.700347807612658</v>
      </c>
      <c r="AT21">
        <f t="shared" si="8"/>
        <v>29.9858475181145</v>
      </c>
      <c r="AU21">
        <f t="shared" si="8"/>
        <v>29.86507240042582</v>
      </c>
      <c r="AW21">
        <v>18</v>
      </c>
      <c r="AX21">
        <f>(R21*SUMPRODUCT(K22:$K$23, X22:$X$23)-$AZ$3*SUMPRODUCT(K21:$K$22, W22:$W$23))/Z21</f>
        <v>513.76856867368781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2.9219711999999998E-2</v>
      </c>
      <c r="O22">
        <f t="shared" si="22"/>
        <v>1225.8458426474403</v>
      </c>
      <c r="P22">
        <f t="shared" si="23"/>
        <v>61.292292132372019</v>
      </c>
      <c r="Q22" s="4">
        <f t="shared" si="24"/>
        <v>50</v>
      </c>
      <c r="R22">
        <f t="shared" si="0"/>
        <v>50000</v>
      </c>
      <c r="S22">
        <f t="shared" si="12"/>
        <v>270.02086395001845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353.73405665963708</v>
      </c>
      <c r="AC22">
        <f t="shared" si="1"/>
        <v>178.6202734406647</v>
      </c>
      <c r="AE22">
        <f t="shared" si="2"/>
        <v>810.90370724211164</v>
      </c>
      <c r="AF22">
        <f t="shared" si="3"/>
        <v>-40.545185362105585</v>
      </c>
      <c r="AG22">
        <f t="shared" si="3"/>
        <v>-33.075272559998872</v>
      </c>
      <c r="AH22">
        <f t="shared" si="4"/>
        <v>-1005.9010895576051</v>
      </c>
      <c r="AI22">
        <f t="shared" si="5"/>
        <v>-268.61784023759799</v>
      </c>
      <c r="AJ22">
        <f t="shared" si="6"/>
        <v>175.11378321897237</v>
      </c>
      <c r="AK22">
        <f t="shared" si="20"/>
        <v>96.19085013079436</v>
      </c>
      <c r="AL22">
        <f t="shared" si="7"/>
        <v>2.6867931121687434</v>
      </c>
      <c r="AN22">
        <f t="shared" si="8"/>
        <v>197.6261857448975</v>
      </c>
      <c r="AO22">
        <f t="shared" si="8"/>
        <v>-9.8813092872448749</v>
      </c>
      <c r="AP22">
        <f t="shared" si="8"/>
        <v>-8.0608090703349475</v>
      </c>
      <c r="AQ22">
        <f t="shared" si="8"/>
        <v>-245.14920056537929</v>
      </c>
      <c r="AR22">
        <f t="shared" si="8"/>
        <v>-65.465133178061635</v>
      </c>
      <c r="AS22">
        <f t="shared" si="8"/>
        <v>42.677162207857201</v>
      </c>
      <c r="AT22">
        <f t="shared" si="8"/>
        <v>23.442772113547871</v>
      </c>
      <c r="AU22">
        <f t="shared" si="8"/>
        <v>0.65480114334344297</v>
      </c>
      <c r="AW22">
        <v>19</v>
      </c>
      <c r="AX22">
        <f>(R22*SUMPRODUCT(K23:$K$23, X23:$X$23)-$AZ$3*SUMPRODUCT(K22:$K$22, W23:$W$23))/Z22</f>
        <v>270.02086395001845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3.2402927999999998E-2</v>
      </c>
      <c r="O23">
        <f t="shared" si="22"/>
        <v>1225.8458426474403</v>
      </c>
      <c r="P23">
        <f t="shared" si="23"/>
        <v>61.292292132372019</v>
      </c>
      <c r="Q23" s="4">
        <f t="shared" si="24"/>
        <v>50</v>
      </c>
      <c r="R23">
        <f t="shared" si="0"/>
        <v>50000</v>
      </c>
      <c r="S23">
        <f t="shared" si="12"/>
        <v>281.97753715564664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178.6202734406647</v>
      </c>
      <c r="AC23">
        <f t="shared" si="1"/>
        <v>178.6202734406647</v>
      </c>
      <c r="AE23">
        <f t="shared" si="2"/>
        <v>776.51901572899146</v>
      </c>
      <c r="AF23">
        <f t="shared" si="3"/>
        <v>-38.825950786449575</v>
      </c>
      <c r="AG23">
        <f t="shared" si="3"/>
        <v>-31.672784159056871</v>
      </c>
      <c r="AH23">
        <f t="shared" si="4"/>
        <v>-1071.7356753420192</v>
      </c>
      <c r="AI23">
        <f t="shared" si="5"/>
        <v>-365.71539455853417</v>
      </c>
      <c r="AJ23">
        <f t="shared" si="6"/>
        <v>0</v>
      </c>
      <c r="AK23">
        <f t="shared" si="20"/>
        <v>78.410764992127767</v>
      </c>
      <c r="AL23">
        <f t="shared" si="7"/>
        <v>-287.30462956640639</v>
      </c>
      <c r="AN23">
        <f t="shared" si="8"/>
        <v>174.32860908336067</v>
      </c>
      <c r="AO23">
        <f t="shared" si="8"/>
        <v>-8.7164304541680337</v>
      </c>
      <c r="AP23">
        <f t="shared" si="8"/>
        <v>-7.1105437167721615</v>
      </c>
      <c r="AQ23">
        <f t="shared" si="8"/>
        <v>-240.60478340249219</v>
      </c>
      <c r="AR23">
        <f t="shared" si="8"/>
        <v>-82.103148490071703</v>
      </c>
      <c r="AS23">
        <f t="shared" si="8"/>
        <v>0</v>
      </c>
      <c r="AT23">
        <f t="shared" si="8"/>
        <v>17.603225833957591</v>
      </c>
      <c r="AU23">
        <f t="shared" si="8"/>
        <v>-64.499922656114109</v>
      </c>
      <c r="AW23">
        <v>20</v>
      </c>
      <c r="AX23">
        <f>(R23*SUMPRODUCT(K$23:$K24, X$23:$X24)-$AZ$3*SUMPRODUCT(K$22:$K23, W$23:$W24))/Z23</f>
        <v>281.97753715564664</v>
      </c>
    </row>
    <row r="25" spans="5:50" x14ac:dyDescent="0.25">
      <c r="AN25" s="8">
        <f t="shared" ref="AN25:AU25" si="25">SUM(AN3:AN23)</f>
        <v>10978.776173241544</v>
      </c>
      <c r="AO25" s="8">
        <f t="shared" si="25"/>
        <v>-1468.3231906476576</v>
      </c>
      <c r="AP25" s="8">
        <f t="shared" si="25"/>
        <v>-2917.7123157115848</v>
      </c>
      <c r="AQ25" s="8">
        <f t="shared" si="25"/>
        <v>-3744.9778716200431</v>
      </c>
      <c r="AR25" s="8">
        <f t="shared" si="25"/>
        <v>2847.7627952622574</v>
      </c>
      <c r="AS25" s="8">
        <f t="shared" si="25"/>
        <v>-643.6839666912706</v>
      </c>
      <c r="AT25" s="8">
        <f t="shared" si="25"/>
        <v>1323.9419501325224</v>
      </c>
      <c r="AU25" s="9">
        <f t="shared" si="25"/>
        <v>3528.0207787035083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4130.8567728470753</v>
      </c>
      <c r="K3">
        <v>1</v>
      </c>
      <c r="L3" s="2">
        <v>0</v>
      </c>
      <c r="O3">
        <f>$C$3</f>
        <v>4130.8567728470753</v>
      </c>
      <c r="P3">
        <f>O3*B5</f>
        <v>3304.6854182776606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4130.8567728470753</v>
      </c>
      <c r="AF3">
        <f t="shared" ref="AF3:AG23" si="3">-$Z3*P3</f>
        <v>-3304.6854182776606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-1693.7368494305852</v>
      </c>
      <c r="AJ3">
        <f t="shared" ref="AJ3:AJ23" si="6">AB3-AC3</f>
        <v>0</v>
      </c>
      <c r="AL3">
        <f t="shared" ref="AL3:AL23" si="7">SUM(AI3:AK3)</f>
        <v>-1693.7368494305852</v>
      </c>
      <c r="AN3">
        <f t="shared" ref="AN3:AU23" si="8">AE3*$K3</f>
        <v>4130.8567728470753</v>
      </c>
      <c r="AO3">
        <f t="shared" si="8"/>
        <v>-3304.6854182776606</v>
      </c>
      <c r="AP3">
        <f t="shared" si="8"/>
        <v>-2519.9082039999998</v>
      </c>
      <c r="AQ3">
        <f t="shared" si="8"/>
        <v>0</v>
      </c>
      <c r="AR3">
        <f t="shared" si="8"/>
        <v>-1693.7368494305852</v>
      </c>
      <c r="AS3">
        <f t="shared" si="8"/>
        <v>0</v>
      </c>
      <c r="AT3">
        <f t="shared" si="8"/>
        <v>0</v>
      </c>
      <c r="AU3">
        <f t="shared" si="8"/>
        <v>-1693.7368494305852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1251.1481452800283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771.15268957657418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755.28952814896365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-755.28952814896365</v>
      </c>
      <c r="AK4">
        <f t="shared" ref="AK4:AK23" si="20">H4*SUM(AB4:AB4, AE4:AF4)</f>
        <v>0</v>
      </c>
      <c r="AL4">
        <f t="shared" si="7"/>
        <v>-1283.8252281489636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-708.59323402660993</v>
      </c>
      <c r="AT4">
        <f t="shared" si="8"/>
        <v>0</v>
      </c>
      <c r="AU4">
        <f t="shared" si="8"/>
        <v>-1204.4518511576728</v>
      </c>
      <c r="AW4">
        <v>1</v>
      </c>
      <c r="AX4">
        <f>(R4*SUMPRODUCT(K5:$K$23, X5:$X$23)-$AZ$3*SUMPRODUCT(K4:$K$22, W5:$W$23))/Z4</f>
        <v>771.15268957657418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4130.8567728470753</v>
      </c>
      <c r="P5">
        <f t="shared" ref="P5:P23" si="23">O5*$C$5</f>
        <v>206.54283864235379</v>
      </c>
      <c r="Q5" s="4">
        <f t="shared" ref="Q5:Q23" si="24">$C$8</f>
        <v>50</v>
      </c>
      <c r="R5">
        <f t="shared" si="0"/>
        <v>50000</v>
      </c>
      <c r="S5">
        <f t="shared" si="12"/>
        <v>1445.5779545851801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755.28952814896365</v>
      </c>
      <c r="AC5">
        <f t="shared" si="1"/>
        <v>1384.250641077635</v>
      </c>
      <c r="AE5">
        <f t="shared" si="2"/>
        <v>3955.6089783164412</v>
      </c>
      <c r="AF5">
        <f t="shared" si="3"/>
        <v>-197.78044891582206</v>
      </c>
      <c r="AG5">
        <f t="shared" si="3"/>
        <v>-47.87879604441175</v>
      </c>
      <c r="AH5">
        <f t="shared" si="4"/>
        <v>-602.95361258824778</v>
      </c>
      <c r="AI5">
        <f t="shared" si="5"/>
        <v>3106.9961207679594</v>
      </c>
      <c r="AJ5">
        <f t="shared" si="6"/>
        <v>-628.96111292867135</v>
      </c>
      <c r="AK5">
        <f t="shared" si="20"/>
        <v>389.93340017228388</v>
      </c>
      <c r="AL5">
        <f t="shared" si="7"/>
        <v>2867.9684080115721</v>
      </c>
      <c r="AN5">
        <f t="shared" si="8"/>
        <v>3415.9156248963213</v>
      </c>
      <c r="AO5">
        <f t="shared" si="8"/>
        <v>-170.79578124481606</v>
      </c>
      <c r="AP5">
        <f t="shared" si="8"/>
        <v>-41.346333372652843</v>
      </c>
      <c r="AQ5">
        <f t="shared" si="8"/>
        <v>-520.68813616771797</v>
      </c>
      <c r="AR5">
        <f t="shared" si="8"/>
        <v>2683.0853741111341</v>
      </c>
      <c r="AS5">
        <f t="shared" si="8"/>
        <v>-543.14723848656251</v>
      </c>
      <c r="AT5">
        <f t="shared" si="8"/>
        <v>336.7318664759332</v>
      </c>
      <c r="AU5">
        <f t="shared" si="8"/>
        <v>2476.6700021005049</v>
      </c>
      <c r="AW5">
        <v>2</v>
      </c>
      <c r="AX5">
        <f>(R5*SUMPRODUCT(K6:$K$23, X6:$X$23)-$AZ$3*SUMPRODUCT(K5:$K$22, W6:$W$23))/Z5</f>
        <v>1445.5779545851801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4130.8567728470753</v>
      </c>
      <c r="P6">
        <f t="shared" si="23"/>
        <v>206.54283864235379</v>
      </c>
      <c r="Q6" s="4">
        <f t="shared" si="24"/>
        <v>50</v>
      </c>
      <c r="R6">
        <f t="shared" si="0"/>
        <v>50000</v>
      </c>
      <c r="S6">
        <f t="shared" si="12"/>
        <v>2024.6958841417754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1384.250641077635</v>
      </c>
      <c r="AC6">
        <f t="shared" si="1"/>
        <v>1892.0198328249535</v>
      </c>
      <c r="AE6">
        <f t="shared" si="2"/>
        <v>3860.1663597981974</v>
      </c>
      <c r="AF6">
        <f t="shared" si="3"/>
        <v>-193.0083179899099</v>
      </c>
      <c r="AG6">
        <f t="shared" si="3"/>
        <v>-46.723556057085077</v>
      </c>
      <c r="AH6">
        <f t="shared" si="4"/>
        <v>-676.45202688256416</v>
      </c>
      <c r="AI6">
        <f t="shared" si="5"/>
        <v>2943.9824588686383</v>
      </c>
      <c r="AJ6">
        <f t="shared" si="6"/>
        <v>-507.76919174731847</v>
      </c>
      <c r="AK6">
        <f t="shared" si="20"/>
        <v>549.59326469798827</v>
      </c>
      <c r="AL6">
        <f t="shared" si="7"/>
        <v>2985.806531819308</v>
      </c>
      <c r="AN6">
        <f t="shared" si="8"/>
        <v>3006.3987712110088</v>
      </c>
      <c r="AO6">
        <f t="shared" si="8"/>
        <v>-150.31993856055047</v>
      </c>
      <c r="AP6">
        <f t="shared" si="8"/>
        <v>-36.389530508206583</v>
      </c>
      <c r="AQ6">
        <f t="shared" si="8"/>
        <v>-526.83857451917038</v>
      </c>
      <c r="AR6">
        <f t="shared" si="8"/>
        <v>2292.8507276230816</v>
      </c>
      <c r="AS6">
        <f t="shared" si="8"/>
        <v>-395.46395979880799</v>
      </c>
      <c r="AT6">
        <f t="shared" si="8"/>
        <v>428.03764440355826</v>
      </c>
      <c r="AU6">
        <f t="shared" si="8"/>
        <v>2325.4244122278315</v>
      </c>
      <c r="AW6">
        <v>3</v>
      </c>
      <c r="AX6">
        <f>(R6*SUMPRODUCT(K7:$K$23, X7:$X$23)-$AZ$3*SUMPRODUCT(K6:$K$22, W7:$W$23))/Z6</f>
        <v>2024.6958841417754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4130.8567728470753</v>
      </c>
      <c r="P7">
        <f t="shared" si="23"/>
        <v>206.54283864235379</v>
      </c>
      <c r="Q7" s="4">
        <f t="shared" si="24"/>
        <v>50</v>
      </c>
      <c r="R7">
        <f t="shared" si="0"/>
        <v>50000</v>
      </c>
      <c r="S7">
        <f t="shared" si="12"/>
        <v>2497.6889713804312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1892.0198328249535</v>
      </c>
      <c r="AC7">
        <f t="shared" si="1"/>
        <v>2273.1652353571444</v>
      </c>
      <c r="AE7">
        <f t="shared" si="2"/>
        <v>3759.5233497330987</v>
      </c>
      <c r="AF7">
        <f t="shared" si="3"/>
        <v>-187.97616748665496</v>
      </c>
      <c r="AG7">
        <f t="shared" si="3"/>
        <v>-45.50537039247132</v>
      </c>
      <c r="AH7">
        <f t="shared" si="4"/>
        <v>-750.95010404290247</v>
      </c>
      <c r="AI7">
        <f t="shared" si="5"/>
        <v>2775.0917078110697</v>
      </c>
      <c r="AJ7">
        <f t="shared" si="6"/>
        <v>-381.14540253219093</v>
      </c>
      <c r="AK7">
        <f t="shared" si="20"/>
        <v>572.03546647797532</v>
      </c>
      <c r="AL7">
        <f t="shared" si="7"/>
        <v>2965.981771756854</v>
      </c>
      <c r="AN7">
        <f t="shared" si="8"/>
        <v>2650.5072473976966</v>
      </c>
      <c r="AO7">
        <f t="shared" si="8"/>
        <v>-132.52536236988485</v>
      </c>
      <c r="AP7">
        <f t="shared" si="8"/>
        <v>-32.08181005959824</v>
      </c>
      <c r="AQ7">
        <f t="shared" si="8"/>
        <v>-529.42846952688092</v>
      </c>
      <c r="AR7">
        <f t="shared" si="8"/>
        <v>1956.4716054413323</v>
      </c>
      <c r="AS7">
        <f t="shared" si="8"/>
        <v>-268.71189715994285</v>
      </c>
      <c r="AT7">
        <f t="shared" si="8"/>
        <v>403.29159008309779</v>
      </c>
      <c r="AU7">
        <f t="shared" si="8"/>
        <v>2091.0512983644871</v>
      </c>
      <c r="AW7">
        <v>4</v>
      </c>
      <c r="AX7">
        <f>(R7*SUMPRODUCT(K8:$K$23, X8:$X$23)-$AZ$3*SUMPRODUCT(K7:$K$22, W8:$W$23))/Z7</f>
        <v>2497.6889713804312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4130.8567728470753</v>
      </c>
      <c r="P8">
        <f t="shared" si="23"/>
        <v>206.54283864235379</v>
      </c>
      <c r="Q8" s="4">
        <f t="shared" si="24"/>
        <v>50</v>
      </c>
      <c r="R8">
        <f t="shared" si="0"/>
        <v>50000</v>
      </c>
      <c r="S8">
        <f t="shared" si="12"/>
        <v>2861.882059788376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2273.1652353571444</v>
      </c>
      <c r="AC8">
        <f t="shared" si="1"/>
        <v>2531.1355551250335</v>
      </c>
      <c r="AE8">
        <f t="shared" si="2"/>
        <v>3653.4553948933331</v>
      </c>
      <c r="AF8">
        <f t="shared" si="3"/>
        <v>-182.67276974466668</v>
      </c>
      <c r="AG8">
        <f t="shared" si="3"/>
        <v>-44.221521052342041</v>
      </c>
      <c r="AH8">
        <f t="shared" si="4"/>
        <v>-828.79563620456474</v>
      </c>
      <c r="AI8">
        <f t="shared" si="5"/>
        <v>2597.7654678917593</v>
      </c>
      <c r="AJ8">
        <f t="shared" si="6"/>
        <v>-257.97031976788912</v>
      </c>
      <c r="AK8">
        <f t="shared" si="20"/>
        <v>416.43621988667138</v>
      </c>
      <c r="AL8">
        <f t="shared" si="7"/>
        <v>2756.2313680105417</v>
      </c>
      <c r="AN8">
        <f t="shared" si="8"/>
        <v>2401.6112988404266</v>
      </c>
      <c r="AO8">
        <f t="shared" si="8"/>
        <v>-120.08056494202134</v>
      </c>
      <c r="AP8">
        <f t="shared" si="8"/>
        <v>-29.069166893254256</v>
      </c>
      <c r="AQ8">
        <f t="shared" si="8"/>
        <v>-544.81162329795893</v>
      </c>
      <c r="AR8">
        <f t="shared" si="8"/>
        <v>1707.6499437071918</v>
      </c>
      <c r="AS8">
        <f t="shared" si="8"/>
        <v>-169.5776649103249</v>
      </c>
      <c r="AT8">
        <f t="shared" si="8"/>
        <v>273.74576197759382</v>
      </c>
      <c r="AU8">
        <f t="shared" si="8"/>
        <v>1811.8180407744608</v>
      </c>
      <c r="AW8">
        <v>5</v>
      </c>
      <c r="AX8">
        <f>(R8*SUMPRODUCT(K9:$K$23, X9:$X$23)-$AZ$3*SUMPRODUCT(K8:$K$22, W9:$W$23))/Z8</f>
        <v>2861.882059788376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4130.8567728470753</v>
      </c>
      <c r="P9">
        <f t="shared" si="23"/>
        <v>206.54283864235379</v>
      </c>
      <c r="Q9" s="4">
        <f t="shared" si="24"/>
        <v>50</v>
      </c>
      <c r="R9">
        <f t="shared" si="0"/>
        <v>50000</v>
      </c>
      <c r="S9">
        <f t="shared" si="12"/>
        <v>3131.7693096924058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2531.1355551250335</v>
      </c>
      <c r="AC9">
        <f t="shared" si="1"/>
        <v>2684.5915702720749</v>
      </c>
      <c r="AE9">
        <f t="shared" si="2"/>
        <v>3541.0217591907381</v>
      </c>
      <c r="AF9">
        <f t="shared" si="3"/>
        <v>-177.05108795953691</v>
      </c>
      <c r="AG9">
        <f t="shared" si="3"/>
        <v>-42.860621342121597</v>
      </c>
      <c r="AH9">
        <f t="shared" si="4"/>
        <v>-918.68449969702715</v>
      </c>
      <c r="AI9">
        <f t="shared" si="5"/>
        <v>2402.4255501920525</v>
      </c>
      <c r="AJ9">
        <f t="shared" si="6"/>
        <v>-153.4560151470414</v>
      </c>
      <c r="AK9">
        <f t="shared" si="20"/>
        <v>307.72454501579546</v>
      </c>
      <c r="AL9">
        <f t="shared" si="7"/>
        <v>2556.6940800608063</v>
      </c>
      <c r="AN9">
        <f t="shared" si="8"/>
        <v>2212.2245456756414</v>
      </c>
      <c r="AO9">
        <f t="shared" si="8"/>
        <v>-110.61122728378207</v>
      </c>
      <c r="AP9">
        <f t="shared" si="8"/>
        <v>-26.776824607149578</v>
      </c>
      <c r="AQ9">
        <f t="shared" si="8"/>
        <v>-573.94066971957216</v>
      </c>
      <c r="AR9">
        <f t="shared" si="8"/>
        <v>1500.8958240651375</v>
      </c>
      <c r="AS9">
        <f t="shared" si="8"/>
        <v>-95.870397437897196</v>
      </c>
      <c r="AT9">
        <f t="shared" si="8"/>
        <v>192.24840684017451</v>
      </c>
      <c r="AU9">
        <f t="shared" si="8"/>
        <v>1597.2738334674145</v>
      </c>
      <c r="AW9">
        <v>6</v>
      </c>
      <c r="AX9">
        <f>(R9*SUMPRODUCT(K10:$K$23, X10:$X$23)-$AZ$3*SUMPRODUCT(K9:$K$22, W10:$W$23))/Z9</f>
        <v>3131.7693096924058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4130.8567728470753</v>
      </c>
      <c r="P10">
        <f t="shared" si="23"/>
        <v>206.54283864235379</v>
      </c>
      <c r="Q10" s="4">
        <f t="shared" si="24"/>
        <v>50</v>
      </c>
      <c r="R10">
        <f t="shared" si="0"/>
        <v>50000</v>
      </c>
      <c r="S10">
        <f t="shared" si="12"/>
        <v>3327.2593506787757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2684.5915702720749</v>
      </c>
      <c r="AC10">
        <f t="shared" si="1"/>
        <v>2756.6028461598135</v>
      </c>
      <c r="AE10">
        <f t="shared" si="2"/>
        <v>3422.3756963176811</v>
      </c>
      <c r="AF10">
        <f t="shared" si="3"/>
        <v>-171.11878481588406</v>
      </c>
      <c r="AG10">
        <f t="shared" si="3"/>
        <v>-41.424526248569329</v>
      </c>
      <c r="AH10">
        <f t="shared" si="4"/>
        <v>-1007.4888801310528</v>
      </c>
      <c r="AI10">
        <f t="shared" si="5"/>
        <v>2202.343505122175</v>
      </c>
      <c r="AJ10">
        <f t="shared" si="6"/>
        <v>-72.01127588773852</v>
      </c>
      <c r="AK10">
        <f t="shared" si="20"/>
        <v>311.63204529312827</v>
      </c>
      <c r="AL10">
        <f t="shared" si="7"/>
        <v>2441.9642745275646</v>
      </c>
      <c r="AN10">
        <f t="shared" si="8"/>
        <v>2031.4502449586303</v>
      </c>
      <c r="AO10">
        <f t="shared" si="8"/>
        <v>-101.57251224793151</v>
      </c>
      <c r="AP10">
        <f t="shared" si="8"/>
        <v>-24.588727674023314</v>
      </c>
      <c r="AQ10">
        <f t="shared" si="8"/>
        <v>-598.0242129867388</v>
      </c>
      <c r="AR10">
        <f t="shared" si="8"/>
        <v>1307.2647920499367</v>
      </c>
      <c r="AS10">
        <f t="shared" si="8"/>
        <v>-42.744379057894889</v>
      </c>
      <c r="AT10">
        <f t="shared" si="8"/>
        <v>184.97822884519465</v>
      </c>
      <c r="AU10">
        <f t="shared" si="8"/>
        <v>1449.4986418372364</v>
      </c>
      <c r="AW10">
        <v>7</v>
      </c>
      <c r="AX10">
        <f>(R10*SUMPRODUCT(K11:$K$23, X11:$X$23)-$AZ$3*SUMPRODUCT(K10:$K$22, W11:$W$23))/Z10</f>
        <v>3327.2593506787757</v>
      </c>
    </row>
    <row r="11" spans="1:52" x14ac:dyDescent="0.25">
      <c r="A11" t="s">
        <v>33</v>
      </c>
      <c r="C11" s="7">
        <f>AU25</f>
        <v>16157.383616885169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4130.8567728470753</v>
      </c>
      <c r="P11">
        <f t="shared" si="23"/>
        <v>206.54283864235379</v>
      </c>
      <c r="Q11" s="4">
        <f t="shared" si="24"/>
        <v>50</v>
      </c>
      <c r="R11">
        <f t="shared" si="0"/>
        <v>50000</v>
      </c>
      <c r="S11">
        <f t="shared" si="12"/>
        <v>3454.8198568175753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2756.6028461598135</v>
      </c>
      <c r="AC11">
        <f t="shared" si="1"/>
        <v>2758.5950708319569</v>
      </c>
      <c r="AE11">
        <f t="shared" si="2"/>
        <v>3298.3951708514378</v>
      </c>
      <c r="AF11">
        <f t="shared" si="3"/>
        <v>-164.91975854257191</v>
      </c>
      <c r="AG11">
        <f t="shared" si="3"/>
        <v>-39.923862678227316</v>
      </c>
      <c r="AH11">
        <f t="shared" si="4"/>
        <v>-1086.4183078563174</v>
      </c>
      <c r="AI11">
        <f t="shared" si="5"/>
        <v>2007.1332417743215</v>
      </c>
      <c r="AJ11">
        <f t="shared" si="6"/>
        <v>-1.9922246721434931</v>
      </c>
      <c r="AK11">
        <f t="shared" si="20"/>
        <v>303.33903031113704</v>
      </c>
      <c r="AL11">
        <f t="shared" si="7"/>
        <v>2308.4800474133149</v>
      </c>
      <c r="AN11">
        <f t="shared" si="8"/>
        <v>1861.9667258209211</v>
      </c>
      <c r="AO11">
        <f t="shared" si="8"/>
        <v>-93.098336291046067</v>
      </c>
      <c r="AP11">
        <f t="shared" si="8"/>
        <v>-22.537294660758878</v>
      </c>
      <c r="AQ11">
        <f t="shared" si="8"/>
        <v>-613.29059581085721</v>
      </c>
      <c r="AR11">
        <f t="shared" si="8"/>
        <v>1133.040499058259</v>
      </c>
      <c r="AS11">
        <f t="shared" si="8"/>
        <v>-1.1246245091163924</v>
      </c>
      <c r="AT11">
        <f t="shared" si="8"/>
        <v>171.23696580489576</v>
      </c>
      <c r="AU11">
        <f t="shared" si="8"/>
        <v>1303.1528403540383</v>
      </c>
      <c r="AW11">
        <v>8</v>
      </c>
      <c r="AX11">
        <f>(R11*SUMPRODUCT(K12:$K$23, X12:$X$23)-$AZ$3*SUMPRODUCT(K11:$K$22, W12:$W$23))/Z11</f>
        <v>3454.8198568175753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4130.8567728470753</v>
      </c>
      <c r="P12">
        <f t="shared" si="23"/>
        <v>206.54283864235379</v>
      </c>
      <c r="Q12" s="4">
        <f t="shared" si="24"/>
        <v>50</v>
      </c>
      <c r="R12">
        <f t="shared" si="0"/>
        <v>50000</v>
      </c>
      <c r="S12">
        <f t="shared" si="12"/>
        <v>3514.9108740510164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2758.5950708319569</v>
      </c>
      <c r="AC12">
        <f t="shared" si="1"/>
        <v>2696.5032638583202</v>
      </c>
      <c r="AE12">
        <f t="shared" si="2"/>
        <v>3169.0330621884536</v>
      </c>
      <c r="AF12">
        <f t="shared" si="3"/>
        <v>-158.45165310942269</v>
      </c>
      <c r="AG12">
        <f t="shared" si="3"/>
        <v>-38.358060282059689</v>
      </c>
      <c r="AH12">
        <f t="shared" si="4"/>
        <v>-1166.563769385351</v>
      </c>
      <c r="AI12">
        <f t="shared" si="5"/>
        <v>1805.6595794116201</v>
      </c>
      <c r="AJ12">
        <f t="shared" si="6"/>
        <v>62.091806973636722</v>
      </c>
      <c r="AK12">
        <f t="shared" si="20"/>
        <v>299.42025930738032</v>
      </c>
      <c r="AL12">
        <f t="shared" si="7"/>
        <v>2167.171645692637</v>
      </c>
      <c r="AN12">
        <f t="shared" si="8"/>
        <v>1700.6758504426671</v>
      </c>
      <c r="AO12">
        <f t="shared" si="8"/>
        <v>-85.033792522133353</v>
      </c>
      <c r="AP12">
        <f t="shared" si="8"/>
        <v>-20.585025624968893</v>
      </c>
      <c r="AQ12">
        <f t="shared" si="8"/>
        <v>-626.041695262394</v>
      </c>
      <c r="AR12">
        <f t="shared" si="8"/>
        <v>969.01533703317079</v>
      </c>
      <c r="AS12">
        <f t="shared" si="8"/>
        <v>33.321847566174725</v>
      </c>
      <c r="AT12">
        <f t="shared" si="8"/>
        <v>160.68522926223142</v>
      </c>
      <c r="AU12">
        <f t="shared" si="8"/>
        <v>1163.0224138615768</v>
      </c>
      <c r="AW12">
        <v>9</v>
      </c>
      <c r="AX12">
        <f>(R12*SUMPRODUCT(K13:$K$23, X13:$X$23)-$AZ$3*SUMPRODUCT(K12:$K$22, W13:$W$23))/Z12</f>
        <v>3514.9108740510164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4130.8567728470753</v>
      </c>
      <c r="P13">
        <f t="shared" si="23"/>
        <v>206.54283864235379</v>
      </c>
      <c r="Q13" s="4">
        <f t="shared" si="24"/>
        <v>50</v>
      </c>
      <c r="R13">
        <f t="shared" si="0"/>
        <v>50000</v>
      </c>
      <c r="S13">
        <f t="shared" si="12"/>
        <v>3508.3937664877617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2696.5032638583202</v>
      </c>
      <c r="AC13">
        <f t="shared" si="1"/>
        <v>2577.3759587495406</v>
      </c>
      <c r="AE13">
        <f t="shared" si="2"/>
        <v>3034.6567814228565</v>
      </c>
      <c r="AF13">
        <f t="shared" si="3"/>
        <v>-151.73283907114285</v>
      </c>
      <c r="AG13">
        <f t="shared" si="3"/>
        <v>-36.73156621369985</v>
      </c>
      <c r="AH13">
        <f t="shared" si="4"/>
        <v>-1242.9134655392397</v>
      </c>
      <c r="AI13">
        <f t="shared" si="5"/>
        <v>1603.2789105987742</v>
      </c>
      <c r="AJ13">
        <f t="shared" si="6"/>
        <v>119.12730510877964</v>
      </c>
      <c r="AK13">
        <f t="shared" si="20"/>
        <v>288.45638656105876</v>
      </c>
      <c r="AL13">
        <f t="shared" si="7"/>
        <v>2010.8626022686126</v>
      </c>
      <c r="AN13">
        <f t="shared" si="8"/>
        <v>1548.5045305743151</v>
      </c>
      <c r="AO13">
        <f t="shared" si="8"/>
        <v>-77.425226528715768</v>
      </c>
      <c r="AP13">
        <f t="shared" si="8"/>
        <v>-18.743139931078421</v>
      </c>
      <c r="AQ13">
        <f t="shared" si="8"/>
        <v>-634.22563773321463</v>
      </c>
      <c r="AR13">
        <f t="shared" si="8"/>
        <v>818.1105263813065</v>
      </c>
      <c r="AS13">
        <f t="shared" si="8"/>
        <v>60.78749096283704</v>
      </c>
      <c r="AT13">
        <f t="shared" si="8"/>
        <v>147.19161132069209</v>
      </c>
      <c r="AU13">
        <f t="shared" si="8"/>
        <v>1026.0896286648356</v>
      </c>
      <c r="AW13">
        <v>10</v>
      </c>
      <c r="AX13">
        <f>(R13*SUMPRODUCT(K14:$K$23, X14:$X$23)-$AZ$3*SUMPRODUCT(K13:$K$22, W14:$W$23))/Z13</f>
        <v>3508.3937664877617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3.5947104000000001E-2</v>
      </c>
      <c r="O14">
        <f t="shared" si="22"/>
        <v>4130.8567728470753</v>
      </c>
      <c r="P14">
        <f t="shared" si="23"/>
        <v>206.54283864235379</v>
      </c>
      <c r="Q14" s="4">
        <f t="shared" si="24"/>
        <v>50</v>
      </c>
      <c r="R14">
        <f t="shared" si="0"/>
        <v>50000</v>
      </c>
      <c r="S14">
        <f t="shared" si="12"/>
        <v>3460.9969053140362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2577.3759587495406</v>
      </c>
      <c r="AC14">
        <f t="shared" si="1"/>
        <v>2425.7336209068512</v>
      </c>
      <c r="AE14">
        <f t="shared" si="2"/>
        <v>2895.2230906825157</v>
      </c>
      <c r="AF14">
        <f t="shared" si="3"/>
        <v>-144.76115453412581</v>
      </c>
      <c r="AG14">
        <f t="shared" si="3"/>
        <v>-35.043857120796105</v>
      </c>
      <c r="AH14">
        <f t="shared" si="4"/>
        <v>-1320.3934307667548</v>
      </c>
      <c r="AI14">
        <f t="shared" si="5"/>
        <v>1395.0246482608393</v>
      </c>
      <c r="AJ14">
        <f t="shared" si="6"/>
        <v>151.64233784268936</v>
      </c>
      <c r="AK14">
        <f t="shared" si="20"/>
        <v>455.91374434220569</v>
      </c>
      <c r="AL14">
        <f t="shared" si="7"/>
        <v>2002.5807304457344</v>
      </c>
      <c r="AN14">
        <f t="shared" si="8"/>
        <v>1360.9002736470234</v>
      </c>
      <c r="AO14">
        <f t="shared" si="8"/>
        <v>-68.045013682351183</v>
      </c>
      <c r="AP14">
        <f t="shared" si="8"/>
        <v>-16.472373026734861</v>
      </c>
      <c r="AQ14">
        <f t="shared" si="8"/>
        <v>-620.6512330725451</v>
      </c>
      <c r="AR14">
        <f t="shared" si="8"/>
        <v>655.73165386539233</v>
      </c>
      <c r="AS14">
        <f t="shared" si="8"/>
        <v>71.279515464882849</v>
      </c>
      <c r="AT14">
        <f t="shared" si="8"/>
        <v>214.30235943872705</v>
      </c>
      <c r="AU14">
        <f t="shared" si="8"/>
        <v>941.31352876900223</v>
      </c>
      <c r="AW14">
        <v>11</v>
      </c>
      <c r="AX14">
        <f>(R14*SUMPRODUCT(K15:$K$23, X15:$X$23)-$AZ$3*SUMPRODUCT(K14:$K$22, W15:$W$23))/Z14</f>
        <v>3460.9969053140362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4.0034525000000001E-2</v>
      </c>
      <c r="O15">
        <f t="shared" si="22"/>
        <v>4130.8567728470753</v>
      </c>
      <c r="P15">
        <f t="shared" si="23"/>
        <v>206.54283864235379</v>
      </c>
      <c r="Q15" s="4">
        <f t="shared" si="24"/>
        <v>50</v>
      </c>
      <c r="R15">
        <f t="shared" si="0"/>
        <v>50000</v>
      </c>
      <c r="S15">
        <f t="shared" si="12"/>
        <v>3349.970612375304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2425.7336209068512</v>
      </c>
      <c r="AC15">
        <f t="shared" si="1"/>
        <v>2230.4408766168935</v>
      </c>
      <c r="AE15">
        <f t="shared" si="2"/>
        <v>2750.361978571184</v>
      </c>
      <c r="AF15">
        <f t="shared" si="3"/>
        <v>-137.51809892855923</v>
      </c>
      <c r="AG15">
        <f t="shared" si="3"/>
        <v>-33.290454375589199</v>
      </c>
      <c r="AH15">
        <f t="shared" si="4"/>
        <v>-1402.9641739989395</v>
      </c>
      <c r="AI15">
        <f t="shared" si="5"/>
        <v>1176.5892512680964</v>
      </c>
      <c r="AJ15">
        <f t="shared" si="6"/>
        <v>195.29274428995768</v>
      </c>
      <c r="AK15">
        <f t="shared" si="20"/>
        <v>431.16115387701984</v>
      </c>
      <c r="AL15">
        <f t="shared" si="7"/>
        <v>1803.0431494350739</v>
      </c>
      <c r="AN15">
        <f t="shared" si="8"/>
        <v>1190.9005343567489</v>
      </c>
      <c r="AO15">
        <f t="shared" si="8"/>
        <v>-59.545026717837452</v>
      </c>
      <c r="AP15">
        <f t="shared" si="8"/>
        <v>-14.414691671044729</v>
      </c>
      <c r="AQ15">
        <f t="shared" si="8"/>
        <v>-607.48032350515894</v>
      </c>
      <c r="AR15">
        <f t="shared" si="8"/>
        <v>509.46049246270792</v>
      </c>
      <c r="AS15">
        <f t="shared" si="8"/>
        <v>84.561317871231296</v>
      </c>
      <c r="AT15">
        <f t="shared" si="8"/>
        <v>186.69180731358261</v>
      </c>
      <c r="AU15">
        <f t="shared" si="8"/>
        <v>780.7136176475218</v>
      </c>
      <c r="AW15">
        <v>12</v>
      </c>
      <c r="AX15">
        <f>(R15*SUMPRODUCT(K16:$K$23, X16:$X$23)-$AZ$3*SUMPRODUCT(K15:$K$22, W16:$W$23))/Z15</f>
        <v>3349.970612375304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4.4405750000000001E-2</v>
      </c>
      <c r="O16">
        <f t="shared" si="22"/>
        <v>4130.8567728470753</v>
      </c>
      <c r="P16">
        <f t="shared" si="23"/>
        <v>206.54283864235379</v>
      </c>
      <c r="Q16" s="4">
        <f t="shared" si="24"/>
        <v>50</v>
      </c>
      <c r="R16">
        <f t="shared" si="0"/>
        <v>50000</v>
      </c>
      <c r="S16">
        <f t="shared" si="12"/>
        <v>3179.0778946655723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2230.4408766168935</v>
      </c>
      <c r="AC16">
        <f t="shared" si="1"/>
        <v>2001.5005343888097</v>
      </c>
      <c r="AE16">
        <f t="shared" si="2"/>
        <v>2600.726472355535</v>
      </c>
      <c r="AF16">
        <f t="shared" si="3"/>
        <v>-130.03632361777676</v>
      </c>
      <c r="AG16">
        <f t="shared" si="3"/>
        <v>-31.479262237444487</v>
      </c>
      <c r="AH16">
        <f t="shared" si="4"/>
        <v>-1478.2875943888203</v>
      </c>
      <c r="AI16">
        <f t="shared" si="5"/>
        <v>960.92329211149354</v>
      </c>
      <c r="AJ16">
        <f t="shared" si="6"/>
        <v>228.94034222808386</v>
      </c>
      <c r="AK16">
        <f t="shared" si="20"/>
        <v>402.28518410164838</v>
      </c>
      <c r="AL16">
        <f t="shared" si="7"/>
        <v>1592.1488184412258</v>
      </c>
      <c r="AN16">
        <f t="shared" si="8"/>
        <v>1037.3413256879039</v>
      </c>
      <c r="AO16">
        <f t="shared" si="8"/>
        <v>-51.867066284395207</v>
      </c>
      <c r="AP16">
        <f t="shared" si="8"/>
        <v>-12.556006934282376</v>
      </c>
      <c r="AQ16">
        <f t="shared" si="8"/>
        <v>-589.63863720830545</v>
      </c>
      <c r="AR16">
        <f t="shared" si="8"/>
        <v>383.27961526092099</v>
      </c>
      <c r="AS16">
        <f t="shared" si="8"/>
        <v>91.31651507173828</v>
      </c>
      <c r="AT16">
        <f t="shared" si="8"/>
        <v>160.45787614206208</v>
      </c>
      <c r="AU16">
        <f t="shared" si="8"/>
        <v>635.0540064747214</v>
      </c>
      <c r="AW16">
        <v>13</v>
      </c>
      <c r="AX16">
        <f>(R16*SUMPRODUCT(K17:$K$23, X17:$X$23)-$AZ$3*SUMPRODUCT(K16:$K$22, W17:$W$23))/Z16</f>
        <v>3179.0778946655723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4.9048597999999999E-2</v>
      </c>
      <c r="O17">
        <f t="shared" si="22"/>
        <v>4130.8567728470753</v>
      </c>
      <c r="P17">
        <f t="shared" si="23"/>
        <v>206.54283864235379</v>
      </c>
      <c r="Q17" s="4">
        <f t="shared" si="24"/>
        <v>50</v>
      </c>
      <c r="R17">
        <f t="shared" si="0"/>
        <v>50000</v>
      </c>
      <c r="S17">
        <f t="shared" si="12"/>
        <v>2951.3054170931314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2001.5005343888097</v>
      </c>
      <c r="AC17">
        <f t="shared" si="1"/>
        <v>1748.3802412284044</v>
      </c>
      <c r="AE17">
        <f t="shared" si="2"/>
        <v>2447.1572203814549</v>
      </c>
      <c r="AF17">
        <f t="shared" si="3"/>
        <v>-122.35786101907276</v>
      </c>
      <c r="AG17">
        <f t="shared" si="3"/>
        <v>-29.620455936249051</v>
      </c>
      <c r="AH17">
        <f t="shared" si="4"/>
        <v>-1544.0136788209952</v>
      </c>
      <c r="AI17">
        <f t="shared" si="5"/>
        <v>751.16522460513761</v>
      </c>
      <c r="AJ17">
        <f t="shared" si="6"/>
        <v>253.12029316040525</v>
      </c>
      <c r="AK17">
        <f t="shared" si="20"/>
        <v>370.21013450807703</v>
      </c>
      <c r="AL17">
        <f t="shared" si="7"/>
        <v>1374.49565227362</v>
      </c>
      <c r="AN17">
        <f t="shared" si="8"/>
        <v>899.14604904932332</v>
      </c>
      <c r="AO17">
        <f t="shared" si="8"/>
        <v>-44.957302452466173</v>
      </c>
      <c r="AP17">
        <f t="shared" si="8"/>
        <v>-10.883287638530403</v>
      </c>
      <c r="AQ17">
        <f t="shared" si="8"/>
        <v>-567.30878891941643</v>
      </c>
      <c r="AR17">
        <f t="shared" si="8"/>
        <v>275.99667003891017</v>
      </c>
      <c r="AS17">
        <f t="shared" si="8"/>
        <v>93.002652070678366</v>
      </c>
      <c r="AT17">
        <f t="shared" si="8"/>
        <v>136.02435388645313</v>
      </c>
      <c r="AU17">
        <f t="shared" si="8"/>
        <v>505.02367599604173</v>
      </c>
      <c r="AW17">
        <v>14</v>
      </c>
      <c r="AX17">
        <f>(R17*SUMPRODUCT(K18:$K$23, X18:$X$23)-$AZ$3*SUMPRODUCT(K17:$K$22, W18:$W$23))/Z17</f>
        <v>2951.3054170931314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5.4278005999999997E-2</v>
      </c>
      <c r="O18">
        <f t="shared" si="22"/>
        <v>4130.8567728470753</v>
      </c>
      <c r="P18">
        <f t="shared" si="23"/>
        <v>206.54283864235379</v>
      </c>
      <c r="Q18" s="4">
        <f t="shared" si="24"/>
        <v>50</v>
      </c>
      <c r="R18">
        <f t="shared" si="0"/>
        <v>50000</v>
      </c>
      <c r="S18">
        <f t="shared" si="12"/>
        <v>2663.6719518724044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1748.3802412284044</v>
      </c>
      <c r="AC18">
        <f t="shared" si="1"/>
        <v>1476.5539172561887</v>
      </c>
      <c r="AE18">
        <f t="shared" si="2"/>
        <v>2289.8588338868326</v>
      </c>
      <c r="AF18">
        <f t="shared" si="3"/>
        <v>-114.49294169434164</v>
      </c>
      <c r="AG18">
        <f t="shared" si="3"/>
        <v>-27.716512091856099</v>
      </c>
      <c r="AH18">
        <f t="shared" si="4"/>
        <v>-1607.7392850304614</v>
      </c>
      <c r="AI18">
        <f t="shared" si="5"/>
        <v>539.91009507017361</v>
      </c>
      <c r="AJ18">
        <f t="shared" si="6"/>
        <v>271.82632397221573</v>
      </c>
      <c r="AK18">
        <f t="shared" si="20"/>
        <v>335.7628041290929</v>
      </c>
      <c r="AL18">
        <f t="shared" si="7"/>
        <v>1147.4992231714823</v>
      </c>
      <c r="AN18">
        <f t="shared" si="8"/>
        <v>775.02987725701723</v>
      </c>
      <c r="AO18">
        <f t="shared" si="8"/>
        <v>-38.751493862850865</v>
      </c>
      <c r="AP18">
        <f t="shared" si="8"/>
        <v>-9.3809822014580515</v>
      </c>
      <c r="AQ18">
        <f t="shared" si="8"/>
        <v>-544.15842684214306</v>
      </c>
      <c r="AR18">
        <f t="shared" si="8"/>
        <v>182.73897435056526</v>
      </c>
      <c r="AS18">
        <f t="shared" si="8"/>
        <v>92.002842876481125</v>
      </c>
      <c r="AT18">
        <f t="shared" si="8"/>
        <v>113.64290279411323</v>
      </c>
      <c r="AU18">
        <f t="shared" si="8"/>
        <v>388.38472002115964</v>
      </c>
      <c r="AW18">
        <v>15</v>
      </c>
      <c r="AX18">
        <f>(R18*SUMPRODUCT(K19:$K$23, X19:$X$23)-$AZ$3*SUMPRODUCT(K18:$K$22, W19:$W$23))/Z18</f>
        <v>2663.6719518724044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6.0174738999999998E-2</v>
      </c>
      <c r="O19">
        <f t="shared" si="22"/>
        <v>4130.8567728470753</v>
      </c>
      <c r="P19">
        <f t="shared" si="23"/>
        <v>206.54283864235379</v>
      </c>
      <c r="Q19" s="4">
        <f t="shared" si="24"/>
        <v>50</v>
      </c>
      <c r="R19">
        <f t="shared" si="0"/>
        <v>50000</v>
      </c>
      <c r="S19">
        <f t="shared" si="12"/>
        <v>2311.2597689091572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1476.5539172561887</v>
      </c>
      <c r="AC19">
        <f t="shared" si="1"/>
        <v>1191.2932277683224</v>
      </c>
      <c r="AE19">
        <f t="shared" si="2"/>
        <v>2129.1685878719795</v>
      </c>
      <c r="AF19">
        <f t="shared" si="3"/>
        <v>-106.45842939359899</v>
      </c>
      <c r="AG19">
        <f t="shared" si="3"/>
        <v>-25.771513089819752</v>
      </c>
      <c r="AH19">
        <f t="shared" si="4"/>
        <v>-1667.8338811177848</v>
      </c>
      <c r="AI19">
        <f t="shared" si="5"/>
        <v>329.10476427077583</v>
      </c>
      <c r="AJ19">
        <f t="shared" si="6"/>
        <v>285.26068948786633</v>
      </c>
      <c r="AK19">
        <f t="shared" si="20"/>
        <v>299.4390254887586</v>
      </c>
      <c r="AL19">
        <f t="shared" si="7"/>
        <v>913.80447924740076</v>
      </c>
      <c r="AN19">
        <f t="shared" si="8"/>
        <v>663.83653769929947</v>
      </c>
      <c r="AO19">
        <f t="shared" si="8"/>
        <v>-33.191826884964982</v>
      </c>
      <c r="AP19">
        <f t="shared" si="8"/>
        <v>-8.0350950686892144</v>
      </c>
      <c r="AQ19">
        <f t="shared" si="8"/>
        <v>-520.00065913305036</v>
      </c>
      <c r="AR19">
        <f t="shared" si="8"/>
        <v>102.60895661259492</v>
      </c>
      <c r="AS19">
        <f t="shared" si="8"/>
        <v>88.939161290466203</v>
      </c>
      <c r="AT19">
        <f t="shared" si="8"/>
        <v>93.359711891664332</v>
      </c>
      <c r="AU19">
        <f t="shared" si="8"/>
        <v>284.90782979472544</v>
      </c>
      <c r="AW19">
        <v>16</v>
      </c>
      <c r="AX19">
        <f>(R19*SUMPRODUCT(K20:$K$23, X20:$X$23)-$AZ$3*SUMPRODUCT(K19:$K$22, W20:$W$23))/Z19</f>
        <v>2311.2597689091572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6.6923788999999997E-2</v>
      </c>
      <c r="O20">
        <f t="shared" si="22"/>
        <v>4130.8567728470753</v>
      </c>
      <c r="P20">
        <f t="shared" si="23"/>
        <v>206.54283864235379</v>
      </c>
      <c r="Q20" s="4">
        <f t="shared" si="24"/>
        <v>50</v>
      </c>
      <c r="R20">
        <f t="shared" si="0"/>
        <v>50000</v>
      </c>
      <c r="S20">
        <f t="shared" si="12"/>
        <v>1885.3285236102849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1191.2932277683224</v>
      </c>
      <c r="AC20">
        <f t="shared" si="1"/>
        <v>897.00426910926308</v>
      </c>
      <c r="AE20">
        <f t="shared" si="2"/>
        <v>1965.3848726730873</v>
      </c>
      <c r="AF20">
        <f t="shared" si="3"/>
        <v>-98.269243633654384</v>
      </c>
      <c r="AG20">
        <f t="shared" si="3"/>
        <v>-23.78907065468772</v>
      </c>
      <c r="AH20">
        <f t="shared" si="4"/>
        <v>-1724.7273042338352</v>
      </c>
      <c r="AI20">
        <f t="shared" si="5"/>
        <v>118.59925415090993</v>
      </c>
      <c r="AJ20">
        <f t="shared" si="6"/>
        <v>294.28895865905929</v>
      </c>
      <c r="AK20">
        <f t="shared" si="20"/>
        <v>261.71416269475327</v>
      </c>
      <c r="AL20">
        <f t="shared" si="7"/>
        <v>674.60237550472243</v>
      </c>
      <c r="AN20">
        <f t="shared" si="8"/>
        <v>564.46897667112648</v>
      </c>
      <c r="AO20">
        <f t="shared" si="8"/>
        <v>-28.223448833556329</v>
      </c>
      <c r="AP20">
        <f t="shared" si="8"/>
        <v>-6.8323474730652833</v>
      </c>
      <c r="AQ20">
        <f t="shared" si="8"/>
        <v>-495.35084450584355</v>
      </c>
      <c r="AR20">
        <f t="shared" si="8"/>
        <v>34.062335858661299</v>
      </c>
      <c r="AS20">
        <f t="shared" si="8"/>
        <v>84.521352356781748</v>
      </c>
      <c r="AT20">
        <f t="shared" si="8"/>
        <v>75.16569790003706</v>
      </c>
      <c r="AU20">
        <f t="shared" si="8"/>
        <v>193.74938611548009</v>
      </c>
      <c r="AW20">
        <v>17</v>
      </c>
      <c r="AX20">
        <f>(R20*SUMPRODUCT(K21:$K$23, X21:$X$23)-$AZ$3*SUMPRODUCT(K20:$K$22, W21:$W$23))/Z20</f>
        <v>1885.3285236102849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7.4711050000000001E-2</v>
      </c>
      <c r="O21">
        <f t="shared" si="22"/>
        <v>4130.8567728470753</v>
      </c>
      <c r="P21">
        <f t="shared" si="23"/>
        <v>206.54283864235379</v>
      </c>
      <c r="Q21" s="4">
        <f t="shared" si="24"/>
        <v>50</v>
      </c>
      <c r="R21">
        <f t="shared" si="0"/>
        <v>50000</v>
      </c>
      <c r="S21">
        <f t="shared" si="12"/>
        <v>1372.6432287473656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897.00426910926308</v>
      </c>
      <c r="AC21">
        <f t="shared" si="1"/>
        <v>597.75520049512238</v>
      </c>
      <c r="AE21">
        <f t="shared" si="2"/>
        <v>1798.8950564548338</v>
      </c>
      <c r="AF21">
        <f t="shared" si="3"/>
        <v>-89.944752822741705</v>
      </c>
      <c r="AG21">
        <f t="shared" si="3"/>
        <v>-21.773873501004935</v>
      </c>
      <c r="AH21">
        <f t="shared" si="4"/>
        <v>-1777.3064471359069</v>
      </c>
      <c r="AI21">
        <f t="shared" si="5"/>
        <v>-90.13001700481982</v>
      </c>
      <c r="AJ21">
        <f t="shared" si="6"/>
        <v>299.2490686141407</v>
      </c>
      <c r="AK21">
        <f t="shared" si="20"/>
        <v>222.9967446986233</v>
      </c>
      <c r="AL21">
        <f t="shared" si="7"/>
        <v>432.11579630794415</v>
      </c>
      <c r="AN21">
        <f t="shared" si="8"/>
        <v>475.92625543482137</v>
      </c>
      <c r="AO21">
        <f t="shared" si="8"/>
        <v>-23.796312771741071</v>
      </c>
      <c r="AP21">
        <f t="shared" si="8"/>
        <v>-5.7606240255432866</v>
      </c>
      <c r="AQ21">
        <f t="shared" si="8"/>
        <v>-470.21464599082702</v>
      </c>
      <c r="AR21">
        <f t="shared" si="8"/>
        <v>-23.845327353290035</v>
      </c>
      <c r="AS21">
        <f t="shared" si="8"/>
        <v>79.171093475881023</v>
      </c>
      <c r="AT21">
        <f t="shared" si="8"/>
        <v>58.997330220989092</v>
      </c>
      <c r="AU21">
        <f t="shared" si="8"/>
        <v>114.32309634358006</v>
      </c>
      <c r="AW21">
        <v>18</v>
      </c>
      <c r="AX21">
        <f>(R21*SUMPRODUCT(K22:$K$23, X22:$X$23)-$AZ$3*SUMPRODUCT(K21:$K$22, W22:$W$23))/Z21</f>
        <v>1372.6432287473656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8.3689026999999999E-2</v>
      </c>
      <c r="O22">
        <f t="shared" si="22"/>
        <v>4130.8567728470753</v>
      </c>
      <c r="P22">
        <f t="shared" si="23"/>
        <v>206.54283864235379</v>
      </c>
      <c r="Q22" s="4">
        <f t="shared" si="24"/>
        <v>50</v>
      </c>
      <c r="R22">
        <f t="shared" si="0"/>
        <v>50000</v>
      </c>
      <c r="S22">
        <f t="shared" si="12"/>
        <v>754.55044741437541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597.75520049512238</v>
      </c>
      <c r="AC22">
        <f t="shared" si="1"/>
        <v>297.80446870829496</v>
      </c>
      <c r="AE22">
        <f t="shared" si="2"/>
        <v>1630.3583289404701</v>
      </c>
      <c r="AF22">
        <f t="shared" si="3"/>
        <v>-81.517916447023524</v>
      </c>
      <c r="AG22">
        <f t="shared" si="3"/>
        <v>-19.733900478674695</v>
      </c>
      <c r="AH22">
        <f t="shared" si="4"/>
        <v>-1822.2342873201865</v>
      </c>
      <c r="AI22">
        <f t="shared" si="5"/>
        <v>-293.12777530541462</v>
      </c>
      <c r="AJ22">
        <f t="shared" si="6"/>
        <v>299.95073178682742</v>
      </c>
      <c r="AK22">
        <f t="shared" si="20"/>
        <v>183.68847979465784</v>
      </c>
      <c r="AL22">
        <f t="shared" si="7"/>
        <v>190.51143627607064</v>
      </c>
      <c r="AN22">
        <f t="shared" si="8"/>
        <v>397.3363237439612</v>
      </c>
      <c r="AO22">
        <f t="shared" si="8"/>
        <v>-19.866816187198065</v>
      </c>
      <c r="AP22">
        <f t="shared" si="8"/>
        <v>-4.8093694067987318</v>
      </c>
      <c r="AQ22">
        <f t="shared" si="8"/>
        <v>-444.09861309110852</v>
      </c>
      <c r="AR22">
        <f t="shared" si="8"/>
        <v>-71.438474941144094</v>
      </c>
      <c r="AS22">
        <f t="shared" si="8"/>
        <v>73.1013047603725</v>
      </c>
      <c r="AT22">
        <f t="shared" si="8"/>
        <v>44.766910427082692</v>
      </c>
      <c r="AU22">
        <f t="shared" si="8"/>
        <v>46.429740246311091</v>
      </c>
      <c r="AW22">
        <v>19</v>
      </c>
      <c r="AX22">
        <f>(R22*SUMPRODUCT(K23:$K$23, X23:$X$23)-$AZ$3*SUMPRODUCT(K22:$K$22, W23:$W$23))/Z22</f>
        <v>754.55044741437541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9.4384723000000004E-2</v>
      </c>
      <c r="O23">
        <f t="shared" si="22"/>
        <v>4130.8567728470753</v>
      </c>
      <c r="P23">
        <f t="shared" si="23"/>
        <v>206.54283864235379</v>
      </c>
      <c r="Q23" s="4">
        <f t="shared" si="24"/>
        <v>50</v>
      </c>
      <c r="R23">
        <f t="shared" si="0"/>
        <v>50000</v>
      </c>
      <c r="S23">
        <f t="shared" si="12"/>
        <v>842.49394443321376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297.80446870829496</v>
      </c>
      <c r="AC23">
        <f t="shared" si="1"/>
        <v>297.80446870829496</v>
      </c>
      <c r="AE23">
        <f t="shared" si="2"/>
        <v>1460.1738263832763</v>
      </c>
      <c r="AF23">
        <f t="shared" si="3"/>
        <v>-73.008691319163816</v>
      </c>
      <c r="AG23">
        <f t="shared" si="3"/>
        <v>-17.673982743498669</v>
      </c>
      <c r="AH23">
        <f t="shared" si="4"/>
        <v>-1862.5787303892787</v>
      </c>
      <c r="AI23">
        <f t="shared" si="5"/>
        <v>-493.08757806866493</v>
      </c>
      <c r="AJ23">
        <f t="shared" si="6"/>
        <v>0</v>
      </c>
      <c r="AK23">
        <f t="shared" si="20"/>
        <v>144.18621893401246</v>
      </c>
      <c r="AL23">
        <f t="shared" si="7"/>
        <v>-348.90135913465247</v>
      </c>
      <c r="AN23">
        <f t="shared" si="8"/>
        <v>327.80919335807255</v>
      </c>
      <c r="AO23">
        <f t="shared" si="8"/>
        <v>-16.390459667903627</v>
      </c>
      <c r="AP23">
        <f t="shared" si="8"/>
        <v>-3.9678111755511121</v>
      </c>
      <c r="AQ23">
        <f t="shared" si="8"/>
        <v>-418.14914097394984</v>
      </c>
      <c r="AR23">
        <f t="shared" si="8"/>
        <v>-110.69821845933203</v>
      </c>
      <c r="AS23">
        <f t="shared" si="8"/>
        <v>0</v>
      </c>
      <c r="AT23">
        <f t="shared" si="8"/>
        <v>32.369822871830117</v>
      </c>
      <c r="AU23">
        <f t="shared" si="8"/>
        <v>-78.328395587501916</v>
      </c>
      <c r="AW23">
        <v>20</v>
      </c>
      <c r="AX23">
        <f>(R23*SUMPRODUCT(K$23:$K24, X$23:$X24)-$AZ$3*SUMPRODUCT(K$22:$K23, W$23:$W24))/Z23</f>
        <v>842.49394443321376</v>
      </c>
    </row>
    <row r="25" spans="5:50" x14ac:dyDescent="0.25">
      <c r="AN25" s="8">
        <f t="shared" ref="AN25:AU25" si="25">SUM(AN3:AN23)</f>
        <v>32652.806959570004</v>
      </c>
      <c r="AO25" s="8">
        <f t="shared" si="25"/>
        <v>-4730.7829276138091</v>
      </c>
      <c r="AP25" s="8">
        <f t="shared" si="25"/>
        <v>-2865.1386459533887</v>
      </c>
      <c r="AQ25" s="8">
        <f t="shared" si="25"/>
        <v>-10940.199545397918</v>
      </c>
      <c r="AR25" s="8">
        <f t="shared" si="25"/>
        <v>14116.685840604887</v>
      </c>
      <c r="AS25" s="8">
        <f t="shared" si="25"/>
        <v>-1373.228301619632</v>
      </c>
      <c r="AT25" s="8">
        <f t="shared" si="25"/>
        <v>3413.9260778999128</v>
      </c>
      <c r="AU25" s="9">
        <f t="shared" si="25"/>
        <v>16157.383616885169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362.72470601254355</v>
      </c>
      <c r="K3">
        <v>1</v>
      </c>
      <c r="L3" s="2">
        <v>0</v>
      </c>
      <c r="O3">
        <f>$C$3</f>
        <v>362.72470601254355</v>
      </c>
      <c r="P3">
        <f>O3*B5</f>
        <v>290.17976481003484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362.72470601254355</v>
      </c>
      <c r="AF3">
        <f t="shared" ref="AF3:AG23" si="4">-$Z3*P3</f>
        <v>-290.17976481003484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-2447.3632627974912</v>
      </c>
      <c r="AJ3">
        <f t="shared" ref="AJ3:AJ23" si="7">AB3-AC3</f>
        <v>0</v>
      </c>
      <c r="AL3">
        <f t="shared" ref="AL3:AL23" si="8">SUM(AI3:AK3)</f>
        <v>-2447.3632627974912</v>
      </c>
      <c r="AN3">
        <f t="shared" ref="AN3:AU23" si="9">AE3*$K3</f>
        <v>362.72470601254355</v>
      </c>
      <c r="AO3">
        <f t="shared" si="9"/>
        <v>-290.17976481003484</v>
      </c>
      <c r="AP3">
        <f t="shared" si="9"/>
        <v>-2519.9082039999998</v>
      </c>
      <c r="AQ3">
        <f t="shared" si="9"/>
        <v>0</v>
      </c>
      <c r="AR3">
        <f t="shared" si="9"/>
        <v>-2447.3632627974912</v>
      </c>
      <c r="AS3">
        <f t="shared" si="9"/>
        <v>0</v>
      </c>
      <c r="AT3">
        <f t="shared" si="9"/>
        <v>0</v>
      </c>
      <c r="AU3">
        <f t="shared" si="9"/>
        <v>-2447.3632627974912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171.83389661044004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13.030372026059744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12.877990803141302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-12.877990803141302</v>
      </c>
      <c r="AK4">
        <f>G4*MAX(0, SUM(AB4, AE4:AF4))</f>
        <v>0</v>
      </c>
      <c r="AL4">
        <f t="shared" si="8"/>
        <v>-182.30909080314129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-12.081800171818463</v>
      </c>
      <c r="AT4">
        <f t="shared" si="9"/>
        <v>0</v>
      </c>
      <c r="AU4">
        <f t="shared" si="9"/>
        <v>-171.03770597911742</v>
      </c>
      <c r="AW4">
        <v>1</v>
      </c>
      <c r="AX4">
        <f>(R4*SUMPRODUCT(K5:$K$23, X5:$X$23)-$AZ$3*SUMPRODUCT(K4:$K$22, W5:$W$23))/Z4</f>
        <v>13.030372026059744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362.72470601254355</v>
      </c>
      <c r="P5">
        <f t="shared" ref="P5:P23" si="22">O5*$C$5</f>
        <v>18.136235300627177</v>
      </c>
      <c r="Q5" s="4">
        <f t="shared" ref="Q5:Q23" si="23">$C$8</f>
        <v>50</v>
      </c>
      <c r="R5">
        <f t="shared" si="0"/>
        <v>100000</v>
      </c>
      <c r="S5">
        <f t="shared" si="1"/>
        <v>27.626296752983489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12.877990803141302</v>
      </c>
      <c r="AC5">
        <f t="shared" si="2"/>
        <v>26.983736807859714</v>
      </c>
      <c r="AE5">
        <f t="shared" si="3"/>
        <v>354.28809327090687</v>
      </c>
      <c r="AF5">
        <f t="shared" si="4"/>
        <v>-17.714404663545341</v>
      </c>
      <c r="AG5">
        <f t="shared" si="4"/>
        <v>-48.837050164795649</v>
      </c>
      <c r="AH5">
        <f t="shared" si="5"/>
        <v>-168.16288140871029</v>
      </c>
      <c r="AI5">
        <f t="shared" si="6"/>
        <v>119.5737570338556</v>
      </c>
      <c r="AJ5">
        <f t="shared" si="7"/>
        <v>-14.105746004718412</v>
      </c>
      <c r="AK5">
        <f>G5*SUM(AB5, AE5:AF5)</f>
        <v>14.327518855830617</v>
      </c>
      <c r="AL5">
        <f t="shared" si="8"/>
        <v>119.79552988496781</v>
      </c>
      <c r="AN5">
        <f t="shared" si="9"/>
        <v>305.94991571535485</v>
      </c>
      <c r="AO5">
        <f t="shared" si="9"/>
        <v>-15.29749578576774</v>
      </c>
      <c r="AP5">
        <f t="shared" si="9"/>
        <v>-42.173845707765857</v>
      </c>
      <c r="AQ5">
        <f t="shared" si="9"/>
        <v>-145.2191602558465</v>
      </c>
      <c r="AR5">
        <f t="shared" si="9"/>
        <v>103.25941396597473</v>
      </c>
      <c r="AS5">
        <f t="shared" si="9"/>
        <v>-12.181193450229308</v>
      </c>
      <c r="AT5">
        <f t="shared" si="9"/>
        <v>12.372708170578237</v>
      </c>
      <c r="AU5">
        <f t="shared" si="9"/>
        <v>103.45092868632365</v>
      </c>
      <c r="AW5">
        <v>2</v>
      </c>
      <c r="AX5">
        <f>(R5*SUMPRODUCT(K6:$K$23, X6:$X$23)-$AZ$3*SUMPRODUCT(K5:$K$22, W6:$W$23))/Z5</f>
        <v>27.626296752983489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362.72470601254355</v>
      </c>
      <c r="P6">
        <f t="shared" si="22"/>
        <v>18.136235300627177</v>
      </c>
      <c r="Q6" s="4">
        <f t="shared" si="23"/>
        <v>50</v>
      </c>
      <c r="R6">
        <f t="shared" si="0"/>
        <v>100000</v>
      </c>
      <c r="S6">
        <f t="shared" si="1"/>
        <v>43.336399148003871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26.983736807859714</v>
      </c>
      <c r="AC6">
        <f t="shared" si="2"/>
        <v>41.832767953070288</v>
      </c>
      <c r="AE6">
        <f t="shared" si="3"/>
        <v>350.13934604133573</v>
      </c>
      <c r="AF6">
        <f t="shared" si="4"/>
        <v>-17.506967302066784</v>
      </c>
      <c r="AG6">
        <f t="shared" si="4"/>
        <v>-48.265163667846132</v>
      </c>
      <c r="AH6">
        <f t="shared" si="5"/>
        <v>-167.03199060313244</v>
      </c>
      <c r="AI6">
        <f t="shared" si="6"/>
        <v>117.33522446829033</v>
      </c>
      <c r="AJ6">
        <f t="shared" si="7"/>
        <v>-14.849031145210574</v>
      </c>
      <c r="AK6">
        <f>G6*SUM(AB6, AE6:AF6)</f>
        <v>21.037542759507026</v>
      </c>
      <c r="AL6">
        <f t="shared" si="8"/>
        <v>123.52373608258679</v>
      </c>
      <c r="AN6">
        <f t="shared" si="9"/>
        <v>272.69770304571256</v>
      </c>
      <c r="AO6">
        <f t="shared" si="9"/>
        <v>-13.634885152285625</v>
      </c>
      <c r="AP6">
        <f t="shared" si="9"/>
        <v>-37.590174935076277</v>
      </c>
      <c r="AQ6">
        <f t="shared" si="9"/>
        <v>-130.08889371504662</v>
      </c>
      <c r="AR6">
        <f t="shared" si="9"/>
        <v>91.383749243303967</v>
      </c>
      <c r="AS6">
        <f t="shared" si="9"/>
        <v>-11.564814784554747</v>
      </c>
      <c r="AT6">
        <f t="shared" si="9"/>
        <v>16.384589887153837</v>
      </c>
      <c r="AU6">
        <f t="shared" si="9"/>
        <v>96.203524345903062</v>
      </c>
      <c r="AW6">
        <v>3</v>
      </c>
      <c r="AX6">
        <f>(R6*SUMPRODUCT(K7:$K$23, X7:$X$23)-$AZ$3*SUMPRODUCT(K6:$K$22, W7:$W$23))/Z6</f>
        <v>43.336399148003871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362.72470601254355</v>
      </c>
      <c r="P7">
        <f t="shared" si="22"/>
        <v>18.136235300627177</v>
      </c>
      <c r="Q7" s="4">
        <f t="shared" si="23"/>
        <v>50</v>
      </c>
      <c r="R7">
        <f t="shared" si="0"/>
        <v>100000</v>
      </c>
      <c r="S7">
        <f t="shared" si="1"/>
        <v>56.597053215802894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41.832767953070288</v>
      </c>
      <c r="AC7">
        <f t="shared" si="2"/>
        <v>53.993041923457668</v>
      </c>
      <c r="AE7">
        <f t="shared" si="3"/>
        <v>346.03586486620742</v>
      </c>
      <c r="AF7">
        <f t="shared" si="4"/>
        <v>-17.301793243310371</v>
      </c>
      <c r="AG7">
        <f t="shared" si="4"/>
        <v>-47.699516896740001</v>
      </c>
      <c r="AH7">
        <f t="shared" si="5"/>
        <v>-165.990268855327</v>
      </c>
      <c r="AI7">
        <f t="shared" si="6"/>
        <v>115.04428587083001</v>
      </c>
      <c r="AJ7">
        <f t="shared" si="7"/>
        <v>-12.160273970387379</v>
      </c>
      <c r="AK7">
        <f>G7*SUM(AB7, AE7:AF7)</f>
        <v>18.194831823179996</v>
      </c>
      <c r="AL7">
        <f t="shared" si="8"/>
        <v>121.07884372362263</v>
      </c>
      <c r="AN7">
        <f t="shared" si="9"/>
        <v>243.95926886649758</v>
      </c>
      <c r="AO7">
        <f t="shared" si="9"/>
        <v>-12.197963443324879</v>
      </c>
      <c r="AP7">
        <f t="shared" si="9"/>
        <v>-33.628708607742468</v>
      </c>
      <c r="AQ7">
        <f t="shared" si="9"/>
        <v>-117.02505069685775</v>
      </c>
      <c r="AR7">
        <f t="shared" si="9"/>
        <v>81.107546118572458</v>
      </c>
      <c r="AS7">
        <f t="shared" si="9"/>
        <v>-8.5731331582610046</v>
      </c>
      <c r="AT7">
        <f t="shared" si="9"/>
        <v>12.827565924266572</v>
      </c>
      <c r="AU7">
        <f t="shared" si="9"/>
        <v>85.361978884578036</v>
      </c>
      <c r="AW7">
        <v>4</v>
      </c>
      <c r="AX7">
        <f>(R7*SUMPRODUCT(K8:$K$23, X8:$X$23)-$AZ$3*SUMPRODUCT(K7:$K$22, W8:$W$23))/Z7</f>
        <v>56.597053215802894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362.72470601254355</v>
      </c>
      <c r="P8">
        <f t="shared" si="22"/>
        <v>18.136235300627177</v>
      </c>
      <c r="Q8" s="4">
        <f t="shared" si="23"/>
        <v>50</v>
      </c>
      <c r="R8">
        <f t="shared" si="0"/>
        <v>100000</v>
      </c>
      <c r="S8">
        <f t="shared" si="1"/>
        <v>64.693803670873152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53.993041923457668</v>
      </c>
      <c r="AC8">
        <f t="shared" si="2"/>
        <v>60.99324038522321</v>
      </c>
      <c r="AE8">
        <f t="shared" si="3"/>
        <v>341.97641709298938</v>
      </c>
      <c r="AF8">
        <f t="shared" si="4"/>
        <v>-17.098820854649471</v>
      </c>
      <c r="AG8">
        <f t="shared" si="4"/>
        <v>-47.139939935765412</v>
      </c>
      <c r="AH8">
        <f t="shared" si="5"/>
        <v>-165.16358401438157</v>
      </c>
      <c r="AI8">
        <f t="shared" si="6"/>
        <v>112.57407228819289</v>
      </c>
      <c r="AJ8">
        <f t="shared" si="7"/>
        <v>-7.0001984617655424</v>
      </c>
      <c r="AK8">
        <f t="shared" ref="AK8:AK23" si="24">G8*SUM(AB8:AB8, AE8:AF8)</f>
        <v>8.0699445928462872</v>
      </c>
      <c r="AL8">
        <f t="shared" si="8"/>
        <v>113.64381841927364</v>
      </c>
      <c r="AN8">
        <f t="shared" si="9"/>
        <v>224.79935799283743</v>
      </c>
      <c r="AO8">
        <f t="shared" si="9"/>
        <v>-11.239967899641874</v>
      </c>
      <c r="AP8">
        <f t="shared" si="9"/>
        <v>-30.987599447535779</v>
      </c>
      <c r="AQ8">
        <f t="shared" si="9"/>
        <v>-108.57084229914342</v>
      </c>
      <c r="AR8">
        <f t="shared" si="9"/>
        <v>74.000948346516338</v>
      </c>
      <c r="AS8">
        <f t="shared" si="9"/>
        <v>-4.6016042082791975</v>
      </c>
      <c r="AT8">
        <f t="shared" si="9"/>
        <v>5.3048054568520868</v>
      </c>
      <c r="AU8">
        <f t="shared" si="9"/>
        <v>74.704149595089234</v>
      </c>
      <c r="AW8">
        <v>5</v>
      </c>
      <c r="AX8">
        <f>(R8*SUMPRODUCT(K9:$K$23, X9:$X$23)-$AZ$3*SUMPRODUCT(K8:$K$22, W9:$W$23))/Z8</f>
        <v>64.693803670873152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362.72470601254355</v>
      </c>
      <c r="P9">
        <f t="shared" si="22"/>
        <v>18.136235300627177</v>
      </c>
      <c r="Q9" s="4">
        <f t="shared" si="23"/>
        <v>50</v>
      </c>
      <c r="R9">
        <f t="shared" si="0"/>
        <v>100000</v>
      </c>
      <c r="S9">
        <f t="shared" si="1"/>
        <v>69.145574214095703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60.99324038522321</v>
      </c>
      <c r="AC9">
        <f t="shared" si="2"/>
        <v>64.424391671248713</v>
      </c>
      <c r="AE9">
        <f t="shared" si="3"/>
        <v>337.95826840102933</v>
      </c>
      <c r="AF9">
        <f t="shared" si="4"/>
        <v>-16.897913420051466</v>
      </c>
      <c r="AG9">
        <f t="shared" si="4"/>
        <v>-46.586055870887137</v>
      </c>
      <c r="AH9">
        <f t="shared" si="5"/>
        <v>-164.96933104124682</v>
      </c>
      <c r="AI9">
        <f t="shared" si="6"/>
        <v>109.50496806884391</v>
      </c>
      <c r="AJ9">
        <f t="shared" si="7"/>
        <v>-3.4311512860255036</v>
      </c>
      <c r="AK9">
        <f t="shared" si="24"/>
        <v>2.2541162126605863</v>
      </c>
      <c r="AL9">
        <f t="shared" si="8"/>
        <v>108.32793299547899</v>
      </c>
      <c r="AN9">
        <f t="shared" si="9"/>
        <v>211.13667964064089</v>
      </c>
      <c r="AO9">
        <f t="shared" si="9"/>
        <v>-10.556833982032044</v>
      </c>
      <c r="AP9">
        <f t="shared" si="9"/>
        <v>-29.104259530827143</v>
      </c>
      <c r="AQ9">
        <f t="shared" si="9"/>
        <v>-103.06324790744631</v>
      </c>
      <c r="AR9">
        <f t="shared" si="9"/>
        <v>68.4123382203354</v>
      </c>
      <c r="AS9">
        <f t="shared" si="9"/>
        <v>-2.1435838611189113</v>
      </c>
      <c r="AT9">
        <f t="shared" si="9"/>
        <v>1.4082407716107337</v>
      </c>
      <c r="AU9">
        <f t="shared" si="9"/>
        <v>67.676995130827208</v>
      </c>
      <c r="AW9">
        <v>6</v>
      </c>
      <c r="AX9">
        <f>(R9*SUMPRODUCT(K10:$K$23, X10:$X$23)-$AZ$3*SUMPRODUCT(K9:$K$22, W10:$W$23))/Z9</f>
        <v>69.145574214095703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362.72470601254355</v>
      </c>
      <c r="P10">
        <f t="shared" si="22"/>
        <v>18.136235300627177</v>
      </c>
      <c r="Q10" s="4">
        <f t="shared" si="23"/>
        <v>50</v>
      </c>
      <c r="R10">
        <f t="shared" si="0"/>
        <v>100000</v>
      </c>
      <c r="S10">
        <f t="shared" si="1"/>
        <v>72.198928567199189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64.424391671248713</v>
      </c>
      <c r="AC10">
        <f t="shared" si="2"/>
        <v>66.477410940403956</v>
      </c>
      <c r="AE10">
        <f t="shared" si="3"/>
        <v>333.98001630162537</v>
      </c>
      <c r="AF10">
        <f t="shared" si="4"/>
        <v>-16.69900081508127</v>
      </c>
      <c r="AG10">
        <f t="shared" si="4"/>
        <v>-46.0376713752269</v>
      </c>
      <c r="AH10">
        <f t="shared" si="5"/>
        <v>-165.04787390273123</v>
      </c>
      <c r="AI10">
        <f t="shared" si="6"/>
        <v>106.19547020858596</v>
      </c>
      <c r="AJ10">
        <f t="shared" si="7"/>
        <v>-2.0530192691552429</v>
      </c>
      <c r="AK10">
        <f t="shared" si="24"/>
        <v>1.5649921693469506</v>
      </c>
      <c r="AL10">
        <f t="shared" si="8"/>
        <v>105.70744310877767</v>
      </c>
      <c r="AN10">
        <f t="shared" si="9"/>
        <v>198.24351448533838</v>
      </c>
      <c r="AO10">
        <f t="shared" si="9"/>
        <v>-9.9121757242669197</v>
      </c>
      <c r="AP10">
        <f t="shared" si="9"/>
        <v>-27.32699361240682</v>
      </c>
      <c r="AQ10">
        <f t="shared" si="9"/>
        <v>-97.968947193716161</v>
      </c>
      <c r="AR10">
        <f t="shared" si="9"/>
        <v>63.035397954948465</v>
      </c>
      <c r="AS10">
        <f t="shared" si="9"/>
        <v>-1.2186290656860341</v>
      </c>
      <c r="AT10">
        <f t="shared" si="9"/>
        <v>0.92894644185291464</v>
      </c>
      <c r="AU10">
        <f t="shared" si="9"/>
        <v>62.745715331115342</v>
      </c>
      <c r="AW10">
        <v>7</v>
      </c>
      <c r="AX10">
        <f>(R10*SUMPRODUCT(K11:$K$23, X11:$X$23)-$AZ$3*SUMPRODUCT(K10:$K$22, W11:$W$23))/Z10</f>
        <v>72.198928567199189</v>
      </c>
    </row>
    <row r="11" spans="1:52" x14ac:dyDescent="0.25">
      <c r="A11" t="s">
        <v>33</v>
      </c>
      <c r="C11" s="7">
        <f>AU25</f>
        <v>-1638.7443449127716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362.72470601254355</v>
      </c>
      <c r="P11">
        <f t="shared" si="22"/>
        <v>18.136235300627177</v>
      </c>
      <c r="Q11" s="4">
        <f t="shared" si="23"/>
        <v>50</v>
      </c>
      <c r="R11">
        <f t="shared" si="0"/>
        <v>100000</v>
      </c>
      <c r="S11">
        <f t="shared" si="1"/>
        <v>73.846306891356434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66.477410940403956</v>
      </c>
      <c r="AC11">
        <f t="shared" si="2"/>
        <v>67.19237880078947</v>
      </c>
      <c r="AE11">
        <f t="shared" si="3"/>
        <v>330.04136391893906</v>
      </c>
      <c r="AF11">
        <f t="shared" si="4"/>
        <v>-16.502068195946951</v>
      </c>
      <c r="AG11">
        <f t="shared" si="4"/>
        <v>-45.494745525760486</v>
      </c>
      <c r="AH11">
        <f t="shared" si="5"/>
        <v>-165.0982714282982</v>
      </c>
      <c r="AI11">
        <f t="shared" si="6"/>
        <v>102.94627876893341</v>
      </c>
      <c r="AJ11">
        <f t="shared" si="7"/>
        <v>-0.71496786038551363</v>
      </c>
      <c r="AK11">
        <f t="shared" si="24"/>
        <v>0.91204009599215052</v>
      </c>
      <c r="AL11">
        <f t="shared" si="8"/>
        <v>103.14335100454005</v>
      </c>
      <c r="AN11">
        <f t="shared" si="9"/>
        <v>186.31061650596163</v>
      </c>
      <c r="AO11">
        <f t="shared" si="9"/>
        <v>-9.3155308252980795</v>
      </c>
      <c r="AP11">
        <f t="shared" si="9"/>
        <v>-25.682096286476657</v>
      </c>
      <c r="AQ11">
        <f t="shared" si="9"/>
        <v>-93.199108040983717</v>
      </c>
      <c r="AR11">
        <f t="shared" si="9"/>
        <v>58.113881353203162</v>
      </c>
      <c r="AS11">
        <f t="shared" si="9"/>
        <v>-0.40360426726114818</v>
      </c>
      <c r="AT11">
        <f t="shared" si="9"/>
        <v>0.51485289766342268</v>
      </c>
      <c r="AU11">
        <f t="shared" si="9"/>
        <v>58.225129983605441</v>
      </c>
      <c r="AW11">
        <v>8</v>
      </c>
      <c r="AX11">
        <f>(R11*SUMPRODUCT(K12:$K$23, X12:$X$23)-$AZ$3*SUMPRODUCT(K11:$K$22, W12:$W$23))/Z11</f>
        <v>73.846306891356434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362.72470601254355</v>
      </c>
      <c r="P12">
        <f t="shared" si="22"/>
        <v>18.136235300627177</v>
      </c>
      <c r="Q12" s="4">
        <f t="shared" si="23"/>
        <v>50</v>
      </c>
      <c r="R12">
        <f t="shared" si="0"/>
        <v>100000</v>
      </c>
      <c r="S12">
        <f t="shared" si="1"/>
        <v>74.044466348548184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67.19237880078947</v>
      </c>
      <c r="AC12">
        <f t="shared" si="2"/>
        <v>66.576328738267648</v>
      </c>
      <c r="AE12">
        <f t="shared" si="3"/>
        <v>326.14022978175035</v>
      </c>
      <c r="AF12">
        <f t="shared" si="4"/>
        <v>-16.307011489087518</v>
      </c>
      <c r="AG12">
        <f t="shared" si="4"/>
        <v>-44.95699140086586</v>
      </c>
      <c r="AH12">
        <f t="shared" si="5"/>
        <v>-165.6133392740422</v>
      </c>
      <c r="AI12">
        <f t="shared" si="6"/>
        <v>99.262887617754728</v>
      </c>
      <c r="AJ12">
        <f t="shared" si="7"/>
        <v>0.61605006252182193</v>
      </c>
      <c r="AK12">
        <f t="shared" si="24"/>
        <v>0.86715887331494024</v>
      </c>
      <c r="AL12">
        <f t="shared" si="8"/>
        <v>100.74609655359149</v>
      </c>
      <c r="AN12">
        <f t="shared" si="9"/>
        <v>175.02462163162534</v>
      </c>
      <c r="AO12">
        <f t="shared" si="9"/>
        <v>-8.7512310815812668</v>
      </c>
      <c r="AP12">
        <f t="shared" si="9"/>
        <v>-24.126371698757783</v>
      </c>
      <c r="AQ12">
        <f t="shared" si="9"/>
        <v>-88.877143623117703</v>
      </c>
      <c r="AR12">
        <f t="shared" si="9"/>
        <v>53.269875228168573</v>
      </c>
      <c r="AS12">
        <f t="shared" si="9"/>
        <v>0.3306060376886828</v>
      </c>
      <c r="AT12">
        <f t="shared" si="9"/>
        <v>0.46536471075040214</v>
      </c>
      <c r="AU12">
        <f t="shared" si="9"/>
        <v>54.065845976607655</v>
      </c>
      <c r="AW12">
        <v>9</v>
      </c>
      <c r="AX12">
        <f>(R12*SUMPRODUCT(K13:$K$23, X13:$X$23)-$AZ$3*SUMPRODUCT(K12:$K$22, W13:$W$23))/Z12</f>
        <v>74.044466348548184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362.72470601254355</v>
      </c>
      <c r="P13">
        <f t="shared" si="22"/>
        <v>18.136235300627177</v>
      </c>
      <c r="Q13" s="4">
        <f t="shared" si="23"/>
        <v>50</v>
      </c>
      <c r="R13">
        <f t="shared" si="0"/>
        <v>100000</v>
      </c>
      <c r="S13">
        <f t="shared" si="1"/>
        <v>72.79584215257762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66.576328738267648</v>
      </c>
      <c r="AC13">
        <f t="shared" si="2"/>
        <v>64.678110255451543</v>
      </c>
      <c r="AE13">
        <f t="shared" si="3"/>
        <v>322.27594096216978</v>
      </c>
      <c r="AF13">
        <f t="shared" si="4"/>
        <v>-16.113797048108491</v>
      </c>
      <c r="AG13">
        <f t="shared" si="4"/>
        <v>-44.424316240403137</v>
      </c>
      <c r="AH13">
        <f t="shared" si="5"/>
        <v>-166.21049290814116</v>
      </c>
      <c r="AI13">
        <f t="shared" si="6"/>
        <v>95.527334765516997</v>
      </c>
      <c r="AJ13">
        <f t="shared" si="7"/>
        <v>1.8982184828161053</v>
      </c>
      <c r="AK13">
        <f t="shared" si="24"/>
        <v>0.74547694530465791</v>
      </c>
      <c r="AL13">
        <f t="shared" si="8"/>
        <v>98.171030193637762</v>
      </c>
      <c r="AN13">
        <f t="shared" si="9"/>
        <v>164.44882918226864</v>
      </c>
      <c r="AO13">
        <f t="shared" si="9"/>
        <v>-8.2224414591134334</v>
      </c>
      <c r="AP13">
        <f t="shared" si="9"/>
        <v>-22.668545381160467</v>
      </c>
      <c r="AQ13">
        <f t="shared" si="9"/>
        <v>-84.812787684204025</v>
      </c>
      <c r="AR13">
        <f t="shared" si="9"/>
        <v>48.745054657790703</v>
      </c>
      <c r="AS13">
        <f t="shared" si="9"/>
        <v>0.96861033466936197</v>
      </c>
      <c r="AT13">
        <f t="shared" si="9"/>
        <v>0.38039703017146914</v>
      </c>
      <c r="AU13">
        <f t="shared" si="9"/>
        <v>50.094062022631533</v>
      </c>
      <c r="AW13">
        <v>10</v>
      </c>
      <c r="AX13">
        <f>(R13*SUMPRODUCT(K14:$K$23, X14:$X$23)-$AZ$3*SUMPRODUCT(K13:$K$22, W14:$W$23))/Z13</f>
        <v>72.79584215257762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362.72470601254355</v>
      </c>
      <c r="P14">
        <f t="shared" si="22"/>
        <v>18.136235300627177</v>
      </c>
      <c r="Q14" s="4">
        <f t="shared" si="23"/>
        <v>50</v>
      </c>
      <c r="R14">
        <f t="shared" si="0"/>
        <v>100000</v>
      </c>
      <c r="S14">
        <f t="shared" si="1"/>
        <v>72.905695712678025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64.678110255451543</v>
      </c>
      <c r="AC14">
        <f t="shared" si="2"/>
        <v>64.006082813422722</v>
      </c>
      <c r="AE14">
        <f t="shared" si="3"/>
        <v>318.44682839335417</v>
      </c>
      <c r="AF14">
        <f t="shared" si="4"/>
        <v>-15.922341419667708</v>
      </c>
      <c r="AG14">
        <f t="shared" si="4"/>
        <v>-43.896489970873645</v>
      </c>
      <c r="AH14">
        <f t="shared" si="5"/>
        <v>-167.16621425092751</v>
      </c>
      <c r="AI14">
        <f t="shared" si="6"/>
        <v>91.461782751885323</v>
      </c>
      <c r="AJ14">
        <f t="shared" si="7"/>
        <v>0.67202744202882059</v>
      </c>
      <c r="AK14">
        <f t="shared" si="24"/>
        <v>25.704181806039664</v>
      </c>
      <c r="AL14">
        <f t="shared" si="8"/>
        <v>117.8379919999538</v>
      </c>
      <c r="AN14">
        <f t="shared" si="9"/>
        <v>149.68600426586792</v>
      </c>
      <c r="AO14">
        <f t="shared" si="9"/>
        <v>-7.4843002132933956</v>
      </c>
      <c r="AP14">
        <f t="shared" si="9"/>
        <v>-20.633555115582833</v>
      </c>
      <c r="AQ14">
        <f t="shared" si="9"/>
        <v>-78.576517108736681</v>
      </c>
      <c r="AR14">
        <f t="shared" si="9"/>
        <v>42.991631828255031</v>
      </c>
      <c r="AS14">
        <f t="shared" si="9"/>
        <v>0.31588665229239155</v>
      </c>
      <c r="AT14">
        <f t="shared" si="9"/>
        <v>12.08225651635912</v>
      </c>
      <c r="AU14">
        <f t="shared" si="9"/>
        <v>55.389774996906539</v>
      </c>
      <c r="AW14">
        <v>11</v>
      </c>
      <c r="AX14">
        <f>(R14*SUMPRODUCT(K15:$K$23, X15:$X$23)-$AZ$3*SUMPRODUCT(K14:$K$22, W15:$W$23))/Z14</f>
        <v>72.905695712678025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362.72470601254355</v>
      </c>
      <c r="P15">
        <f t="shared" si="22"/>
        <v>18.136235300627177</v>
      </c>
      <c r="Q15" s="4">
        <f t="shared" si="23"/>
        <v>50</v>
      </c>
      <c r="R15">
        <f t="shared" si="0"/>
        <v>100000</v>
      </c>
      <c r="S15">
        <f t="shared" si="1"/>
        <v>71.08446593173764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64.006082813422722</v>
      </c>
      <c r="AC15">
        <f t="shared" si="2"/>
        <v>61.662839216662015</v>
      </c>
      <c r="AE15">
        <f t="shared" si="3"/>
        <v>314.64870606527637</v>
      </c>
      <c r="AF15">
        <f t="shared" si="4"/>
        <v>-15.73243530326382</v>
      </c>
      <c r="AG15">
        <f t="shared" si="4"/>
        <v>-43.37293556926825</v>
      </c>
      <c r="AH15">
        <f t="shared" si="5"/>
        <v>-169.17900379330575</v>
      </c>
      <c r="AI15">
        <f t="shared" si="6"/>
        <v>86.364331399438584</v>
      </c>
      <c r="AJ15">
        <f t="shared" si="7"/>
        <v>2.3432435967607077</v>
      </c>
      <c r="AK15">
        <f t="shared" si="24"/>
        <v>25.404564750280475</v>
      </c>
      <c r="AL15">
        <f t="shared" si="8"/>
        <v>114.11213974647977</v>
      </c>
      <c r="AN15">
        <f t="shared" si="9"/>
        <v>136.24218015930478</v>
      </c>
      <c r="AO15">
        <f t="shared" si="9"/>
        <v>-6.8121090079652404</v>
      </c>
      <c r="AP15">
        <f t="shared" si="9"/>
        <v>-18.780383290819092</v>
      </c>
      <c r="AQ15">
        <f t="shared" si="9"/>
        <v>-73.254127125498201</v>
      </c>
      <c r="AR15">
        <f t="shared" si="9"/>
        <v>37.395560735022279</v>
      </c>
      <c r="AS15">
        <f t="shared" si="9"/>
        <v>1.0146191931289208</v>
      </c>
      <c r="AT15">
        <f t="shared" si="9"/>
        <v>11.000119246822482</v>
      </c>
      <c r="AU15">
        <f t="shared" si="9"/>
        <v>49.41029917497368</v>
      </c>
      <c r="AW15">
        <v>12</v>
      </c>
      <c r="AX15">
        <f>(R15*SUMPRODUCT(K16:$K$23, X16:$X$23)-$AZ$3*SUMPRODUCT(K15:$K$22, W16:$W$23))/Z15</f>
        <v>71.08446593173764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362.72470601254355</v>
      </c>
      <c r="P16">
        <f t="shared" si="22"/>
        <v>18.136235300627177</v>
      </c>
      <c r="Q16" s="4">
        <f t="shared" si="23"/>
        <v>50</v>
      </c>
      <c r="R16">
        <f t="shared" si="0"/>
        <v>100000</v>
      </c>
      <c r="S16">
        <f t="shared" si="1"/>
        <v>67.327678112169551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61.662839216662015</v>
      </c>
      <c r="AC16">
        <f t="shared" si="2"/>
        <v>57.704313527860116</v>
      </c>
      <c r="AE16">
        <f t="shared" si="3"/>
        <v>310.87928095749135</v>
      </c>
      <c r="AF16">
        <f t="shared" si="4"/>
        <v>-15.543964047874567</v>
      </c>
      <c r="AG16">
        <f t="shared" si="4"/>
        <v>-42.853336952837822</v>
      </c>
      <c r="AH16">
        <f t="shared" si="5"/>
        <v>-171.73852147549206</v>
      </c>
      <c r="AI16">
        <f t="shared" si="6"/>
        <v>80.743458481286893</v>
      </c>
      <c r="AJ16">
        <f t="shared" si="7"/>
        <v>3.9585256888018989</v>
      </c>
      <c r="AK16">
        <f t="shared" si="24"/>
        <v>24.989870928839519</v>
      </c>
      <c r="AL16">
        <f t="shared" si="8"/>
        <v>109.69185509892831</v>
      </c>
      <c r="AN16">
        <f t="shared" si="9"/>
        <v>123.99917056454694</v>
      </c>
      <c r="AO16">
        <f t="shared" si="9"/>
        <v>-6.1999585282273468</v>
      </c>
      <c r="AP16">
        <f t="shared" si="9"/>
        <v>-17.092738447248045</v>
      </c>
      <c r="AQ16">
        <f t="shared" si="9"/>
        <v>-68.500654502782766</v>
      </c>
      <c r="AR16">
        <f t="shared" si="9"/>
        <v>32.205819086288784</v>
      </c>
      <c r="AS16">
        <f t="shared" si="9"/>
        <v>1.5789212473667718</v>
      </c>
      <c r="AT16">
        <f t="shared" si="9"/>
        <v>9.9676094789825971</v>
      </c>
      <c r="AU16">
        <f t="shared" si="9"/>
        <v>43.752349812638151</v>
      </c>
      <c r="AW16">
        <v>13</v>
      </c>
      <c r="AX16">
        <f>(R16*SUMPRODUCT(K17:$K$23, X17:$X$23)-$AZ$3*SUMPRODUCT(K16:$K$22, W17:$W$23))/Z16</f>
        <v>67.327678112169551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362.72470601254355</v>
      </c>
      <c r="P17">
        <f t="shared" si="22"/>
        <v>18.136235300627177</v>
      </c>
      <c r="Q17" s="4">
        <f t="shared" si="23"/>
        <v>50</v>
      </c>
      <c r="R17">
        <f t="shared" si="0"/>
        <v>100000</v>
      </c>
      <c r="S17">
        <f t="shared" si="1"/>
        <v>61.896972805731849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57.704313527860116</v>
      </c>
      <c r="AC17">
        <f t="shared" si="2"/>
        <v>52.411463712027739</v>
      </c>
      <c r="AE17">
        <f t="shared" si="3"/>
        <v>307.13832849789844</v>
      </c>
      <c r="AF17">
        <f t="shared" si="4"/>
        <v>-15.356916424894923</v>
      </c>
      <c r="AG17">
        <f t="shared" si="4"/>
        <v>-42.337663165309337</v>
      </c>
      <c r="AH17">
        <f t="shared" si="5"/>
        <v>-174.28083600021347</v>
      </c>
      <c r="AI17">
        <f t="shared" si="6"/>
        <v>75.162912907480745</v>
      </c>
      <c r="AJ17">
        <f t="shared" si="7"/>
        <v>5.2928498158323762</v>
      </c>
      <c r="AK17">
        <f t="shared" si="24"/>
        <v>24.464000792060457</v>
      </c>
      <c r="AL17">
        <f t="shared" si="8"/>
        <v>104.91976351537357</v>
      </c>
      <c r="AN17">
        <f t="shared" si="9"/>
        <v>112.85021341516068</v>
      </c>
      <c r="AO17">
        <f t="shared" si="9"/>
        <v>-5.6425106707580337</v>
      </c>
      <c r="AP17">
        <f t="shared" si="9"/>
        <v>-15.555903905158608</v>
      </c>
      <c r="AQ17">
        <f t="shared" si="9"/>
        <v>-64.035086838506643</v>
      </c>
      <c r="AR17">
        <f t="shared" si="9"/>
        <v>27.616712000737397</v>
      </c>
      <c r="AS17">
        <f t="shared" si="9"/>
        <v>1.9447238454811233</v>
      </c>
      <c r="AT17">
        <f t="shared" si="9"/>
        <v>8.9886785666725171</v>
      </c>
      <c r="AU17">
        <f t="shared" si="9"/>
        <v>38.550114412891034</v>
      </c>
      <c r="AW17">
        <v>14</v>
      </c>
      <c r="AX17">
        <f>(R17*SUMPRODUCT(K18:$K$23, X18:$X$23)-$AZ$3*SUMPRODUCT(K17:$K$22, W18:$W$23))/Z17</f>
        <v>61.896972805731849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362.72470601254355</v>
      </c>
      <c r="P18">
        <f t="shared" si="22"/>
        <v>18.136235300627177</v>
      </c>
      <c r="Q18" s="4">
        <f t="shared" si="23"/>
        <v>50</v>
      </c>
      <c r="R18">
        <f t="shared" si="0"/>
        <v>100000</v>
      </c>
      <c r="S18">
        <f t="shared" si="1"/>
        <v>54.964733279842939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52.411463712027739</v>
      </c>
      <c r="AC18">
        <f t="shared" si="2"/>
        <v>45.978887635215642</v>
      </c>
      <c r="AE18">
        <f t="shared" si="3"/>
        <v>303.42507831987473</v>
      </c>
      <c r="AF18">
        <f t="shared" si="4"/>
        <v>-15.171253915993736</v>
      </c>
      <c r="AG18">
        <f t="shared" si="4"/>
        <v>-41.825808015043485</v>
      </c>
      <c r="AH18">
        <f t="shared" si="5"/>
        <v>-176.95703722551681</v>
      </c>
      <c r="AI18">
        <f t="shared" si="6"/>
        <v>69.470979163320663</v>
      </c>
      <c r="AJ18">
        <f t="shared" si="7"/>
        <v>6.4325760768120972</v>
      </c>
      <c r="AK18">
        <f t="shared" si="24"/>
        <v>23.846570168113612</v>
      </c>
      <c r="AL18">
        <f t="shared" si="8"/>
        <v>99.750125408246376</v>
      </c>
      <c r="AN18">
        <f t="shared" si="9"/>
        <v>102.6978160080655</v>
      </c>
      <c r="AO18">
        <f t="shared" si="9"/>
        <v>-5.1348908004032747</v>
      </c>
      <c r="AP18">
        <f t="shared" si="9"/>
        <v>-14.156440725671724</v>
      </c>
      <c r="AQ18">
        <f t="shared" si="9"/>
        <v>-59.893207743231429</v>
      </c>
      <c r="AR18">
        <f t="shared" si="9"/>
        <v>23.513276738759064</v>
      </c>
      <c r="AS18">
        <f t="shared" si="9"/>
        <v>2.1771816556899992</v>
      </c>
      <c r="AT18">
        <f t="shared" si="9"/>
        <v>8.0711544645844899</v>
      </c>
      <c r="AU18">
        <f t="shared" si="9"/>
        <v>33.761612859033555</v>
      </c>
      <c r="AW18">
        <v>15</v>
      </c>
      <c r="AX18">
        <f>(R18*SUMPRODUCT(K19:$K$23, X19:$X$23)-$AZ$3*SUMPRODUCT(K18:$K$22, W19:$W$23))/Z18</f>
        <v>54.964733279842939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362.72470601254355</v>
      </c>
      <c r="P19">
        <f t="shared" si="22"/>
        <v>18.136235300627177</v>
      </c>
      <c r="Q19" s="4">
        <f t="shared" si="23"/>
        <v>50</v>
      </c>
      <c r="R19">
        <f t="shared" si="0"/>
        <v>100000</v>
      </c>
      <c r="S19">
        <f t="shared" si="1"/>
        <v>46.478859124257689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45.978887635215642</v>
      </c>
      <c r="AC19">
        <f t="shared" si="2"/>
        <v>38.407700275238483</v>
      </c>
      <c r="AE19">
        <f t="shared" si="3"/>
        <v>299.73674168096881</v>
      </c>
      <c r="AF19">
        <f t="shared" si="4"/>
        <v>-14.986837084048441</v>
      </c>
      <c r="AG19">
        <f t="shared" si="4"/>
        <v>-41.317387086200227</v>
      </c>
      <c r="AH19">
        <f t="shared" si="5"/>
        <v>-180.32569738565775</v>
      </c>
      <c r="AI19">
        <f t="shared" si="6"/>
        <v>63.106820125062399</v>
      </c>
      <c r="AJ19">
        <f t="shared" si="7"/>
        <v>7.5711873599771593</v>
      </c>
      <c r="AK19">
        <f t="shared" si="24"/>
        <v>23.151015456249525</v>
      </c>
      <c r="AL19">
        <f t="shared" si="8"/>
        <v>93.829022941289082</v>
      </c>
      <c r="AN19">
        <f t="shared" si="9"/>
        <v>93.452534455072225</v>
      </c>
      <c r="AO19">
        <f t="shared" si="9"/>
        <v>-4.6726267227536118</v>
      </c>
      <c r="AP19">
        <f t="shared" si="9"/>
        <v>-12.882019463521257</v>
      </c>
      <c r="AQ19">
        <f t="shared" si="9"/>
        <v>-56.222314800515115</v>
      </c>
      <c r="AR19">
        <f t="shared" si="9"/>
        <v>19.675573468282249</v>
      </c>
      <c r="AS19">
        <f t="shared" si="9"/>
        <v>2.3605602825200696</v>
      </c>
      <c r="AT19">
        <f t="shared" si="9"/>
        <v>7.2180709560720393</v>
      </c>
      <c r="AU19">
        <f t="shared" si="9"/>
        <v>29.254204706874358</v>
      </c>
      <c r="AW19">
        <v>16</v>
      </c>
      <c r="AX19">
        <f>(R19*SUMPRODUCT(K20:$K$23, X20:$X$23)-$AZ$3*SUMPRODUCT(K19:$K$22, W20:$W$23))/Z19</f>
        <v>46.478859124257689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362.72470601254355</v>
      </c>
      <c r="P20">
        <f t="shared" si="22"/>
        <v>18.136235300627177</v>
      </c>
      <c r="Q20" s="4">
        <f t="shared" si="23"/>
        <v>50</v>
      </c>
      <c r="R20">
        <f t="shared" si="0"/>
        <v>100000</v>
      </c>
      <c r="S20">
        <f t="shared" si="1"/>
        <v>36.725057124352453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38.407700275238483</v>
      </c>
      <c r="AC20">
        <f t="shared" si="2"/>
        <v>29.976800761337884</v>
      </c>
      <c r="AE20">
        <f t="shared" si="3"/>
        <v>296.07377346032098</v>
      </c>
      <c r="AF20">
        <f t="shared" si="4"/>
        <v>-14.803688673016049</v>
      </c>
      <c r="AG20">
        <f t="shared" si="4"/>
        <v>-40.812463081861637</v>
      </c>
      <c r="AH20">
        <f t="shared" si="5"/>
        <v>-183.50026695316757</v>
      </c>
      <c r="AI20">
        <f t="shared" si="6"/>
        <v>56.957354752275734</v>
      </c>
      <c r="AJ20">
        <f t="shared" si="7"/>
        <v>8.4308995139005987</v>
      </c>
      <c r="AK20">
        <f t="shared" si="24"/>
        <v>22.377444954378042</v>
      </c>
      <c r="AL20">
        <f t="shared" si="8"/>
        <v>87.765699220554382</v>
      </c>
      <c r="AN20">
        <f t="shared" si="9"/>
        <v>85.033960649652869</v>
      </c>
      <c r="AO20">
        <f t="shared" si="9"/>
        <v>-4.2516980324826434</v>
      </c>
      <c r="AP20">
        <f t="shared" si="9"/>
        <v>-11.721556216067658</v>
      </c>
      <c r="AQ20">
        <f t="shared" si="9"/>
        <v>-52.702251526468352</v>
      </c>
      <c r="AR20">
        <f t="shared" si="9"/>
        <v>16.358454874634212</v>
      </c>
      <c r="AS20">
        <f t="shared" si="9"/>
        <v>2.4213991301133593</v>
      </c>
      <c r="AT20">
        <f t="shared" si="9"/>
        <v>6.4269210725798018</v>
      </c>
      <c r="AU20">
        <f t="shared" si="9"/>
        <v>25.206775077327375</v>
      </c>
      <c r="AW20">
        <v>17</v>
      </c>
      <c r="AX20">
        <f>(R20*SUMPRODUCT(K21:$K$23, X21:$X$23)-$AZ$3*SUMPRODUCT(K20:$K$22, W21:$W$23))/Z20</f>
        <v>36.725057124352453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362.72470601254355</v>
      </c>
      <c r="P21">
        <f t="shared" si="22"/>
        <v>18.136235300627177</v>
      </c>
      <c r="Q21" s="4">
        <f t="shared" si="23"/>
        <v>50</v>
      </c>
      <c r="R21">
        <f t="shared" si="0"/>
        <v>100000</v>
      </c>
      <c r="S21">
        <f t="shared" si="1"/>
        <v>25.673606625046997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29.976800761337884</v>
      </c>
      <c r="AC21">
        <f t="shared" si="2"/>
        <v>20.698406992827145</v>
      </c>
      <c r="AE21">
        <f t="shared" si="3"/>
        <v>292.43353694126557</v>
      </c>
      <c r="AF21">
        <f t="shared" si="4"/>
        <v>-14.621676847063281</v>
      </c>
      <c r="AG21">
        <f t="shared" si="4"/>
        <v>-40.310672542271334</v>
      </c>
      <c r="AH21">
        <f t="shared" si="5"/>
        <v>-187.33181754338216</v>
      </c>
      <c r="AI21">
        <f t="shared" si="6"/>
        <v>50.16937000854881</v>
      </c>
      <c r="AJ21">
        <f t="shared" si="7"/>
        <v>9.2783937685107389</v>
      </c>
      <c r="AK21">
        <f t="shared" si="24"/>
        <v>21.545206259887813</v>
      </c>
      <c r="AL21">
        <f t="shared" si="8"/>
        <v>80.992970036947355</v>
      </c>
      <c r="AN21">
        <f t="shared" si="9"/>
        <v>77.367936334373624</v>
      </c>
      <c r="AO21">
        <f t="shared" si="9"/>
        <v>-3.8683968167186817</v>
      </c>
      <c r="AP21">
        <f t="shared" si="9"/>
        <v>-10.664828594788101</v>
      </c>
      <c r="AQ21">
        <f t="shared" si="9"/>
        <v>-49.561607347415354</v>
      </c>
      <c r="AR21">
        <f t="shared" si="9"/>
        <v>13.273103575451492</v>
      </c>
      <c r="AS21">
        <f t="shared" si="9"/>
        <v>2.4547464216170458</v>
      </c>
      <c r="AT21">
        <f t="shared" si="9"/>
        <v>5.700126475441639</v>
      </c>
      <c r="AU21">
        <f t="shared" si="9"/>
        <v>21.427976472510174</v>
      </c>
      <c r="AW21">
        <v>18</v>
      </c>
      <c r="AX21">
        <f>(R21*SUMPRODUCT(K22:$K$23, X22:$X$23)-$AZ$3*SUMPRODUCT(K21:$K$22, W22:$W$23))/Z21</f>
        <v>25.673606625046997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362.72470601254355</v>
      </c>
      <c r="P22">
        <f t="shared" si="22"/>
        <v>18.136235300627177</v>
      </c>
      <c r="Q22" s="4">
        <f t="shared" si="23"/>
        <v>50</v>
      </c>
      <c r="R22">
        <f t="shared" si="0"/>
        <v>100000</v>
      </c>
      <c r="S22">
        <f t="shared" si="1"/>
        <v>13.412093379117275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20.698406992827145</v>
      </c>
      <c r="AC22">
        <f t="shared" si="2"/>
        <v>10.67919575601492</v>
      </c>
      <c r="AE22">
        <f t="shared" si="3"/>
        <v>288.81458185208805</v>
      </c>
      <c r="AF22">
        <f t="shared" si="4"/>
        <v>-14.440729092604403</v>
      </c>
      <c r="AG22">
        <f t="shared" si="4"/>
        <v>-39.811815553873579</v>
      </c>
      <c r="AH22">
        <f t="shared" si="5"/>
        <v>-191.50052595007486</v>
      </c>
      <c r="AI22">
        <f t="shared" si="6"/>
        <v>43.061511255535237</v>
      </c>
      <c r="AJ22">
        <f t="shared" si="7"/>
        <v>10.019211236812225</v>
      </c>
      <c r="AK22">
        <f t="shared" si="24"/>
        <v>20.655058182661758</v>
      </c>
      <c r="AL22">
        <f t="shared" si="8"/>
        <v>73.735780675009224</v>
      </c>
      <c r="AN22">
        <f t="shared" si="9"/>
        <v>70.38730207937509</v>
      </c>
      <c r="AO22">
        <f t="shared" si="9"/>
        <v>-3.5193651039687546</v>
      </c>
      <c r="AP22">
        <f t="shared" si="9"/>
        <v>-9.7025789686546737</v>
      </c>
      <c r="AQ22">
        <f t="shared" si="9"/>
        <v>-46.670792319309882</v>
      </c>
      <c r="AR22">
        <f t="shared" si="9"/>
        <v>10.494565687441781</v>
      </c>
      <c r="AS22">
        <f t="shared" si="9"/>
        <v>2.4417923894290823</v>
      </c>
      <c r="AT22">
        <f t="shared" si="9"/>
        <v>5.0338657087426784</v>
      </c>
      <c r="AU22">
        <f t="shared" si="9"/>
        <v>17.970223785613541</v>
      </c>
      <c r="AW22">
        <v>19</v>
      </c>
      <c r="AX22">
        <f>(R22*SUMPRODUCT(K23:$K$23, X23:$X$23)-$AZ$3*SUMPRODUCT(K22:$K$22, W23:$W$23))/Z22</f>
        <v>13.412093379117275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362.72470601254355</v>
      </c>
      <c r="P23">
        <f t="shared" si="22"/>
        <v>18.136235300627177</v>
      </c>
      <c r="Q23" s="4">
        <f t="shared" si="23"/>
        <v>50</v>
      </c>
      <c r="R23">
        <f t="shared" si="0"/>
        <v>100000</v>
      </c>
      <c r="S23">
        <f t="shared" si="1"/>
        <v>13.581355105102501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10.67919575601492</v>
      </c>
      <c r="AC23">
        <f t="shared" si="2"/>
        <v>10.67919575601492</v>
      </c>
      <c r="AE23">
        <f t="shared" si="3"/>
        <v>285.21514319256727</v>
      </c>
      <c r="AF23">
        <f t="shared" si="4"/>
        <v>-14.260757159628366</v>
      </c>
      <c r="AG23">
        <f t="shared" si="4"/>
        <v>-39.31564881917695</v>
      </c>
      <c r="AH23">
        <f t="shared" si="5"/>
        <v>-196.09715831579084</v>
      </c>
      <c r="AI23">
        <f t="shared" si="6"/>
        <v>35.541578897971107</v>
      </c>
      <c r="AJ23">
        <f t="shared" si="7"/>
        <v>0</v>
      </c>
      <c r="AK23">
        <f t="shared" si="24"/>
        <v>19.714350725226769</v>
      </c>
      <c r="AL23">
        <f t="shared" si="8"/>
        <v>55.255929623197872</v>
      </c>
      <c r="AN23">
        <f t="shared" si="9"/>
        <v>64.030832722871395</v>
      </c>
      <c r="AO23">
        <f t="shared" si="9"/>
        <v>-3.2015416361435705</v>
      </c>
      <c r="AP23">
        <f t="shared" si="9"/>
        <v>-8.8263677193051642</v>
      </c>
      <c r="AQ23">
        <f t="shared" si="9"/>
        <v>-44.023834783103659</v>
      </c>
      <c r="AR23">
        <f t="shared" si="9"/>
        <v>7.9790885843190056</v>
      </c>
      <c r="AS23">
        <f t="shared" si="9"/>
        <v>0</v>
      </c>
      <c r="AT23">
        <f t="shared" si="9"/>
        <v>4.4258740240686842</v>
      </c>
      <c r="AU23">
        <f t="shared" si="9"/>
        <v>12.40496260838769</v>
      </c>
      <c r="AW23">
        <v>20</v>
      </c>
      <c r="AX23">
        <f>(R23*SUMPRODUCT(K$23:$K24, X$23:$X24)-$AZ$3*SUMPRODUCT(K$22:$K23, W$23:$W24))/Z23</f>
        <v>13.581355105102501</v>
      </c>
    </row>
    <row r="25" spans="5:50" x14ac:dyDescent="0.25">
      <c r="AN25" s="8">
        <f t="shared" ref="AN25:AU25" si="25">SUM(AN3:AN23)</f>
        <v>3361.0431637330717</v>
      </c>
      <c r="AO25" s="8">
        <f t="shared" si="25"/>
        <v>-440.09568769606136</v>
      </c>
      <c r="AP25" s="8">
        <f t="shared" si="25"/>
        <v>-2933.2131716545668</v>
      </c>
      <c r="AQ25" s="8">
        <f t="shared" si="25"/>
        <v>-1721.221481319229</v>
      </c>
      <c r="AR25" s="8">
        <f t="shared" si="25"/>
        <v>-1733.487176936786</v>
      </c>
      <c r="AS25" s="8">
        <f t="shared" si="25"/>
        <v>-34.759315777212016</v>
      </c>
      <c r="AT25" s="8">
        <f t="shared" si="25"/>
        <v>129.50214780122573</v>
      </c>
      <c r="AU25" s="9">
        <f t="shared" si="25"/>
        <v>-1638.7443449127716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645.43149844525976</v>
      </c>
      <c r="K3">
        <v>1</v>
      </c>
      <c r="L3" s="2">
        <v>0</v>
      </c>
      <c r="O3">
        <f>$C$3</f>
        <v>645.43149844525976</v>
      </c>
      <c r="P3">
        <f>O3*B5</f>
        <v>516.34519875620788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645.43149844525976</v>
      </c>
      <c r="AF3">
        <f t="shared" ref="AF3:AG23" si="4">-$Z3*P3</f>
        <v>-516.34519875620788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-2390.821904310948</v>
      </c>
      <c r="AJ3">
        <f t="shared" ref="AJ3:AJ23" si="7">AB3-AC3</f>
        <v>0</v>
      </c>
      <c r="AL3">
        <f t="shared" ref="AL3:AL23" si="8">SUM(AI3:AK3)</f>
        <v>-2390.821904310948</v>
      </c>
      <c r="AN3">
        <f t="shared" ref="AN3:AU23" si="9">AE3*$K3</f>
        <v>645.43149844525976</v>
      </c>
      <c r="AO3">
        <f t="shared" si="9"/>
        <v>-516.34519875620788</v>
      </c>
      <c r="AP3">
        <f t="shared" si="9"/>
        <v>-2519.9082039999998</v>
      </c>
      <c r="AQ3">
        <f t="shared" si="9"/>
        <v>0</v>
      </c>
      <c r="AR3">
        <f t="shared" si="9"/>
        <v>-2390.821904310948</v>
      </c>
      <c r="AS3">
        <f t="shared" si="9"/>
        <v>0</v>
      </c>
      <c r="AT3">
        <f t="shared" si="9"/>
        <v>0</v>
      </c>
      <c r="AU3">
        <f t="shared" si="9"/>
        <v>-2390.821904310948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248.9810840778448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76.460821352379654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75.554871487544915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-75.554871487544915</v>
      </c>
      <c r="AK4">
        <f>G4*MAX(0, SUM(AB4, AE4:AF4))</f>
        <v>0</v>
      </c>
      <c r="AL4">
        <f t="shared" si="8"/>
        <v>-260.40987148754493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-70.883639635561408</v>
      </c>
      <c r="AT4">
        <f t="shared" si="9"/>
        <v>0</v>
      </c>
      <c r="AU4">
        <f t="shared" si="9"/>
        <v>-244.30985222586068</v>
      </c>
      <c r="AW4">
        <v>1</v>
      </c>
      <c r="AX4">
        <f>(R4*SUMPRODUCT(K5:$K$23, X5:$X$23)-$AZ$3*SUMPRODUCT(K4:$K$22, W5:$W$23))/Z4</f>
        <v>76.460821352379654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645.43149844525976</v>
      </c>
      <c r="P5">
        <f t="shared" ref="P5:P23" si="22">O5*$C$5</f>
        <v>32.271574922262992</v>
      </c>
      <c r="Q5" s="4">
        <f t="shared" ref="Q5:Q23" si="23">$C$8</f>
        <v>50</v>
      </c>
      <c r="R5">
        <f t="shared" si="0"/>
        <v>100000</v>
      </c>
      <c r="S5">
        <f t="shared" si="1"/>
        <v>149.34606123446062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75.554871487544915</v>
      </c>
      <c r="AC5">
        <f t="shared" si="2"/>
        <v>145.82310058768121</v>
      </c>
      <c r="AE5">
        <f t="shared" si="3"/>
        <v>630.20625748195903</v>
      </c>
      <c r="AF5">
        <f t="shared" si="4"/>
        <v>-31.510312874097959</v>
      </c>
      <c r="AG5">
        <f t="shared" si="4"/>
        <v>-48.820537810753287</v>
      </c>
      <c r="AH5">
        <f t="shared" si="5"/>
        <v>-185.91792849344</v>
      </c>
      <c r="AI5">
        <f t="shared" si="6"/>
        <v>363.95747830366776</v>
      </c>
      <c r="AJ5">
        <f t="shared" si="7"/>
        <v>-70.268229100136296</v>
      </c>
      <c r="AK5">
        <f>G5*SUM(AB5, AE5:AF5)</f>
        <v>27.644283459911648</v>
      </c>
      <c r="AL5">
        <f t="shared" si="8"/>
        <v>321.33353266344312</v>
      </c>
      <c r="AN5">
        <f t="shared" si="9"/>
        <v>544.2224986445168</v>
      </c>
      <c r="AO5">
        <f t="shared" si="9"/>
        <v>-27.211124932225847</v>
      </c>
      <c r="AP5">
        <f t="shared" si="9"/>
        <v>-42.159586257833787</v>
      </c>
      <c r="AQ5">
        <f t="shared" si="9"/>
        <v>-160.55175331293665</v>
      </c>
      <c r="AR5">
        <f t="shared" si="9"/>
        <v>314.30003414152048</v>
      </c>
      <c r="AS5">
        <f t="shared" si="9"/>
        <v>-60.681008419368588</v>
      </c>
      <c r="AT5">
        <f t="shared" si="9"/>
        <v>23.872566860733034</v>
      </c>
      <c r="AU5">
        <f t="shared" si="9"/>
        <v>277.49159258288495</v>
      </c>
      <c r="AW5">
        <v>2</v>
      </c>
      <c r="AX5">
        <f>(R5*SUMPRODUCT(K6:$K$23, X6:$X$23)-$AZ$3*SUMPRODUCT(K5:$K$22, W6:$W$23))/Z5</f>
        <v>149.34606123446062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645.43149844525976</v>
      </c>
      <c r="P6">
        <f t="shared" si="22"/>
        <v>32.271574922262992</v>
      </c>
      <c r="Q6" s="4">
        <f t="shared" si="23"/>
        <v>50</v>
      </c>
      <c r="R6">
        <f t="shared" si="0"/>
        <v>100000</v>
      </c>
      <c r="S6">
        <f t="shared" si="1"/>
        <v>216.86178097279051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145.82310058768121</v>
      </c>
      <c r="AC6">
        <f t="shared" si="2"/>
        <v>209.22067425954242</v>
      </c>
      <c r="AE6">
        <f t="shared" si="3"/>
        <v>622.68977358443408</v>
      </c>
      <c r="AF6">
        <f t="shared" si="4"/>
        <v>-31.134488679221707</v>
      </c>
      <c r="AG6">
        <f t="shared" si="4"/>
        <v>-48.238254182232595</v>
      </c>
      <c r="AH6">
        <f t="shared" si="5"/>
        <v>-188.15650082630683</v>
      </c>
      <c r="AI6">
        <f t="shared" si="6"/>
        <v>355.16052989667298</v>
      </c>
      <c r="AJ6">
        <f t="shared" si="7"/>
        <v>-63.39757367186121</v>
      </c>
      <c r="AK6">
        <f>G6*SUM(AB6, AE6:AF6)</f>
        <v>43.13663555133428</v>
      </c>
      <c r="AL6">
        <f t="shared" si="8"/>
        <v>334.89959177614605</v>
      </c>
      <c r="AN6">
        <f t="shared" si="9"/>
        <v>484.96712205112618</v>
      </c>
      <c r="AO6">
        <f t="shared" si="9"/>
        <v>-24.248356102556311</v>
      </c>
      <c r="AP6">
        <f t="shared" si="9"/>
        <v>-37.569217122137175</v>
      </c>
      <c r="AQ6">
        <f t="shared" si="9"/>
        <v>-146.54121614311578</v>
      </c>
      <c r="AR6">
        <f t="shared" si="9"/>
        <v>276.60833268331697</v>
      </c>
      <c r="AS6">
        <f t="shared" si="9"/>
        <v>-49.375692604814859</v>
      </c>
      <c r="AT6">
        <f t="shared" si="9"/>
        <v>33.595942772396022</v>
      </c>
      <c r="AU6">
        <f t="shared" si="9"/>
        <v>260.82858285089816</v>
      </c>
      <c r="AW6">
        <v>3</v>
      </c>
      <c r="AX6">
        <f>(R6*SUMPRODUCT(K7:$K$23, X7:$X$23)-$AZ$3*SUMPRODUCT(K6:$K$22, W7:$W$23))/Z6</f>
        <v>216.86178097279051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645.43149844525976</v>
      </c>
      <c r="P7">
        <f t="shared" si="22"/>
        <v>32.271574922262992</v>
      </c>
      <c r="Q7" s="4">
        <f t="shared" si="23"/>
        <v>50</v>
      </c>
      <c r="R7">
        <f t="shared" si="0"/>
        <v>100000</v>
      </c>
      <c r="S7">
        <f t="shared" si="1"/>
        <v>274.48565357338828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209.22067425954242</v>
      </c>
      <c r="AC7">
        <f t="shared" si="2"/>
        <v>261.64175659392049</v>
      </c>
      <c r="AE7">
        <f t="shared" si="3"/>
        <v>615.23008148443489</v>
      </c>
      <c r="AF7">
        <f t="shared" si="4"/>
        <v>-30.761504074221747</v>
      </c>
      <c r="AG7">
        <f t="shared" si="4"/>
        <v>-47.66037007540109</v>
      </c>
      <c r="AH7">
        <f t="shared" si="5"/>
        <v>-191.0031300183762</v>
      </c>
      <c r="AI7">
        <f t="shared" si="6"/>
        <v>345.80507731643593</v>
      </c>
      <c r="AJ7">
        <f t="shared" si="7"/>
        <v>-52.42108233437807</v>
      </c>
      <c r="AK7">
        <f>G7*SUM(AB7, AE7:AF7)</f>
        <v>38.970142256984992</v>
      </c>
      <c r="AL7">
        <f t="shared" si="8"/>
        <v>332.35413723904287</v>
      </c>
      <c r="AN7">
        <f t="shared" si="9"/>
        <v>433.74429099032909</v>
      </c>
      <c r="AO7">
        <f t="shared" si="9"/>
        <v>-21.687214549516458</v>
      </c>
      <c r="AP7">
        <f t="shared" si="9"/>
        <v>-33.601109647975733</v>
      </c>
      <c r="AQ7">
        <f t="shared" si="9"/>
        <v>-134.65940580613534</v>
      </c>
      <c r="AR7">
        <f t="shared" si="9"/>
        <v>243.79656098670162</v>
      </c>
      <c r="AS7">
        <f t="shared" si="9"/>
        <v>-36.95746660372901</v>
      </c>
      <c r="AT7">
        <f t="shared" si="9"/>
        <v>27.474398979751221</v>
      </c>
      <c r="AU7">
        <f t="shared" si="9"/>
        <v>234.31349336272385</v>
      </c>
      <c r="AW7">
        <v>4</v>
      </c>
      <c r="AX7">
        <f>(R7*SUMPRODUCT(K8:$K$23, X8:$X$23)-$AZ$3*SUMPRODUCT(K7:$K$22, W8:$W$23))/Z7</f>
        <v>274.48565357338828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645.43149844525976</v>
      </c>
      <c r="P8">
        <f t="shared" si="22"/>
        <v>32.271574922262992</v>
      </c>
      <c r="Q8" s="4">
        <f t="shared" si="23"/>
        <v>50</v>
      </c>
      <c r="R8">
        <f t="shared" si="0"/>
        <v>100000</v>
      </c>
      <c r="S8">
        <f t="shared" si="1"/>
        <v>320.20335201503167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261.64175659392049</v>
      </c>
      <c r="AC8">
        <f t="shared" si="2"/>
        <v>301.54735091446287</v>
      </c>
      <c r="AE8">
        <f t="shared" si="3"/>
        <v>607.82673675378544</v>
      </c>
      <c r="AF8">
        <f t="shared" si="4"/>
        <v>-30.391336837689273</v>
      </c>
      <c r="AG8">
        <f t="shared" si="4"/>
        <v>-47.086851061494663</v>
      </c>
      <c r="AH8">
        <f t="shared" si="5"/>
        <v>-193.83062630482974</v>
      </c>
      <c r="AI8">
        <f t="shared" si="6"/>
        <v>336.5179225497717</v>
      </c>
      <c r="AJ8">
        <f t="shared" si="7"/>
        <v>-39.905594320542377</v>
      </c>
      <c r="AK8">
        <f t="shared" ref="AK8:AK23" si="24">G8*SUM(AB8:AB8, AE8:AF8)</f>
        <v>17.872343433663353</v>
      </c>
      <c r="AL8">
        <f t="shared" si="8"/>
        <v>314.48467166289265</v>
      </c>
      <c r="AN8">
        <f t="shared" si="9"/>
        <v>399.55696756708755</v>
      </c>
      <c r="AO8">
        <f t="shared" si="9"/>
        <v>-19.977848378354381</v>
      </c>
      <c r="AP8">
        <f t="shared" si="9"/>
        <v>-30.952701295920306</v>
      </c>
      <c r="AQ8">
        <f t="shared" si="9"/>
        <v>-127.41521980688817</v>
      </c>
      <c r="AR8">
        <f t="shared" si="9"/>
        <v>221.21119808592468</v>
      </c>
      <c r="AS8">
        <f t="shared" si="9"/>
        <v>-26.232077813544791</v>
      </c>
      <c r="AT8">
        <f t="shared" si="9"/>
        <v>11.748445591271707</v>
      </c>
      <c r="AU8">
        <f t="shared" si="9"/>
        <v>206.72756586365156</v>
      </c>
      <c r="AW8">
        <v>5</v>
      </c>
      <c r="AX8">
        <f>(R8*SUMPRODUCT(K9:$K$23, X9:$X$23)-$AZ$3*SUMPRODUCT(K8:$K$22, W9:$W$23))/Z8</f>
        <v>320.20335201503167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645.43149844525976</v>
      </c>
      <c r="P9">
        <f t="shared" si="22"/>
        <v>32.271574922262992</v>
      </c>
      <c r="Q9" s="4">
        <f t="shared" si="23"/>
        <v>50</v>
      </c>
      <c r="R9">
        <f t="shared" si="0"/>
        <v>100000</v>
      </c>
      <c r="S9">
        <f t="shared" si="1"/>
        <v>357.63523186658301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301.54735091446287</v>
      </c>
      <c r="AC9">
        <f t="shared" si="2"/>
        <v>332.72650329486169</v>
      </c>
      <c r="AE9">
        <f t="shared" si="3"/>
        <v>600.47821483697737</v>
      </c>
      <c r="AF9">
        <f t="shared" si="4"/>
        <v>-30.023910741848873</v>
      </c>
      <c r="AG9">
        <f t="shared" si="4"/>
        <v>-46.517579036925873</v>
      </c>
      <c r="AH9">
        <f t="shared" si="5"/>
        <v>-196.80702790768677</v>
      </c>
      <c r="AI9">
        <f t="shared" si="6"/>
        <v>327.12969715051577</v>
      </c>
      <c r="AJ9">
        <f t="shared" si="7"/>
        <v>-31.179152380398818</v>
      </c>
      <c r="AK9">
        <f t="shared" si="24"/>
        <v>5.1448097645565891</v>
      </c>
      <c r="AL9">
        <f t="shared" si="8"/>
        <v>301.09535453467356</v>
      </c>
      <c r="AN9">
        <f t="shared" si="9"/>
        <v>375.14388115746624</v>
      </c>
      <c r="AO9">
        <f t="shared" si="9"/>
        <v>-18.757194057873313</v>
      </c>
      <c r="AP9">
        <f t="shared" si="9"/>
        <v>-29.061479185717406</v>
      </c>
      <c r="AQ9">
        <f t="shared" si="9"/>
        <v>-122.95359009552013</v>
      </c>
      <c r="AR9">
        <f t="shared" si="9"/>
        <v>204.37161781835533</v>
      </c>
      <c r="AS9">
        <f t="shared" si="9"/>
        <v>-19.47892187622222</v>
      </c>
      <c r="AT9">
        <f t="shared" si="9"/>
        <v>3.2141780587603379</v>
      </c>
      <c r="AU9">
        <f t="shared" si="9"/>
        <v>188.10687400089347</v>
      </c>
      <c r="AW9">
        <v>6</v>
      </c>
      <c r="AX9">
        <f>(R9*SUMPRODUCT(K10:$K$23, X10:$X$23)-$AZ$3*SUMPRODUCT(K9:$K$22, W10:$W$23))/Z9</f>
        <v>357.63523186658301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645.43149844525976</v>
      </c>
      <c r="P10">
        <f t="shared" si="22"/>
        <v>32.271574922262992</v>
      </c>
      <c r="Q10" s="4">
        <f t="shared" si="23"/>
        <v>50</v>
      </c>
      <c r="R10">
        <f t="shared" si="0"/>
        <v>100000</v>
      </c>
      <c r="S10">
        <f t="shared" si="1"/>
        <v>389.96813020591929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332.72650329486169</v>
      </c>
      <c r="AC10">
        <f t="shared" si="2"/>
        <v>358.39729672589647</v>
      </c>
      <c r="AE10">
        <f t="shared" si="3"/>
        <v>593.17899681283893</v>
      </c>
      <c r="AF10">
        <f t="shared" si="4"/>
        <v>-29.658949840641949</v>
      </c>
      <c r="AG10">
        <f t="shared" si="4"/>
        <v>-45.952126464366188</v>
      </c>
      <c r="AH10">
        <f t="shared" si="5"/>
        <v>-200.55356438085036</v>
      </c>
      <c r="AI10">
        <f t="shared" si="6"/>
        <v>317.01435612698037</v>
      </c>
      <c r="AJ10">
        <f t="shared" si="7"/>
        <v>-25.670793431034781</v>
      </c>
      <c r="AK10">
        <f t="shared" si="24"/>
        <v>3.6746108560949406</v>
      </c>
      <c r="AL10">
        <f t="shared" si="8"/>
        <v>295.01817355204054</v>
      </c>
      <c r="AN10">
        <f t="shared" si="9"/>
        <v>352.09857867921852</v>
      </c>
      <c r="AO10">
        <f t="shared" si="9"/>
        <v>-17.604928933960927</v>
      </c>
      <c r="AP10">
        <f t="shared" si="9"/>
        <v>-27.27621595222476</v>
      </c>
      <c r="AQ10">
        <f t="shared" si="9"/>
        <v>-119.04437842027814</v>
      </c>
      <c r="AR10">
        <f t="shared" si="9"/>
        <v>188.17305537275465</v>
      </c>
      <c r="AS10">
        <f t="shared" si="9"/>
        <v>-15.237643155270144</v>
      </c>
      <c r="AT10">
        <f t="shared" si="9"/>
        <v>2.1811717316054691</v>
      </c>
      <c r="AU10">
        <f t="shared" si="9"/>
        <v>175.11658394908997</v>
      </c>
      <c r="AW10">
        <v>7</v>
      </c>
      <c r="AX10">
        <f>(R10*SUMPRODUCT(K11:$K$23, X11:$X$23)-$AZ$3*SUMPRODUCT(K10:$K$22, W11:$W$23))/Z10</f>
        <v>389.96813020591929</v>
      </c>
    </row>
    <row r="11" spans="1:52" x14ac:dyDescent="0.25">
      <c r="A11" t="s">
        <v>33</v>
      </c>
      <c r="C11" s="7">
        <f>AU25</f>
        <v>-158.83957826961776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645.43149844525976</v>
      </c>
      <c r="P11">
        <f t="shared" si="22"/>
        <v>32.271574922262992</v>
      </c>
      <c r="Q11" s="4">
        <f t="shared" si="23"/>
        <v>50</v>
      </c>
      <c r="R11">
        <f t="shared" si="0"/>
        <v>100000</v>
      </c>
      <c r="S11">
        <f t="shared" si="1"/>
        <v>417.50482176752604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358.39729672589647</v>
      </c>
      <c r="AC11">
        <f t="shared" si="2"/>
        <v>379.01557897751593</v>
      </c>
      <c r="AE11">
        <f t="shared" si="3"/>
        <v>585.92998288716603</v>
      </c>
      <c r="AF11">
        <f t="shared" si="4"/>
        <v>-29.296499144358304</v>
      </c>
      <c r="AG11">
        <f t="shared" si="4"/>
        <v>-45.390563080557477</v>
      </c>
      <c r="AH11">
        <f t="shared" si="5"/>
        <v>-204.08423833009584</v>
      </c>
      <c r="AI11">
        <f t="shared" si="6"/>
        <v>307.1586823321544</v>
      </c>
      <c r="AJ11">
        <f t="shared" si="7"/>
        <v>-20.618282251619462</v>
      </c>
      <c r="AK11">
        <f t="shared" si="24"/>
        <v>2.1960738731248899</v>
      </c>
      <c r="AL11">
        <f t="shared" si="8"/>
        <v>288.73647395365981</v>
      </c>
      <c r="AN11">
        <f t="shared" si="9"/>
        <v>330.76149923997798</v>
      </c>
      <c r="AO11">
        <f t="shared" si="9"/>
        <v>-16.538074961998898</v>
      </c>
      <c r="AP11">
        <f t="shared" si="9"/>
        <v>-25.62328458068199</v>
      </c>
      <c r="AQ11">
        <f t="shared" si="9"/>
        <v>-115.20695409490716</v>
      </c>
      <c r="AR11">
        <f t="shared" si="9"/>
        <v>173.39318560238991</v>
      </c>
      <c r="AS11">
        <f t="shared" si="9"/>
        <v>-11.639161928007999</v>
      </c>
      <c r="AT11">
        <f t="shared" si="9"/>
        <v>1.2396987830138295</v>
      </c>
      <c r="AU11">
        <f t="shared" si="9"/>
        <v>162.99372245739573</v>
      </c>
      <c r="AW11">
        <v>8</v>
      </c>
      <c r="AX11">
        <f>(R11*SUMPRODUCT(K12:$K$23, X12:$X$23)-$AZ$3*SUMPRODUCT(K11:$K$22, W12:$W$23))/Z11</f>
        <v>417.50482176752604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645.43149844525976</v>
      </c>
      <c r="P12">
        <f t="shared" si="22"/>
        <v>32.271574922262992</v>
      </c>
      <c r="Q12" s="4">
        <f t="shared" si="23"/>
        <v>50</v>
      </c>
      <c r="R12">
        <f t="shared" si="0"/>
        <v>100000</v>
      </c>
      <c r="S12">
        <f t="shared" si="1"/>
        <v>440.30600521705651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379.01557897751593</v>
      </c>
      <c r="AC12">
        <f t="shared" si="2"/>
        <v>394.80024444781986</v>
      </c>
      <c r="AE12">
        <f t="shared" si="3"/>
        <v>578.7259549978088</v>
      </c>
      <c r="AF12">
        <f t="shared" si="4"/>
        <v>-28.936297749890446</v>
      </c>
      <c r="AG12">
        <f t="shared" si="4"/>
        <v>-44.832484654984007</v>
      </c>
      <c r="AH12">
        <f t="shared" si="5"/>
        <v>-208.34558953579597</v>
      </c>
      <c r="AI12">
        <f t="shared" si="6"/>
        <v>296.61158305713843</v>
      </c>
      <c r="AJ12">
        <f t="shared" si="7"/>
        <v>-15.784665470303935</v>
      </c>
      <c r="AK12">
        <f t="shared" si="24"/>
        <v>2.1362520433184988</v>
      </c>
      <c r="AL12">
        <f t="shared" si="8"/>
        <v>282.963169630153</v>
      </c>
      <c r="AN12">
        <f t="shared" si="9"/>
        <v>310.57588746311853</v>
      </c>
      <c r="AO12">
        <f t="shared" si="9"/>
        <v>-15.528794373155931</v>
      </c>
      <c r="AP12">
        <f t="shared" si="9"/>
        <v>-24.059554593418955</v>
      </c>
      <c r="AQ12">
        <f t="shared" si="9"/>
        <v>-111.80959798036267</v>
      </c>
      <c r="AR12">
        <f t="shared" si="9"/>
        <v>159.17794051618102</v>
      </c>
      <c r="AS12">
        <f t="shared" si="9"/>
        <v>-8.4709117405433272</v>
      </c>
      <c r="AT12">
        <f t="shared" si="9"/>
        <v>1.1464292701388434</v>
      </c>
      <c r="AU12">
        <f t="shared" si="9"/>
        <v>151.85345804577653</v>
      </c>
      <c r="AW12">
        <v>9</v>
      </c>
      <c r="AX12">
        <f>(R12*SUMPRODUCT(K13:$K$23, X13:$X$23)-$AZ$3*SUMPRODUCT(K12:$K$22, W13:$W$23))/Z12</f>
        <v>440.30600521705651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645.43149844525976</v>
      </c>
      <c r="P13">
        <f t="shared" si="22"/>
        <v>32.271574922262992</v>
      </c>
      <c r="Q13" s="4">
        <f t="shared" si="23"/>
        <v>50</v>
      </c>
      <c r="R13">
        <f t="shared" si="0"/>
        <v>100000</v>
      </c>
      <c r="S13">
        <f t="shared" si="1"/>
        <v>458.38989950515321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394.80024444781986</v>
      </c>
      <c r="AC13">
        <f t="shared" si="2"/>
        <v>405.92872348006654</v>
      </c>
      <c r="AE13">
        <f t="shared" si="3"/>
        <v>571.56404305711681</v>
      </c>
      <c r="AF13">
        <f t="shared" si="4"/>
        <v>-28.578202152855845</v>
      </c>
      <c r="AG13">
        <f t="shared" si="4"/>
        <v>-44.277668848973306</v>
      </c>
      <c r="AH13">
        <f t="shared" si="5"/>
        <v>-212.9819189217215</v>
      </c>
      <c r="AI13">
        <f t="shared" si="6"/>
        <v>285.72625313356616</v>
      </c>
      <c r="AJ13">
        <f t="shared" si="7"/>
        <v>-11.128479032246673</v>
      </c>
      <c r="AK13">
        <f t="shared" si="24"/>
        <v>1.8755721707041617</v>
      </c>
      <c r="AL13">
        <f t="shared" si="8"/>
        <v>276.47334627202366</v>
      </c>
      <c r="AN13">
        <f t="shared" si="9"/>
        <v>291.65390814717989</v>
      </c>
      <c r="AO13">
        <f t="shared" si="9"/>
        <v>-14.582695407358997</v>
      </c>
      <c r="AP13">
        <f t="shared" si="9"/>
        <v>-22.593715123117406</v>
      </c>
      <c r="AQ13">
        <f t="shared" si="9"/>
        <v>-108.67900066974381</v>
      </c>
      <c r="AR13">
        <f t="shared" si="9"/>
        <v>145.79849694695969</v>
      </c>
      <c r="AS13">
        <f t="shared" si="9"/>
        <v>-5.6785664544757708</v>
      </c>
      <c r="AT13">
        <f t="shared" si="9"/>
        <v>0.95705452476004427</v>
      </c>
      <c r="AU13">
        <f t="shared" si="9"/>
        <v>141.07698501724397</v>
      </c>
      <c r="AW13">
        <v>10</v>
      </c>
      <c r="AX13">
        <f>(R13*SUMPRODUCT(K14:$K$23, X14:$X$23)-$AZ$3*SUMPRODUCT(K13:$K$22, W14:$W$23))/Z13</f>
        <v>458.38989950515321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645.43149844525976</v>
      </c>
      <c r="P14">
        <f t="shared" si="22"/>
        <v>32.271574922262992</v>
      </c>
      <c r="Q14" s="4">
        <f t="shared" si="23"/>
        <v>50</v>
      </c>
      <c r="R14">
        <f t="shared" si="0"/>
        <v>100000</v>
      </c>
      <c r="S14">
        <f t="shared" si="1"/>
        <v>475.60162664467896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405.92872348006654</v>
      </c>
      <c r="AC14">
        <f t="shared" si="2"/>
        <v>415.92166086610905</v>
      </c>
      <c r="AE14">
        <f t="shared" si="3"/>
        <v>564.44075412974053</v>
      </c>
      <c r="AF14">
        <f t="shared" si="4"/>
        <v>-28.222037706487033</v>
      </c>
      <c r="AG14">
        <f t="shared" si="4"/>
        <v>-43.725845073364653</v>
      </c>
      <c r="AH14">
        <f t="shared" si="5"/>
        <v>-218.0941742378406</v>
      </c>
      <c r="AI14">
        <f t="shared" si="6"/>
        <v>274.39869711204818</v>
      </c>
      <c r="AJ14">
        <f t="shared" si="7"/>
        <v>-9.992937386042513</v>
      </c>
      <c r="AK14">
        <f t="shared" si="24"/>
        <v>65.950320793232407</v>
      </c>
      <c r="AL14">
        <f t="shared" si="8"/>
        <v>330.35608051923805</v>
      </c>
      <c r="AN14">
        <f t="shared" si="9"/>
        <v>265.31550512455124</v>
      </c>
      <c r="AO14">
        <f t="shared" si="9"/>
        <v>-13.265775256227565</v>
      </c>
      <c r="AP14">
        <f t="shared" si="9"/>
        <v>-20.553343442615787</v>
      </c>
      <c r="AQ14">
        <f t="shared" si="9"/>
        <v>-102.51521630795318</v>
      </c>
      <c r="AR14">
        <f t="shared" si="9"/>
        <v>128.98117011775469</v>
      </c>
      <c r="AS14">
        <f t="shared" si="9"/>
        <v>-4.6971824958735473</v>
      </c>
      <c r="AT14">
        <f t="shared" si="9"/>
        <v>30.999963320084255</v>
      </c>
      <c r="AU14">
        <f t="shared" si="9"/>
        <v>155.28395094196537</v>
      </c>
      <c r="AW14">
        <v>11</v>
      </c>
      <c r="AX14">
        <f>(R14*SUMPRODUCT(K15:$K$23, X15:$X$23)-$AZ$3*SUMPRODUCT(K14:$K$22, W15:$W$23))/Z14</f>
        <v>475.60162664467896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645.43149844525976</v>
      </c>
      <c r="P15">
        <f t="shared" si="22"/>
        <v>32.271574922262992</v>
      </c>
      <c r="Q15" s="4">
        <f t="shared" si="23"/>
        <v>50</v>
      </c>
      <c r="R15">
        <f t="shared" si="0"/>
        <v>100000</v>
      </c>
      <c r="S15">
        <f t="shared" si="1"/>
        <v>488.10225978548755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415.92166086610905</v>
      </c>
      <c r="AC15">
        <f t="shared" si="2"/>
        <v>421.49422699494153</v>
      </c>
      <c r="AE15">
        <f t="shared" si="3"/>
        <v>557.35380253091</v>
      </c>
      <c r="AF15">
        <f t="shared" si="4"/>
        <v>-27.867690126545504</v>
      </c>
      <c r="AG15">
        <f t="shared" si="4"/>
        <v>-43.176836261747788</v>
      </c>
      <c r="AH15">
        <f t="shared" si="5"/>
        <v>-223.50072176644682</v>
      </c>
      <c r="AI15">
        <f t="shared" si="6"/>
        <v>262.80855437616987</v>
      </c>
      <c r="AJ15">
        <f t="shared" si="7"/>
        <v>-5.5725661288324773</v>
      </c>
      <c r="AK15">
        <f t="shared" si="24"/>
        <v>66.178544128933154</v>
      </c>
      <c r="AL15">
        <f t="shared" si="8"/>
        <v>323.41453237627053</v>
      </c>
      <c r="AN15">
        <f t="shared" si="9"/>
        <v>241.33293960260713</v>
      </c>
      <c r="AO15">
        <f t="shared" si="9"/>
        <v>-12.06664698013036</v>
      </c>
      <c r="AP15">
        <f t="shared" si="9"/>
        <v>-18.695472732887939</v>
      </c>
      <c r="AQ15">
        <f t="shared" si="9"/>
        <v>-96.775308506502355</v>
      </c>
      <c r="AR15">
        <f t="shared" si="9"/>
        <v>113.79551138308646</v>
      </c>
      <c r="AS15">
        <f t="shared" si="9"/>
        <v>-2.4129085670434258</v>
      </c>
      <c r="AT15">
        <f t="shared" si="9"/>
        <v>28.65516036803313</v>
      </c>
      <c r="AU15">
        <f t="shared" si="9"/>
        <v>140.03776318407617</v>
      </c>
      <c r="AW15">
        <v>12</v>
      </c>
      <c r="AX15">
        <f>(R15*SUMPRODUCT(K16:$K$23, X16:$X$23)-$AZ$3*SUMPRODUCT(K15:$K$22, W16:$W$23))/Z15</f>
        <v>488.10225978548755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645.43149844525976</v>
      </c>
      <c r="P16">
        <f t="shared" si="22"/>
        <v>32.271574922262992</v>
      </c>
      <c r="Q16" s="4">
        <f t="shared" si="23"/>
        <v>50</v>
      </c>
      <c r="R16">
        <f t="shared" si="0"/>
        <v>100000</v>
      </c>
      <c r="S16">
        <f t="shared" si="1"/>
        <v>495.89939413788318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421.49422699494153</v>
      </c>
      <c r="AC16">
        <f t="shared" si="2"/>
        <v>422.80390598840404</v>
      </c>
      <c r="AE16">
        <f t="shared" si="3"/>
        <v>550.29500301169537</v>
      </c>
      <c r="AF16">
        <f t="shared" si="4"/>
        <v>-27.514750150584774</v>
      </c>
      <c r="AG16">
        <f t="shared" si="4"/>
        <v>-42.63000832290237</v>
      </c>
      <c r="AH16">
        <f t="shared" si="5"/>
        <v>-230.11915245587457</v>
      </c>
      <c r="AI16">
        <f t="shared" si="6"/>
        <v>250.03109208233369</v>
      </c>
      <c r="AJ16">
        <f t="shared" si="7"/>
        <v>-1.3096789934625122</v>
      </c>
      <c r="AK16">
        <f t="shared" si="24"/>
        <v>66.09921358992365</v>
      </c>
      <c r="AL16">
        <f t="shared" si="8"/>
        <v>314.82062667879484</v>
      </c>
      <c r="AN16">
        <f t="shared" si="9"/>
        <v>219.49395832717292</v>
      </c>
      <c r="AO16">
        <f t="shared" si="9"/>
        <v>-10.974697916358648</v>
      </c>
      <c r="AP16">
        <f t="shared" si="9"/>
        <v>-17.00366025332653</v>
      </c>
      <c r="AQ16">
        <f t="shared" si="9"/>
        <v>-91.786702374182028</v>
      </c>
      <c r="AR16">
        <f t="shared" si="9"/>
        <v>99.728897783305726</v>
      </c>
      <c r="AS16">
        <f t="shared" si="9"/>
        <v>-0.52238640154783467</v>
      </c>
      <c r="AT16">
        <f t="shared" si="9"/>
        <v>26.364727925500095</v>
      </c>
      <c r="AU16">
        <f t="shared" si="9"/>
        <v>125.571239307258</v>
      </c>
      <c r="AW16">
        <v>13</v>
      </c>
      <c r="AX16">
        <f>(R16*SUMPRODUCT(K17:$K$23, X17:$X$23)-$AZ$3*SUMPRODUCT(K16:$K$22, W17:$W$23))/Z16</f>
        <v>495.89939413788318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645.43149844525976</v>
      </c>
      <c r="P17">
        <f t="shared" si="22"/>
        <v>32.271574922262992</v>
      </c>
      <c r="Q17" s="4">
        <f t="shared" si="23"/>
        <v>50</v>
      </c>
      <c r="R17">
        <f t="shared" si="0"/>
        <v>100000</v>
      </c>
      <c r="S17">
        <f t="shared" si="1"/>
        <v>499.07311881174672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422.80390598840404</v>
      </c>
      <c r="AC17">
        <f t="shared" si="2"/>
        <v>420.06745948478022</v>
      </c>
      <c r="AE17">
        <f t="shared" si="3"/>
        <v>543.25660830798017</v>
      </c>
      <c r="AF17">
        <f t="shared" si="4"/>
        <v>-27.162830415399011</v>
      </c>
      <c r="AG17">
        <f t="shared" si="4"/>
        <v>-42.084761095220607</v>
      </c>
      <c r="AH17">
        <f t="shared" si="5"/>
        <v>-237.89428890547393</v>
      </c>
      <c r="AI17">
        <f t="shared" si="6"/>
        <v>236.1147278918867</v>
      </c>
      <c r="AJ17">
        <f t="shared" si="7"/>
        <v>2.7364465036238244</v>
      </c>
      <c r="AK17">
        <f t="shared" si="24"/>
        <v>65.722837871668972</v>
      </c>
      <c r="AL17">
        <f t="shared" si="8"/>
        <v>304.57401226717951</v>
      </c>
      <c r="AN17">
        <f t="shared" si="9"/>
        <v>199.60590554288765</v>
      </c>
      <c r="AO17">
        <f t="shared" si="9"/>
        <v>-9.9802952771443838</v>
      </c>
      <c r="AP17">
        <f t="shared" si="9"/>
        <v>-15.462981433638273</v>
      </c>
      <c r="AQ17">
        <f t="shared" si="9"/>
        <v>-87.408241766915509</v>
      </c>
      <c r="AR17">
        <f t="shared" si="9"/>
        <v>86.754387065189505</v>
      </c>
      <c r="AS17">
        <f t="shared" si="9"/>
        <v>1.0054380820635085</v>
      </c>
      <c r="AT17">
        <f t="shared" si="9"/>
        <v>24.14819510264606</v>
      </c>
      <c r="AU17">
        <f t="shared" si="9"/>
        <v>111.90802024989908</v>
      </c>
      <c r="AW17">
        <v>14</v>
      </c>
      <c r="AX17">
        <f>(R17*SUMPRODUCT(K18:$K$23, X18:$X$23)-$AZ$3*SUMPRODUCT(K17:$K$22, W18:$W$23))/Z17</f>
        <v>499.07311881174672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645.43149844525976</v>
      </c>
      <c r="P18">
        <f t="shared" si="22"/>
        <v>32.271574922262992</v>
      </c>
      <c r="Q18" s="4">
        <f t="shared" si="23"/>
        <v>50</v>
      </c>
      <c r="R18">
        <f t="shared" si="0"/>
        <v>100000</v>
      </c>
      <c r="S18">
        <f t="shared" si="1"/>
        <v>475.79258070065578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420.06745948478022</v>
      </c>
      <c r="AC18">
        <f t="shared" si="2"/>
        <v>395.03327622373047</v>
      </c>
      <c r="AE18">
        <f t="shared" si="3"/>
        <v>535.8783002319127</v>
      </c>
      <c r="AF18">
        <f t="shared" si="4"/>
        <v>-26.793915011595637</v>
      </c>
      <c r="AG18">
        <f t="shared" si="4"/>
        <v>-41.513181609725969</v>
      </c>
      <c r="AH18">
        <f t="shared" si="5"/>
        <v>-301.46374908486121</v>
      </c>
      <c r="AI18">
        <f t="shared" si="6"/>
        <v>166.10745452572991</v>
      </c>
      <c r="AJ18">
        <f t="shared" si="7"/>
        <v>25.034183261049748</v>
      </c>
      <c r="AK18">
        <f t="shared" si="24"/>
        <v>65.040629129356816</v>
      </c>
      <c r="AL18">
        <f t="shared" si="8"/>
        <v>256.18226691613648</v>
      </c>
      <c r="AN18">
        <f t="shared" si="9"/>
        <v>181.3743655753951</v>
      </c>
      <c r="AO18">
        <f t="shared" si="9"/>
        <v>-9.0687182787697562</v>
      </c>
      <c r="AP18">
        <f t="shared" si="9"/>
        <v>-14.050628611424811</v>
      </c>
      <c r="AQ18">
        <f t="shared" si="9"/>
        <v>-102.03398086950679</v>
      </c>
      <c r="AR18">
        <f t="shared" si="9"/>
        <v>56.221037815693755</v>
      </c>
      <c r="AS18">
        <f t="shared" si="9"/>
        <v>8.473116199528981</v>
      </c>
      <c r="AT18">
        <f t="shared" si="9"/>
        <v>22.013772231225602</v>
      </c>
      <c r="AU18">
        <f t="shared" si="9"/>
        <v>86.707926246448338</v>
      </c>
      <c r="AW18">
        <v>15</v>
      </c>
      <c r="AX18">
        <f>(R18*SUMPRODUCT(K19:$K$23, X19:$X$23)-$AZ$3*SUMPRODUCT(K18:$K$22, W19:$W$23))/Z18</f>
        <v>475.79258070065578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645.43149844525976</v>
      </c>
      <c r="P19">
        <f t="shared" si="22"/>
        <v>32.271574922262992</v>
      </c>
      <c r="Q19" s="4">
        <f t="shared" si="23"/>
        <v>50</v>
      </c>
      <c r="R19">
        <f t="shared" si="0"/>
        <v>100000</v>
      </c>
      <c r="S19">
        <f t="shared" si="1"/>
        <v>427.47763454379231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395.03327622373047</v>
      </c>
      <c r="AC19">
        <f t="shared" si="2"/>
        <v>349.79032597513458</v>
      </c>
      <c r="AE19">
        <f t="shared" si="3"/>
        <v>528.13451743908433</v>
      </c>
      <c r="AF19">
        <f t="shared" si="4"/>
        <v>-26.406725871954219</v>
      </c>
      <c r="AG19">
        <f t="shared" si="4"/>
        <v>-40.913289691568743</v>
      </c>
      <c r="AH19">
        <f t="shared" si="5"/>
        <v>-369.52020411993192</v>
      </c>
      <c r="AI19">
        <f t="shared" si="6"/>
        <v>91.29429775562943</v>
      </c>
      <c r="AJ19">
        <f t="shared" si="7"/>
        <v>45.242950248595889</v>
      </c>
      <c r="AK19">
        <f t="shared" si="24"/>
        <v>62.773274745360247</v>
      </c>
      <c r="AL19">
        <f t="shared" si="8"/>
        <v>199.31052274958557</v>
      </c>
      <c r="AN19">
        <f t="shared" si="9"/>
        <v>164.66286018556099</v>
      </c>
      <c r="AO19">
        <f t="shared" si="9"/>
        <v>-8.2331430092780504</v>
      </c>
      <c r="AP19">
        <f t="shared" si="9"/>
        <v>-12.7560291512118</v>
      </c>
      <c r="AQ19">
        <f t="shared" si="9"/>
        <v>-115.20976512155046</v>
      </c>
      <c r="AR19">
        <f t="shared" si="9"/>
        <v>28.463922903520658</v>
      </c>
      <c r="AS19">
        <f t="shared" si="9"/>
        <v>14.105939576324149</v>
      </c>
      <c r="AT19">
        <f t="shared" si="9"/>
        <v>19.571580007506849</v>
      </c>
      <c r="AU19">
        <f t="shared" si="9"/>
        <v>62.141442487351654</v>
      </c>
      <c r="AW19">
        <v>16</v>
      </c>
      <c r="AX19">
        <f>(R19*SUMPRODUCT(K20:$K$23, X20:$X$23)-$AZ$3*SUMPRODUCT(K19:$K$22, W20:$W$23))/Z19</f>
        <v>427.47763454379231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645.43149844525976</v>
      </c>
      <c r="P20">
        <f t="shared" si="22"/>
        <v>32.271574922262992</v>
      </c>
      <c r="Q20" s="4">
        <f t="shared" si="23"/>
        <v>50</v>
      </c>
      <c r="R20">
        <f t="shared" si="0"/>
        <v>100000</v>
      </c>
      <c r="S20">
        <f t="shared" si="1"/>
        <v>355.95818549593179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349.79032597513458</v>
      </c>
      <c r="AC20">
        <f t="shared" si="2"/>
        <v>286.78761618653652</v>
      </c>
      <c r="AE20">
        <f t="shared" si="3"/>
        <v>520.00984495673526</v>
      </c>
      <c r="AF20">
        <f t="shared" si="4"/>
        <v>-26.000492247836767</v>
      </c>
      <c r="AG20">
        <f t="shared" si="4"/>
        <v>-40.283891180501342</v>
      </c>
      <c r="AH20">
        <f t="shared" si="5"/>
        <v>-440.53122830342613</v>
      </c>
      <c r="AI20">
        <f t="shared" si="6"/>
        <v>13.194233224971072</v>
      </c>
      <c r="AJ20">
        <f t="shared" si="7"/>
        <v>63.002709788598054</v>
      </c>
      <c r="AK20">
        <f t="shared" si="24"/>
        <v>59.065977507882323</v>
      </c>
      <c r="AL20">
        <f t="shared" si="8"/>
        <v>135.26292052145146</v>
      </c>
      <c r="AN20">
        <f t="shared" si="9"/>
        <v>149.34959005887484</v>
      </c>
      <c r="AO20">
        <f t="shared" si="9"/>
        <v>-7.4674795029437426</v>
      </c>
      <c r="AP20">
        <f t="shared" si="9"/>
        <v>-11.569747557923179</v>
      </c>
      <c r="AQ20">
        <f t="shared" si="9"/>
        <v>-126.52290912054418</v>
      </c>
      <c r="AR20">
        <f t="shared" si="9"/>
        <v>3.7894538774637341</v>
      </c>
      <c r="AS20">
        <f t="shared" si="9"/>
        <v>18.094712957421496</v>
      </c>
      <c r="AT20">
        <f t="shared" si="9"/>
        <v>16.964062532244736</v>
      </c>
      <c r="AU20">
        <f t="shared" si="9"/>
        <v>38.848229367129967</v>
      </c>
      <c r="AW20">
        <v>17</v>
      </c>
      <c r="AX20">
        <f>(R20*SUMPRODUCT(K21:$K$23, X21:$X$23)-$AZ$3*SUMPRODUCT(K20:$K$22, W21:$W$23))/Z20</f>
        <v>355.95818549593179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645.43149844525976</v>
      </c>
      <c r="P21">
        <f t="shared" si="22"/>
        <v>32.271574922262992</v>
      </c>
      <c r="Q21" s="4">
        <f t="shared" si="23"/>
        <v>50</v>
      </c>
      <c r="R21">
        <f t="shared" si="0"/>
        <v>100000</v>
      </c>
      <c r="S21">
        <f t="shared" si="1"/>
        <v>260.91553688559856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286.78761618653652</v>
      </c>
      <c r="AC21">
        <f t="shared" si="2"/>
        <v>206.75425171591937</v>
      </c>
      <c r="AE21">
        <f t="shared" si="3"/>
        <v>511.45174445263132</v>
      </c>
      <c r="AF21">
        <f t="shared" si="4"/>
        <v>-25.572587222631569</v>
      </c>
      <c r="AG21">
        <f t="shared" si="4"/>
        <v>-39.620916060390293</v>
      </c>
      <c r="AH21">
        <f t="shared" si="5"/>
        <v>-520.27241661206949</v>
      </c>
      <c r="AI21">
        <f t="shared" si="6"/>
        <v>-74.014175442460044</v>
      </c>
      <c r="AJ21">
        <f t="shared" si="7"/>
        <v>80.033364470617158</v>
      </c>
      <c r="AK21">
        <f t="shared" si="24"/>
        <v>54.086674139157552</v>
      </c>
      <c r="AL21">
        <f t="shared" si="8"/>
        <v>60.105863167314666</v>
      </c>
      <c r="AN21">
        <f t="shared" si="9"/>
        <v>135.31268135933061</v>
      </c>
      <c r="AO21">
        <f t="shared" si="9"/>
        <v>-6.7656340679665314</v>
      </c>
      <c r="AP21">
        <f t="shared" si="9"/>
        <v>-10.482342563484817</v>
      </c>
      <c r="AQ21">
        <f t="shared" si="9"/>
        <v>-137.64633026019132</v>
      </c>
      <c r="AR21">
        <f t="shared" si="9"/>
        <v>-19.58162553231206</v>
      </c>
      <c r="AS21">
        <f t="shared" si="9"/>
        <v>21.174097580442961</v>
      </c>
      <c r="AT21">
        <f t="shared" si="9"/>
        <v>14.30948859390506</v>
      </c>
      <c r="AU21">
        <f t="shared" si="9"/>
        <v>15.901960642035959</v>
      </c>
      <c r="AW21">
        <v>18</v>
      </c>
      <c r="AX21">
        <f>(R21*SUMPRODUCT(K22:$K$23, X22:$X$23)-$AZ$3*SUMPRODUCT(K21:$K$22, W22:$W$23))/Z21</f>
        <v>260.91553688559856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645.43149844525976</v>
      </c>
      <c r="P22">
        <f t="shared" si="22"/>
        <v>32.271574922262992</v>
      </c>
      <c r="Q22" s="4">
        <f t="shared" si="23"/>
        <v>50</v>
      </c>
      <c r="R22">
        <f t="shared" si="0"/>
        <v>100000</v>
      </c>
      <c r="S22">
        <f t="shared" si="1"/>
        <v>142.12217959613881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206.75425171591937</v>
      </c>
      <c r="AC22">
        <f t="shared" si="2"/>
        <v>110.62905677652765</v>
      </c>
      <c r="AE22">
        <f t="shared" si="3"/>
        <v>502.40911087744007</v>
      </c>
      <c r="AF22">
        <f t="shared" si="4"/>
        <v>-25.120455543872009</v>
      </c>
      <c r="AG22">
        <f t="shared" si="4"/>
        <v>-38.920405348023955</v>
      </c>
      <c r="AH22">
        <f t="shared" si="5"/>
        <v>-608.60310352486624</v>
      </c>
      <c r="AI22">
        <f t="shared" si="6"/>
        <v>-170.23485353932216</v>
      </c>
      <c r="AJ22">
        <f t="shared" si="7"/>
        <v>96.125194939391719</v>
      </c>
      <c r="AK22">
        <f t="shared" si="24"/>
        <v>47.883003493464123</v>
      </c>
      <c r="AL22">
        <f t="shared" si="8"/>
        <v>-26.226655106466318</v>
      </c>
      <c r="AN22">
        <f t="shared" si="9"/>
        <v>122.44264686355538</v>
      </c>
      <c r="AO22">
        <f t="shared" si="9"/>
        <v>-6.1221323431777703</v>
      </c>
      <c r="AP22">
        <f t="shared" si="9"/>
        <v>-9.4853324604160107</v>
      </c>
      <c r="AQ22">
        <f t="shared" si="9"/>
        <v>-148.32329524202743</v>
      </c>
      <c r="AR22">
        <f t="shared" si="9"/>
        <v>-41.488113182065831</v>
      </c>
      <c r="AS22">
        <f t="shared" si="9"/>
        <v>23.426771218576775</v>
      </c>
      <c r="AT22">
        <f t="shared" si="9"/>
        <v>11.669616574582468</v>
      </c>
      <c r="AU22">
        <f t="shared" si="9"/>
        <v>-6.3917253889065835</v>
      </c>
      <c r="AW22">
        <v>19</v>
      </c>
      <c r="AX22">
        <f>(R22*SUMPRODUCT(K23:$K$23, X23:$X$23)-$AZ$3*SUMPRODUCT(K22:$K$22, W23:$W$23))/Z22</f>
        <v>142.12217959613881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645.43149844525976</v>
      </c>
      <c r="P23">
        <f t="shared" si="22"/>
        <v>32.271574922262992</v>
      </c>
      <c r="Q23" s="4">
        <f t="shared" si="23"/>
        <v>50</v>
      </c>
      <c r="R23">
        <f t="shared" si="0"/>
        <v>100000</v>
      </c>
      <c r="S23">
        <f t="shared" si="1"/>
        <v>144.87974459285329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110.62905677652765</v>
      </c>
      <c r="AC23">
        <f t="shared" si="2"/>
        <v>110.62905677652765</v>
      </c>
      <c r="AE23">
        <f t="shared" si="3"/>
        <v>492.84651962578209</v>
      </c>
      <c r="AF23">
        <f t="shared" si="4"/>
        <v>-24.642325981289108</v>
      </c>
      <c r="AG23">
        <f t="shared" si="4"/>
        <v>-38.179614785842475</v>
      </c>
      <c r="AH23">
        <f t="shared" si="5"/>
        <v>-703.17301740248138</v>
      </c>
      <c r="AI23">
        <f t="shared" si="6"/>
        <v>-273.14843854383088</v>
      </c>
      <c r="AJ23">
        <f t="shared" si="7"/>
        <v>0</v>
      </c>
      <c r="AK23">
        <f t="shared" si="24"/>
        <v>40.518327529471449</v>
      </c>
      <c r="AL23">
        <f t="shared" si="8"/>
        <v>-232.63011101435944</v>
      </c>
      <c r="AN23">
        <f t="shared" si="9"/>
        <v>110.6441008109495</v>
      </c>
      <c r="AO23">
        <f t="shared" si="9"/>
        <v>-5.5322050405474759</v>
      </c>
      <c r="AP23">
        <f t="shared" si="9"/>
        <v>-8.5713279470767443</v>
      </c>
      <c r="AQ23">
        <f t="shared" si="9"/>
        <v>-157.86242395319061</v>
      </c>
      <c r="AR23">
        <f t="shared" si="9"/>
        <v>-61.321856129865346</v>
      </c>
      <c r="AS23">
        <f t="shared" si="9"/>
        <v>0</v>
      </c>
      <c r="AT23">
        <f t="shared" si="9"/>
        <v>9.0963692292398317</v>
      </c>
      <c r="AU23">
        <f t="shared" si="9"/>
        <v>-52.225486900625519</v>
      </c>
      <c r="AW23">
        <v>20</v>
      </c>
      <c r="AX23">
        <f>(R23*SUMPRODUCT(K$23:$K24, X$23:$X24)-$AZ$3*SUMPRODUCT(K$22:$K23, W$23:$W24))/Z23</f>
        <v>144.87974459285329</v>
      </c>
    </row>
    <row r="25" spans="5:50" x14ac:dyDescent="0.25">
      <c r="AN25" s="8">
        <f t="shared" ref="AN25:AU25" si="25">SUM(AN3:AN23)</f>
        <v>5957.6906858361672</v>
      </c>
      <c r="AO25" s="8">
        <f t="shared" si="25"/>
        <v>-781.95815812575324</v>
      </c>
      <c r="AP25" s="8">
        <f t="shared" si="25"/>
        <v>-2931.4359339130328</v>
      </c>
      <c r="AQ25" s="8">
        <f t="shared" si="25"/>
        <v>-2486.3715024427511</v>
      </c>
      <c r="AR25" s="8">
        <f t="shared" si="25"/>
        <v>-242.07490864537152</v>
      </c>
      <c r="AS25" s="8">
        <f t="shared" si="25"/>
        <v>-225.98749208164497</v>
      </c>
      <c r="AT25" s="8">
        <f t="shared" si="25"/>
        <v>309.22282245739859</v>
      </c>
      <c r="AU25" s="9">
        <f t="shared" si="25"/>
        <v>-158.83957826961776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2315.6836192209994</v>
      </c>
      <c r="K3">
        <v>1</v>
      </c>
      <c r="L3" s="2">
        <v>0</v>
      </c>
      <c r="O3">
        <f>$C$3</f>
        <v>2315.6836192209994</v>
      </c>
      <c r="P3">
        <f>O3*B5</f>
        <v>1852.5468953767995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2315.6836192209994</v>
      </c>
      <c r="AF3">
        <f t="shared" ref="AF3:AG23" si="4">-$Z3*P3</f>
        <v>-1852.5468953767995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-2056.7714801558</v>
      </c>
      <c r="AJ3">
        <f t="shared" ref="AJ3:AJ23" si="7">AB3-AC3</f>
        <v>0</v>
      </c>
      <c r="AL3">
        <f t="shared" ref="AL3:AL23" si="8">SUM(AI3:AK3)</f>
        <v>-2056.7714801558</v>
      </c>
      <c r="AN3">
        <f t="shared" ref="AN3:AU23" si="9">AE3*$K3</f>
        <v>2315.6836192209994</v>
      </c>
      <c r="AO3">
        <f t="shared" si="9"/>
        <v>-1852.5468953767995</v>
      </c>
      <c r="AP3">
        <f t="shared" si="9"/>
        <v>-2519.9082039999998</v>
      </c>
      <c r="AQ3">
        <f t="shared" si="9"/>
        <v>0</v>
      </c>
      <c r="AR3">
        <f t="shared" si="9"/>
        <v>-2056.7714801558</v>
      </c>
      <c r="AS3">
        <f t="shared" si="9"/>
        <v>0</v>
      </c>
      <c r="AT3">
        <f t="shared" si="9"/>
        <v>0</v>
      </c>
      <c r="AU3">
        <f t="shared" si="9"/>
        <v>-2056.7714801558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768.96139607052953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544.69617250320891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537.90773249983977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-537.90773249983977</v>
      </c>
      <c r="AK4">
        <f>H4*SUM(AB4, AE4:AF4)</f>
        <v>0</v>
      </c>
      <c r="AL4">
        <f t="shared" si="8"/>
        <v>-784.18783249983971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-504.65121728102048</v>
      </c>
      <c r="AT4">
        <f t="shared" si="9"/>
        <v>0</v>
      </c>
      <c r="AU4">
        <f t="shared" si="9"/>
        <v>-735.70488085171178</v>
      </c>
      <c r="AW4">
        <v>1</v>
      </c>
      <c r="AX4">
        <f>(R4*SUMPRODUCT(K5:$K$23, X5:$X$23)-$AZ$3*SUMPRODUCT(K4:$K$22, W5:$W$23))/Z4</f>
        <v>544.69617250320891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2315.6836192209994</v>
      </c>
      <c r="P5">
        <f t="shared" ref="P5:P23" si="22">O5*$C$5</f>
        <v>115.78418096104997</v>
      </c>
      <c r="Q5" s="4">
        <f t="shared" ref="Q5:Q23" si="23">$C$8</f>
        <v>50</v>
      </c>
      <c r="R5">
        <f t="shared" si="0"/>
        <v>100000</v>
      </c>
      <c r="S5">
        <f t="shared" si="1"/>
        <v>1058.7077207299521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537.90773249983977</v>
      </c>
      <c r="AC5">
        <f t="shared" si="2"/>
        <v>1032.3861010597284</v>
      </c>
      <c r="AE5">
        <f t="shared" si="3"/>
        <v>2258.1110311419429</v>
      </c>
      <c r="AF5">
        <f t="shared" si="4"/>
        <v>-112.90555155709714</v>
      </c>
      <c r="AG5">
        <f t="shared" si="4"/>
        <v>-48.756898662641483</v>
      </c>
      <c r="AH5">
        <f t="shared" si="5"/>
        <v>-252.38537571702952</v>
      </c>
      <c r="AI5">
        <f t="shared" si="6"/>
        <v>1844.0632052051747</v>
      </c>
      <c r="AJ5">
        <f t="shared" si="7"/>
        <v>-494.47836855988862</v>
      </c>
      <c r="AK5">
        <f>H5*SUM(AB5, AE5:AF5)</f>
        <v>231.82098152411683</v>
      </c>
      <c r="AL5">
        <f t="shared" si="8"/>
        <v>1581.4058181694029</v>
      </c>
      <c r="AN5">
        <f t="shared" si="9"/>
        <v>1950.0200339092869</v>
      </c>
      <c r="AO5">
        <f t="shared" si="9"/>
        <v>-97.501001695464339</v>
      </c>
      <c r="AP5">
        <f t="shared" si="9"/>
        <v>-42.104629875243432</v>
      </c>
      <c r="AQ5">
        <f t="shared" si="9"/>
        <v>-217.95054898830327</v>
      </c>
      <c r="AR5">
        <f t="shared" si="9"/>
        <v>1592.4638533502757</v>
      </c>
      <c r="AS5">
        <f t="shared" si="9"/>
        <v>-427.01298196968571</v>
      </c>
      <c r="AT5">
        <f t="shared" si="9"/>
        <v>200.19190908603585</v>
      </c>
      <c r="AU5">
        <f t="shared" si="9"/>
        <v>1365.6427804666259</v>
      </c>
      <c r="AW5">
        <v>2</v>
      </c>
      <c r="AX5">
        <f>(R5*SUMPRODUCT(K6:$K$23, X6:$X$23)-$AZ$3*SUMPRODUCT(K5:$K$22, W6:$W$23))/Z5</f>
        <v>1058.7077207299521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2315.6836192209994</v>
      </c>
      <c r="P6">
        <f t="shared" si="22"/>
        <v>115.78418096104997</v>
      </c>
      <c r="Q6" s="4">
        <f t="shared" si="23"/>
        <v>50</v>
      </c>
      <c r="R6">
        <f t="shared" si="0"/>
        <v>100000</v>
      </c>
      <c r="S6">
        <f t="shared" si="1"/>
        <v>1534.6448793100546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1032.3861010597284</v>
      </c>
      <c r="AC6">
        <f t="shared" si="2"/>
        <v>1477.5376770813018</v>
      </c>
      <c r="AE6">
        <f t="shared" si="3"/>
        <v>2229.51240493974</v>
      </c>
      <c r="AF6">
        <f t="shared" si="4"/>
        <v>-111.47562024698701</v>
      </c>
      <c r="AG6">
        <f t="shared" si="4"/>
        <v>-48.139400098398426</v>
      </c>
      <c r="AH6">
        <f t="shared" si="5"/>
        <v>-259.85915523329368</v>
      </c>
      <c r="AI6">
        <f t="shared" si="6"/>
        <v>1810.038229361061</v>
      </c>
      <c r="AJ6">
        <f t="shared" si="7"/>
        <v>-445.15157602157342</v>
      </c>
      <c r="AK6">
        <f>H6*SUM(AB6, AE6:AF6)</f>
        <v>342.76600996986997</v>
      </c>
      <c r="AL6">
        <f t="shared" si="8"/>
        <v>1707.6526633093576</v>
      </c>
      <c r="AN6">
        <f t="shared" si="9"/>
        <v>1736.4027168406665</v>
      </c>
      <c r="AO6">
        <f t="shared" si="9"/>
        <v>-86.820135842033324</v>
      </c>
      <c r="AP6">
        <f t="shared" si="9"/>
        <v>-37.492226969779139</v>
      </c>
      <c r="AQ6">
        <f t="shared" si="9"/>
        <v>-202.38512337643053</v>
      </c>
      <c r="AR6">
        <f t="shared" si="9"/>
        <v>1409.7052306524236</v>
      </c>
      <c r="AS6">
        <f t="shared" si="9"/>
        <v>-346.69571889224648</v>
      </c>
      <c r="AT6">
        <f t="shared" si="9"/>
        <v>266.95515559080457</v>
      </c>
      <c r="AU6">
        <f t="shared" si="9"/>
        <v>1329.9646673509817</v>
      </c>
      <c r="AW6">
        <v>3</v>
      </c>
      <c r="AX6">
        <f>(R6*SUMPRODUCT(K7:$K$23, X7:$X$23)-$AZ$3*SUMPRODUCT(K6:$K$22, W7:$W$23))/Z6</f>
        <v>1534.6448793100546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2315.6836192209994</v>
      </c>
      <c r="P7">
        <f t="shared" si="22"/>
        <v>115.78418096104997</v>
      </c>
      <c r="Q7" s="4">
        <f t="shared" si="23"/>
        <v>50</v>
      </c>
      <c r="R7">
        <f t="shared" si="0"/>
        <v>100000</v>
      </c>
      <c r="S7">
        <f t="shared" si="1"/>
        <v>1961.9116668060456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1477.5376770813018</v>
      </c>
      <c r="AC7">
        <f t="shared" si="2"/>
        <v>1864.7455011483289</v>
      </c>
      <c r="AE7">
        <f t="shared" si="3"/>
        <v>2200.9964485583191</v>
      </c>
      <c r="AF7">
        <f t="shared" si="4"/>
        <v>-110.04982242791596</v>
      </c>
      <c r="AG7">
        <f t="shared" si="4"/>
        <v>-47.523686532332491</v>
      </c>
      <c r="AH7">
        <f t="shared" si="5"/>
        <v>-268.63913016390666</v>
      </c>
      <c r="AI7">
        <f t="shared" si="6"/>
        <v>1774.7838094341641</v>
      </c>
      <c r="AJ7">
        <f t="shared" si="7"/>
        <v>-387.2078240670271</v>
      </c>
      <c r="AK7">
        <f>H7*SUM(AB7, AE7:AF7)</f>
        <v>373.62030654626551</v>
      </c>
      <c r="AL7">
        <f t="shared" si="8"/>
        <v>1761.1962919134025</v>
      </c>
      <c r="AN7">
        <f t="shared" si="9"/>
        <v>1551.7278377362848</v>
      </c>
      <c r="AO7">
        <f t="shared" si="9"/>
        <v>-77.586391886814241</v>
      </c>
      <c r="AP7">
        <f t="shared" si="9"/>
        <v>-33.5047461763859</v>
      </c>
      <c r="AQ7">
        <f t="shared" si="9"/>
        <v>-189.3936797824642</v>
      </c>
      <c r="AR7">
        <f t="shared" si="9"/>
        <v>1251.2430198906206</v>
      </c>
      <c r="AS7">
        <f t="shared" si="9"/>
        <v>-272.98597414260183</v>
      </c>
      <c r="AT7">
        <f t="shared" si="9"/>
        <v>263.40661784854433</v>
      </c>
      <c r="AU7">
        <f t="shared" si="9"/>
        <v>1241.6636635965631</v>
      </c>
      <c r="AW7">
        <v>4</v>
      </c>
      <c r="AX7">
        <f>(R7*SUMPRODUCT(K8:$K$23, X8:$X$23)-$AZ$3*SUMPRODUCT(K7:$K$22, W8:$W$23))/Z7</f>
        <v>1961.9116668060456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2315.6836192209994</v>
      </c>
      <c r="P8">
        <f t="shared" si="22"/>
        <v>115.78418096104997</v>
      </c>
      <c r="Q8" s="4">
        <f t="shared" si="23"/>
        <v>50</v>
      </c>
      <c r="R8">
        <f t="shared" si="0"/>
        <v>100000</v>
      </c>
      <c r="S8">
        <f t="shared" si="1"/>
        <v>2299.8343949611021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1864.7455011483289</v>
      </c>
      <c r="AC8">
        <f t="shared" si="2"/>
        <v>2156.2436639554089</v>
      </c>
      <c r="AE8">
        <f t="shared" si="3"/>
        <v>2171.1033379666719</v>
      </c>
      <c r="AF8">
        <f t="shared" si="4"/>
        <v>-108.5551668983336</v>
      </c>
      <c r="AG8">
        <f t="shared" si="4"/>
        <v>-46.878237595709109</v>
      </c>
      <c r="AH8">
        <f t="shared" si="5"/>
        <v>-340.42414260010378</v>
      </c>
      <c r="AI8">
        <f t="shared" si="6"/>
        <v>1675.2457908725255</v>
      </c>
      <c r="AJ8">
        <f t="shared" si="7"/>
        <v>-291.49816280708001</v>
      </c>
      <c r="AK8">
        <f t="shared" ref="AK8:AK23" si="24">H8*SUM(AB8:AB8, AE8:AF8)</f>
        <v>284.7287912357084</v>
      </c>
      <c r="AL8">
        <f t="shared" si="8"/>
        <v>1668.4764193011538</v>
      </c>
      <c r="AN8">
        <f t="shared" si="9"/>
        <v>1427.1821450725984</v>
      </c>
      <c r="AO8">
        <f t="shared" si="9"/>
        <v>-71.359107253629915</v>
      </c>
      <c r="AP8">
        <f t="shared" si="9"/>
        <v>-30.815568526427313</v>
      </c>
      <c r="AQ8">
        <f t="shared" si="9"/>
        <v>-223.7789650885675</v>
      </c>
      <c r="AR8">
        <f t="shared" si="9"/>
        <v>1101.2285042039737</v>
      </c>
      <c r="AS8">
        <f t="shared" si="9"/>
        <v>-191.61730628140015</v>
      </c>
      <c r="AT8">
        <f t="shared" si="9"/>
        <v>187.16743691264332</v>
      </c>
      <c r="AU8">
        <f t="shared" si="9"/>
        <v>1096.7786348352167</v>
      </c>
      <c r="AW8">
        <v>5</v>
      </c>
      <c r="AX8">
        <f>(R8*SUMPRODUCT(K9:$K$23, X9:$X$23)-$AZ$3*SUMPRODUCT(K8:$K$22, W9:$W$23))/Z8</f>
        <v>2299.8343949611021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2315.6836192209994</v>
      </c>
      <c r="P9">
        <f t="shared" si="22"/>
        <v>115.78418096104997</v>
      </c>
      <c r="Q9" s="4">
        <f t="shared" si="23"/>
        <v>50</v>
      </c>
      <c r="R9">
        <f t="shared" si="0"/>
        <v>100000</v>
      </c>
      <c r="S9">
        <f t="shared" si="1"/>
        <v>2564.3199066652355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2156.2436639554089</v>
      </c>
      <c r="AC9">
        <f t="shared" si="2"/>
        <v>2369.4735050552245</v>
      </c>
      <c r="AE9">
        <f t="shared" si="3"/>
        <v>2139.7295117402273</v>
      </c>
      <c r="AF9">
        <f t="shared" si="4"/>
        <v>-106.98647558701136</v>
      </c>
      <c r="AG9">
        <f t="shared" si="4"/>
        <v>-46.200817201013763</v>
      </c>
      <c r="AH9">
        <f t="shared" si="5"/>
        <v>-417.27603747650801</v>
      </c>
      <c r="AI9">
        <f t="shared" si="6"/>
        <v>1569.2661814756941</v>
      </c>
      <c r="AJ9">
        <f t="shared" si="7"/>
        <v>-213.22984109981553</v>
      </c>
      <c r="AK9">
        <f t="shared" si="24"/>
        <v>218.66510574567025</v>
      </c>
      <c r="AL9">
        <f t="shared" si="8"/>
        <v>1574.7014461215488</v>
      </c>
      <c r="AN9">
        <f t="shared" si="9"/>
        <v>1336.7786104935119</v>
      </c>
      <c r="AO9">
        <f t="shared" si="9"/>
        <v>-66.83893052467559</v>
      </c>
      <c r="AP9">
        <f t="shared" si="9"/>
        <v>-28.863584804888127</v>
      </c>
      <c r="AQ9">
        <f t="shared" si="9"/>
        <v>-260.68981079595682</v>
      </c>
      <c r="AR9">
        <f t="shared" si="9"/>
        <v>980.38628436799127</v>
      </c>
      <c r="AS9">
        <f t="shared" si="9"/>
        <v>-133.21360907404681</v>
      </c>
      <c r="AT9">
        <f t="shared" si="9"/>
        <v>136.60924645769023</v>
      </c>
      <c r="AU9">
        <f t="shared" si="9"/>
        <v>983.78192175163463</v>
      </c>
      <c r="AW9">
        <v>6</v>
      </c>
      <c r="AX9">
        <f>(R9*SUMPRODUCT(K10:$K$23, X10:$X$23)-$AZ$3*SUMPRODUCT(K9:$K$22, W10:$W$23))/Z9</f>
        <v>2564.3199066652355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2315.6836192209994</v>
      </c>
      <c r="P10">
        <f t="shared" si="22"/>
        <v>115.78418096104997</v>
      </c>
      <c r="Q10" s="4">
        <f t="shared" si="23"/>
        <v>50</v>
      </c>
      <c r="R10">
        <f t="shared" si="0"/>
        <v>100000</v>
      </c>
      <c r="S10">
        <f t="shared" si="1"/>
        <v>2767.7341475051412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2369.4735050552245</v>
      </c>
      <c r="AC10">
        <f t="shared" si="2"/>
        <v>2518.0887818406477</v>
      </c>
      <c r="AE10">
        <f t="shared" si="3"/>
        <v>2106.8125163353379</v>
      </c>
      <c r="AF10">
        <f t="shared" si="4"/>
        <v>-105.3406258167669</v>
      </c>
      <c r="AG10">
        <f t="shared" si="4"/>
        <v>-45.490076857823823</v>
      </c>
      <c r="AH10">
        <f t="shared" si="5"/>
        <v>-497.46434235961488</v>
      </c>
      <c r="AI10">
        <f t="shared" si="6"/>
        <v>1458.5174713011322</v>
      </c>
      <c r="AJ10">
        <f t="shared" si="7"/>
        <v>-148.61527678542325</v>
      </c>
      <c r="AK10">
        <f t="shared" si="24"/>
        <v>229.47463326762428</v>
      </c>
      <c r="AL10">
        <f t="shared" si="8"/>
        <v>1539.3768277833333</v>
      </c>
      <c r="AN10">
        <f t="shared" si="9"/>
        <v>1250.5596060059361</v>
      </c>
      <c r="AO10">
        <f t="shared" si="9"/>
        <v>-62.527980300296811</v>
      </c>
      <c r="AP10">
        <f t="shared" si="9"/>
        <v>-27.00195302211938</v>
      </c>
      <c r="AQ10">
        <f t="shared" si="9"/>
        <v>-295.28437255791488</v>
      </c>
      <c r="AR10">
        <f t="shared" si="9"/>
        <v>865.74530012560501</v>
      </c>
      <c r="AS10">
        <f t="shared" si="9"/>
        <v>-88.214903102303495</v>
      </c>
      <c r="AT10">
        <f t="shared" si="9"/>
        <v>136.21131673675708</v>
      </c>
      <c r="AU10">
        <f t="shared" si="9"/>
        <v>913.74171376005859</v>
      </c>
      <c r="AW10">
        <v>7</v>
      </c>
      <c r="AX10">
        <f>(R10*SUMPRODUCT(K11:$K$23, X11:$X$23)-$AZ$3*SUMPRODUCT(K10:$K$22, W11:$W$23))/Z10</f>
        <v>2767.7341475051412</v>
      </c>
    </row>
    <row r="11" spans="1:52" x14ac:dyDescent="0.25">
      <c r="A11" t="s">
        <v>33</v>
      </c>
      <c r="C11" s="7">
        <f>AU25</f>
        <v>8838.6414450658212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2315.6836192209994</v>
      </c>
      <c r="P11">
        <f t="shared" si="22"/>
        <v>115.78418096104997</v>
      </c>
      <c r="Q11" s="4">
        <f t="shared" si="23"/>
        <v>50</v>
      </c>
      <c r="R11">
        <f t="shared" si="0"/>
        <v>100000</v>
      </c>
      <c r="S11">
        <f t="shared" si="1"/>
        <v>2907.4891933815002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2518.0887818406477</v>
      </c>
      <c r="AC11">
        <f t="shared" si="2"/>
        <v>2601.7039350103787</v>
      </c>
      <c r="AE11">
        <f t="shared" si="3"/>
        <v>2072.139493443623</v>
      </c>
      <c r="AF11">
        <f t="shared" si="4"/>
        <v>-103.60697467218115</v>
      </c>
      <c r="AG11">
        <f t="shared" si="4"/>
        <v>-44.741420551670501</v>
      </c>
      <c r="AH11">
        <f t="shared" si="5"/>
        <v>-587.51107515016963</v>
      </c>
      <c r="AI11">
        <f t="shared" si="6"/>
        <v>1336.2800230696016</v>
      </c>
      <c r="AJ11">
        <f t="shared" si="7"/>
        <v>-83.615153169731002</v>
      </c>
      <c r="AK11">
        <f t="shared" si="24"/>
        <v>231.06099698152263</v>
      </c>
      <c r="AL11">
        <f t="shared" si="8"/>
        <v>1483.7258668813934</v>
      </c>
      <c r="AN11">
        <f t="shared" si="9"/>
        <v>1169.7369745588992</v>
      </c>
      <c r="AO11">
        <f t="shared" si="9"/>
        <v>-58.486848727944967</v>
      </c>
      <c r="AP11">
        <f t="shared" si="9"/>
        <v>-25.256839165110154</v>
      </c>
      <c r="AQ11">
        <f t="shared" si="9"/>
        <v>-331.65403668066483</v>
      </c>
      <c r="AR11">
        <f t="shared" si="9"/>
        <v>754.33924998517932</v>
      </c>
      <c r="AS11">
        <f t="shared" si="9"/>
        <v>-47.201328195090049</v>
      </c>
      <c r="AT11">
        <f t="shared" si="9"/>
        <v>130.43551961772539</v>
      </c>
      <c r="AU11">
        <f t="shared" si="9"/>
        <v>837.5734414078147</v>
      </c>
      <c r="AW11">
        <v>8</v>
      </c>
      <c r="AX11">
        <f>(R11*SUMPRODUCT(K12:$K$23, X12:$X$23)-$AZ$3*SUMPRODUCT(K11:$K$22, W12:$W$23))/Z11</f>
        <v>2907.4891933815002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2315.6836192209994</v>
      </c>
      <c r="P12">
        <f t="shared" si="22"/>
        <v>115.78418096104997</v>
      </c>
      <c r="Q12" s="4">
        <f t="shared" si="23"/>
        <v>50</v>
      </c>
      <c r="R12">
        <f t="shared" si="0"/>
        <v>100000</v>
      </c>
      <c r="S12">
        <f t="shared" si="1"/>
        <v>2982.1300638404709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2601.7039350103787</v>
      </c>
      <c r="AC12">
        <f t="shared" si="2"/>
        <v>2621.3148501807591</v>
      </c>
      <c r="AE12">
        <f t="shared" si="3"/>
        <v>2035.5033916820651</v>
      </c>
      <c r="AF12">
        <f t="shared" si="4"/>
        <v>-101.77516958410325</v>
      </c>
      <c r="AG12">
        <f t="shared" si="4"/>
        <v>-43.950377650613873</v>
      </c>
      <c r="AH12">
        <f t="shared" si="5"/>
        <v>-687.25739107985862</v>
      </c>
      <c r="AI12">
        <f t="shared" si="6"/>
        <v>1202.5204533674892</v>
      </c>
      <c r="AJ12">
        <f t="shared" si="7"/>
        <v>-19.610915170380395</v>
      </c>
      <c r="AK12">
        <f t="shared" si="24"/>
        <v>235.38892895392286</v>
      </c>
      <c r="AL12">
        <f t="shared" si="8"/>
        <v>1418.2984671510317</v>
      </c>
      <c r="AN12">
        <f t="shared" si="9"/>
        <v>1092.3620529655332</v>
      </c>
      <c r="AO12">
        <f t="shared" si="9"/>
        <v>-54.618102648276654</v>
      </c>
      <c r="AP12">
        <f t="shared" si="9"/>
        <v>-23.586167900885485</v>
      </c>
      <c r="AQ12">
        <f t="shared" si="9"/>
        <v>-368.81977092425859</v>
      </c>
      <c r="AR12">
        <f t="shared" si="9"/>
        <v>645.33801149211229</v>
      </c>
      <c r="AS12">
        <f t="shared" si="9"/>
        <v>-10.524285856555174</v>
      </c>
      <c r="AT12">
        <f t="shared" si="9"/>
        <v>126.32252774827484</v>
      </c>
      <c r="AU12">
        <f t="shared" si="9"/>
        <v>761.13625338383201</v>
      </c>
      <c r="AW12">
        <v>9</v>
      </c>
      <c r="AX12">
        <f>(R12*SUMPRODUCT(K13:$K$23, X13:$X$23)-$AZ$3*SUMPRODUCT(K12:$K$22, W13:$W$23))/Z12</f>
        <v>2982.1300638404709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2315.6836192209994</v>
      </c>
      <c r="P13">
        <f t="shared" si="22"/>
        <v>115.78418096104997</v>
      </c>
      <c r="Q13" s="4">
        <f t="shared" si="23"/>
        <v>50</v>
      </c>
      <c r="R13">
        <f t="shared" si="0"/>
        <v>100000</v>
      </c>
      <c r="S13">
        <f t="shared" si="1"/>
        <v>2990.7671794625862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2621.3148501807591</v>
      </c>
      <c r="AC13">
        <f t="shared" si="2"/>
        <v>2578.8697055280927</v>
      </c>
      <c r="AE13">
        <f t="shared" si="3"/>
        <v>1996.7606887640693</v>
      </c>
      <c r="AF13">
        <f t="shared" si="4"/>
        <v>-99.838034438203465</v>
      </c>
      <c r="AG13">
        <f t="shared" si="4"/>
        <v>-43.113849236360352</v>
      </c>
      <c r="AH13">
        <f t="shared" si="5"/>
        <v>-794.04927549475826</v>
      </c>
      <c r="AI13">
        <f t="shared" si="6"/>
        <v>1059.7595295947472</v>
      </c>
      <c r="AJ13">
        <f t="shared" si="7"/>
        <v>42.445144652666386</v>
      </c>
      <c r="AK13">
        <f t="shared" si="24"/>
        <v>233.59287898299254</v>
      </c>
      <c r="AL13">
        <f t="shared" si="8"/>
        <v>1335.797553230406</v>
      </c>
      <c r="AN13">
        <f t="shared" si="9"/>
        <v>1018.8937977935389</v>
      </c>
      <c r="AO13">
        <f t="shared" si="9"/>
        <v>-50.944689889676944</v>
      </c>
      <c r="AP13">
        <f t="shared" si="9"/>
        <v>-21.999848971948438</v>
      </c>
      <c r="AQ13">
        <f t="shared" si="9"/>
        <v>-405.18219659304259</v>
      </c>
      <c r="AR13">
        <f t="shared" si="9"/>
        <v>540.76706233887091</v>
      </c>
      <c r="AS13">
        <f t="shared" si="9"/>
        <v>21.65862683315342</v>
      </c>
      <c r="AT13">
        <f t="shared" si="9"/>
        <v>119.19622463712768</v>
      </c>
      <c r="AU13">
        <f t="shared" si="9"/>
        <v>681.62191380915192</v>
      </c>
      <c r="AW13">
        <v>10</v>
      </c>
      <c r="AX13">
        <f>(R13*SUMPRODUCT(K14:$K$23, X14:$X$23)-$AZ$3*SUMPRODUCT(K13:$K$22, W14:$W$23))/Z13</f>
        <v>2990.7671794625862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2315.6836192209994</v>
      </c>
      <c r="P14">
        <f t="shared" si="22"/>
        <v>115.78418096104997</v>
      </c>
      <c r="Q14" s="4">
        <f t="shared" si="23"/>
        <v>50</v>
      </c>
      <c r="R14">
        <f t="shared" si="0"/>
        <v>100000</v>
      </c>
      <c r="S14">
        <f t="shared" si="1"/>
        <v>2946.8906925053329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2578.8697055280927</v>
      </c>
      <c r="AC14">
        <f t="shared" si="2"/>
        <v>2488.7650954095948</v>
      </c>
      <c r="AE14">
        <f t="shared" si="3"/>
        <v>1955.6858957090606</v>
      </c>
      <c r="AF14">
        <f t="shared" si="4"/>
        <v>-97.784294785453028</v>
      </c>
      <c r="AG14">
        <f t="shared" si="4"/>
        <v>-42.22696657428007</v>
      </c>
      <c r="AH14">
        <f t="shared" si="5"/>
        <v>-911.4883394333674</v>
      </c>
      <c r="AI14">
        <f t="shared" si="6"/>
        <v>904.18629491595993</v>
      </c>
      <c r="AJ14">
        <f t="shared" si="7"/>
        <v>90.104610118497931</v>
      </c>
      <c r="AK14">
        <f t="shared" si="24"/>
        <v>379.6633942356849</v>
      </c>
      <c r="AL14">
        <f t="shared" si="8"/>
        <v>1373.9542992701427</v>
      </c>
      <c r="AN14">
        <f t="shared" si="9"/>
        <v>919.27060101288009</v>
      </c>
      <c r="AO14">
        <f t="shared" si="9"/>
        <v>-45.963530050644003</v>
      </c>
      <c r="AP14">
        <f t="shared" si="9"/>
        <v>-19.848795262500598</v>
      </c>
      <c r="AQ14">
        <f t="shared" si="9"/>
        <v>-428.44530169470289</v>
      </c>
      <c r="AR14">
        <f t="shared" si="9"/>
        <v>425.01297400503256</v>
      </c>
      <c r="AS14">
        <f t="shared" si="9"/>
        <v>42.353692522608029</v>
      </c>
      <c r="AT14">
        <f t="shared" si="9"/>
        <v>178.46086499237575</v>
      </c>
      <c r="AU14">
        <f t="shared" si="9"/>
        <v>645.82753152001624</v>
      </c>
      <c r="AW14">
        <v>11</v>
      </c>
      <c r="AX14">
        <f>(R14*SUMPRODUCT(K15:$K$23, X15:$X$23)-$AZ$3*SUMPRODUCT(K14:$K$22, W15:$W$23))/Z14</f>
        <v>2946.8906925053329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2315.6836192209994</v>
      </c>
      <c r="P15">
        <f t="shared" si="22"/>
        <v>115.78418096104997</v>
      </c>
      <c r="Q15" s="4">
        <f t="shared" si="23"/>
        <v>50</v>
      </c>
      <c r="R15">
        <f t="shared" si="0"/>
        <v>100000</v>
      </c>
      <c r="S15">
        <f t="shared" si="1"/>
        <v>2838.554169525732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2488.7650954095948</v>
      </c>
      <c r="AC15">
        <f t="shared" si="2"/>
        <v>2343.7819087256103</v>
      </c>
      <c r="AE15">
        <f t="shared" si="3"/>
        <v>1912.0499553366801</v>
      </c>
      <c r="AF15">
        <f t="shared" si="4"/>
        <v>-95.602497766834006</v>
      </c>
      <c r="AG15">
        <f t="shared" si="4"/>
        <v>-41.284783885544293</v>
      </c>
      <c r="AH15">
        <f t="shared" si="5"/>
        <v>-1039.8260459859418</v>
      </c>
      <c r="AI15">
        <f t="shared" si="6"/>
        <v>735.33662769835996</v>
      </c>
      <c r="AJ15">
        <f t="shared" si="7"/>
        <v>144.98318668398451</v>
      </c>
      <c r="AK15">
        <f t="shared" si="24"/>
        <v>368.4056485835568</v>
      </c>
      <c r="AL15">
        <f t="shared" si="8"/>
        <v>1248.7254629659012</v>
      </c>
      <c r="AN15">
        <f t="shared" si="9"/>
        <v>827.91331878074675</v>
      </c>
      <c r="AO15">
        <f t="shared" si="9"/>
        <v>-41.395665939037343</v>
      </c>
      <c r="AP15">
        <f t="shared" si="9"/>
        <v>-17.876218320775152</v>
      </c>
      <c r="AQ15">
        <f t="shared" si="9"/>
        <v>-450.24233299139661</v>
      </c>
      <c r="AR15">
        <f t="shared" si="9"/>
        <v>318.39910152953769</v>
      </c>
      <c r="AS15">
        <f t="shared" si="9"/>
        <v>62.777392881354032</v>
      </c>
      <c r="AT15">
        <f t="shared" si="9"/>
        <v>159.5188150419842</v>
      </c>
      <c r="AU15">
        <f t="shared" si="9"/>
        <v>540.6953094528759</v>
      </c>
      <c r="AW15">
        <v>12</v>
      </c>
      <c r="AX15">
        <f>(R15*SUMPRODUCT(K16:$K$23, X16:$X$23)-$AZ$3*SUMPRODUCT(K15:$K$22, W16:$W$23))/Z15</f>
        <v>2838.554169525732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2315.6836192209994</v>
      </c>
      <c r="P16">
        <f t="shared" si="22"/>
        <v>115.78418096104997</v>
      </c>
      <c r="Q16" s="4">
        <f t="shared" si="23"/>
        <v>50</v>
      </c>
      <c r="R16">
        <f t="shared" si="0"/>
        <v>100000</v>
      </c>
      <c r="S16">
        <f t="shared" si="1"/>
        <v>2672.4601211349222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2343.7819087256103</v>
      </c>
      <c r="AC16">
        <f t="shared" si="2"/>
        <v>2153.3960505840078</v>
      </c>
      <c r="AE16">
        <f t="shared" si="3"/>
        <v>1865.9151994810359</v>
      </c>
      <c r="AF16">
        <f t="shared" si="4"/>
        <v>-93.295759974051791</v>
      </c>
      <c r="AG16">
        <f t="shared" si="4"/>
        <v>-40.28864703263595</v>
      </c>
      <c r="AH16">
        <f t="shared" si="5"/>
        <v>-1166.5780281058101</v>
      </c>
      <c r="AI16">
        <f t="shared" si="6"/>
        <v>565.75276436853801</v>
      </c>
      <c r="AJ16">
        <f t="shared" si="7"/>
        <v>190.38585814160251</v>
      </c>
      <c r="AK16">
        <f t="shared" si="24"/>
        <v>352.24869617095959</v>
      </c>
      <c r="AL16">
        <f t="shared" si="8"/>
        <v>1108.3873186811002</v>
      </c>
      <c r="AN16">
        <f t="shared" si="9"/>
        <v>744.25010366344316</v>
      </c>
      <c r="AO16">
        <f t="shared" si="9"/>
        <v>-37.212505183172155</v>
      </c>
      <c r="AP16">
        <f t="shared" si="9"/>
        <v>-16.069770876425043</v>
      </c>
      <c r="AQ16">
        <f t="shared" si="9"/>
        <v>-465.30829406969968</v>
      </c>
      <c r="AR16">
        <f t="shared" si="9"/>
        <v>225.65953353414622</v>
      </c>
      <c r="AS16">
        <f t="shared" si="9"/>
        <v>75.938442806699129</v>
      </c>
      <c r="AT16">
        <f t="shared" si="9"/>
        <v>140.50002310580021</v>
      </c>
      <c r="AU16">
        <f t="shared" si="9"/>
        <v>442.09799944664559</v>
      </c>
      <c r="AW16">
        <v>13</v>
      </c>
      <c r="AX16">
        <f>(R16*SUMPRODUCT(K17:$K$23, X17:$X$23)-$AZ$3*SUMPRODUCT(K16:$K$22, W17:$W$23))/Z16</f>
        <v>2672.4601211349222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2315.6836192209994</v>
      </c>
      <c r="P17">
        <f t="shared" si="22"/>
        <v>115.78418096104997</v>
      </c>
      <c r="Q17" s="4">
        <f t="shared" si="23"/>
        <v>50</v>
      </c>
      <c r="R17">
        <f t="shared" si="0"/>
        <v>100000</v>
      </c>
      <c r="S17">
        <f t="shared" si="1"/>
        <v>2452.5847640257998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2153.3960505840078</v>
      </c>
      <c r="AC17">
        <f t="shared" si="2"/>
        <v>1924.7018764662305</v>
      </c>
      <c r="AE17">
        <f t="shared" si="3"/>
        <v>1817.2666945467024</v>
      </c>
      <c r="AF17">
        <f t="shared" si="4"/>
        <v>-90.863334727335115</v>
      </c>
      <c r="AG17">
        <f t="shared" si="4"/>
        <v>-39.238233570914893</v>
      </c>
      <c r="AH17">
        <f t="shared" si="5"/>
        <v>-1295.0539827893926</v>
      </c>
      <c r="AI17">
        <f t="shared" si="6"/>
        <v>392.1111434590598</v>
      </c>
      <c r="AJ17">
        <f t="shared" si="7"/>
        <v>228.69417411777727</v>
      </c>
      <c r="AK17">
        <f t="shared" si="24"/>
        <v>332.00219514703764</v>
      </c>
      <c r="AL17">
        <f t="shared" si="8"/>
        <v>952.80751272387465</v>
      </c>
      <c r="AN17">
        <f t="shared" si="9"/>
        <v>667.70870088023617</v>
      </c>
      <c r="AO17">
        <f t="shared" si="9"/>
        <v>-33.385435044011807</v>
      </c>
      <c r="AP17">
        <f t="shared" si="9"/>
        <v>-14.417096863708322</v>
      </c>
      <c r="AQ17">
        <f t="shared" si="9"/>
        <v>-475.83484307116288</v>
      </c>
      <c r="AR17">
        <f t="shared" si="9"/>
        <v>144.07132590135313</v>
      </c>
      <c r="AS17">
        <f t="shared" si="9"/>
        <v>84.027892195068929</v>
      </c>
      <c r="AT17">
        <f t="shared" si="9"/>
        <v>121.98581258119134</v>
      </c>
      <c r="AU17">
        <f t="shared" si="9"/>
        <v>350.08503067761336</v>
      </c>
      <c r="AW17">
        <v>14</v>
      </c>
      <c r="AX17">
        <f>(R17*SUMPRODUCT(K18:$K$23, X18:$X$23)-$AZ$3*SUMPRODUCT(K17:$K$22, W18:$W$23))/Z17</f>
        <v>2452.5847640257998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2315.6836192209994</v>
      </c>
      <c r="P18">
        <f t="shared" si="22"/>
        <v>115.78418096104997</v>
      </c>
      <c r="Q18" s="4">
        <f t="shared" si="23"/>
        <v>50</v>
      </c>
      <c r="R18">
        <f t="shared" si="0"/>
        <v>100000</v>
      </c>
      <c r="S18">
        <f t="shared" si="1"/>
        <v>2180.1847548500036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1924.7018764662305</v>
      </c>
      <c r="AC18">
        <f t="shared" si="2"/>
        <v>1662.6612112037114</v>
      </c>
      <c r="AE18">
        <f t="shared" si="3"/>
        <v>1765.9958966933855</v>
      </c>
      <c r="AF18">
        <f t="shared" si="4"/>
        <v>-88.299794834669271</v>
      </c>
      <c r="AG18">
        <f t="shared" si="4"/>
        <v>-38.131199833064201</v>
      </c>
      <c r="AH18">
        <f t="shared" si="5"/>
        <v>-1429.3028042830786</v>
      </c>
      <c r="AI18">
        <f t="shared" si="6"/>
        <v>210.26209774257359</v>
      </c>
      <c r="AJ18">
        <f t="shared" si="7"/>
        <v>262.04066526251904</v>
      </c>
      <c r="AK18">
        <f t="shared" si="24"/>
        <v>308.2643998012224</v>
      </c>
      <c r="AL18">
        <f t="shared" si="8"/>
        <v>780.56716280631508</v>
      </c>
      <c r="AN18">
        <f t="shared" si="9"/>
        <v>597.722253789516</v>
      </c>
      <c r="AO18">
        <f t="shared" si="9"/>
        <v>-29.886112689475802</v>
      </c>
      <c r="AP18">
        <f t="shared" si="9"/>
        <v>-12.905956772941872</v>
      </c>
      <c r="AQ18">
        <f t="shared" si="9"/>
        <v>-483.76448389454356</v>
      </c>
      <c r="AR18">
        <f t="shared" si="9"/>
        <v>71.165700432554871</v>
      </c>
      <c r="AS18">
        <f t="shared" si="9"/>
        <v>88.690770640228109</v>
      </c>
      <c r="AT18">
        <f t="shared" si="9"/>
        <v>104.3357417518677</v>
      </c>
      <c r="AU18">
        <f t="shared" si="9"/>
        <v>264.19221282465071</v>
      </c>
      <c r="AW18">
        <v>15</v>
      </c>
      <c r="AX18">
        <f>(R18*SUMPRODUCT(K19:$K$23, X19:$X$23)-$AZ$3*SUMPRODUCT(K18:$K$22, W19:$W$23))/Z18</f>
        <v>2180.1847548500036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2315.6836192209994</v>
      </c>
      <c r="P19">
        <f t="shared" si="22"/>
        <v>115.78418096104997</v>
      </c>
      <c r="Q19" s="4">
        <f t="shared" si="23"/>
        <v>50</v>
      </c>
      <c r="R19">
        <f t="shared" si="0"/>
        <v>100000</v>
      </c>
      <c r="S19">
        <f t="shared" si="1"/>
        <v>1849.6565104843553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1662.6612112037114</v>
      </c>
      <c r="AC19">
        <f t="shared" si="2"/>
        <v>1367.1820195362811</v>
      </c>
      <c r="AE19">
        <f t="shared" si="3"/>
        <v>1711.6480758390135</v>
      </c>
      <c r="AF19">
        <f t="shared" si="4"/>
        <v>-85.582403791950668</v>
      </c>
      <c r="AG19">
        <f t="shared" si="4"/>
        <v>-36.957727334419182</v>
      </c>
      <c r="AH19">
        <f t="shared" si="5"/>
        <v>-1584.3210006287504</v>
      </c>
      <c r="AI19">
        <f t="shared" si="6"/>
        <v>4.7869440838933315</v>
      </c>
      <c r="AJ19">
        <f t="shared" si="7"/>
        <v>295.47919166743031</v>
      </c>
      <c r="AK19">
        <f t="shared" si="24"/>
        <v>281.4229368535353</v>
      </c>
      <c r="AL19">
        <f t="shared" si="8"/>
        <v>581.68907260485889</v>
      </c>
      <c r="AN19">
        <f t="shared" si="9"/>
        <v>533.66113838842637</v>
      </c>
      <c r="AO19">
        <f t="shared" si="9"/>
        <v>-26.683056919421315</v>
      </c>
      <c r="AP19">
        <f t="shared" si="9"/>
        <v>-11.522755828102955</v>
      </c>
      <c r="AQ19">
        <f t="shared" si="9"/>
        <v>-493.96284242237601</v>
      </c>
      <c r="AR19">
        <f t="shared" si="9"/>
        <v>1.4924832185261239</v>
      </c>
      <c r="AS19">
        <f t="shared" si="9"/>
        <v>92.125106802716246</v>
      </c>
      <c r="AT19">
        <f t="shared" si="9"/>
        <v>87.742618923726269</v>
      </c>
      <c r="AU19">
        <f t="shared" si="9"/>
        <v>181.36020894496863</v>
      </c>
      <c r="AW19">
        <v>16</v>
      </c>
      <c r="AX19">
        <f>(R19*SUMPRODUCT(K20:$K$23, X20:$X$23)-$AZ$3*SUMPRODUCT(K19:$K$22, W20:$W$23))/Z19</f>
        <v>1849.6565104843553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2315.6836192209994</v>
      </c>
      <c r="P20">
        <f t="shared" si="22"/>
        <v>115.78418096104997</v>
      </c>
      <c r="Q20" s="4">
        <f t="shared" si="23"/>
        <v>50</v>
      </c>
      <c r="R20">
        <f t="shared" si="0"/>
        <v>100000</v>
      </c>
      <c r="S20">
        <f t="shared" si="1"/>
        <v>1463.3257269078551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1367.1820195362811</v>
      </c>
      <c r="AC20">
        <f t="shared" si="2"/>
        <v>1045.3827955822219</v>
      </c>
      <c r="AE20">
        <f t="shared" si="3"/>
        <v>1654.2973112763709</v>
      </c>
      <c r="AF20">
        <f t="shared" si="4"/>
        <v>-82.714865563818549</v>
      </c>
      <c r="AG20">
        <f t="shared" si="4"/>
        <v>-35.719415587369397</v>
      </c>
      <c r="AH20">
        <f t="shared" si="5"/>
        <v>-1737.4689474111894</v>
      </c>
      <c r="AI20">
        <f t="shared" si="6"/>
        <v>-201.60591728600662</v>
      </c>
      <c r="AJ20">
        <f t="shared" si="7"/>
        <v>321.79922395405924</v>
      </c>
      <c r="AK20">
        <f t="shared" si="24"/>
        <v>251.47595282027319</v>
      </c>
      <c r="AL20">
        <f t="shared" si="8"/>
        <v>371.66925948832579</v>
      </c>
      <c r="AN20">
        <f t="shared" si="9"/>
        <v>475.12297636438194</v>
      </c>
      <c r="AO20">
        <f t="shared" si="9"/>
        <v>-23.756148818219099</v>
      </c>
      <c r="AP20">
        <f t="shared" si="9"/>
        <v>-10.258805918491886</v>
      </c>
      <c r="AQ20">
        <f t="shared" si="9"/>
        <v>-499.01031211721664</v>
      </c>
      <c r="AR20">
        <f t="shared" si="9"/>
        <v>-57.90229048954572</v>
      </c>
      <c r="AS20">
        <f t="shared" si="9"/>
        <v>92.422446699641682</v>
      </c>
      <c r="AT20">
        <f t="shared" si="9"/>
        <v>72.225229632907343</v>
      </c>
      <c r="AU20">
        <f t="shared" si="9"/>
        <v>106.74538584300331</v>
      </c>
      <c r="AW20">
        <v>17</v>
      </c>
      <c r="AX20">
        <f>(R20*SUMPRODUCT(K21:$K$23, X21:$X$23)-$AZ$3*SUMPRODUCT(K20:$K$22, W21:$W$23))/Z20</f>
        <v>1463.3257269078551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2315.6836192209994</v>
      </c>
      <c r="P21">
        <f t="shared" si="22"/>
        <v>115.78418096104997</v>
      </c>
      <c r="Q21" s="4">
        <f t="shared" si="23"/>
        <v>50</v>
      </c>
      <c r="R21">
        <f t="shared" si="0"/>
        <v>100000</v>
      </c>
      <c r="S21">
        <f t="shared" si="1"/>
        <v>1027.5371373473756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1045.3827955822219</v>
      </c>
      <c r="AC21">
        <f t="shared" si="2"/>
        <v>707.46811331927415</v>
      </c>
      <c r="AE21">
        <f t="shared" si="3"/>
        <v>1594.3679907899859</v>
      </c>
      <c r="AF21">
        <f t="shared" si="4"/>
        <v>-79.718399539499288</v>
      </c>
      <c r="AG21">
        <f t="shared" si="4"/>
        <v>-34.425427928844925</v>
      </c>
      <c r="AH21">
        <f t="shared" si="5"/>
        <v>-1873.5870053015594</v>
      </c>
      <c r="AI21">
        <f t="shared" si="6"/>
        <v>-393.3628419799179</v>
      </c>
      <c r="AJ21">
        <f t="shared" si="7"/>
        <v>337.91468226294774</v>
      </c>
      <c r="AK21">
        <f t="shared" si="24"/>
        <v>219.06709140604852</v>
      </c>
      <c r="AL21">
        <f t="shared" si="8"/>
        <v>163.61893168907835</v>
      </c>
      <c r="AN21">
        <f t="shared" si="9"/>
        <v>421.81537211916259</v>
      </c>
      <c r="AO21">
        <f t="shared" si="9"/>
        <v>-21.090768605958129</v>
      </c>
      <c r="AP21">
        <f t="shared" si="9"/>
        <v>-9.107793668745261</v>
      </c>
      <c r="AQ21">
        <f t="shared" si="9"/>
        <v>-495.68719668495032</v>
      </c>
      <c r="AR21">
        <f t="shared" si="9"/>
        <v>-104.07038684049112</v>
      </c>
      <c r="AS21">
        <f t="shared" si="9"/>
        <v>89.400695615225317</v>
      </c>
      <c r="AT21">
        <f t="shared" si="9"/>
        <v>57.957678035620383</v>
      </c>
      <c r="AU21">
        <f t="shared" si="9"/>
        <v>43.287986810354575</v>
      </c>
      <c r="AW21">
        <v>18</v>
      </c>
      <c r="AX21">
        <f>(R21*SUMPRODUCT(K22:$K$23, X22:$X$23)-$AZ$3*SUMPRODUCT(K21:$K$22, W22:$W$23))/Z21</f>
        <v>1027.5371373473756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2315.6836192209994</v>
      </c>
      <c r="P22">
        <f t="shared" si="22"/>
        <v>115.78418096104997</v>
      </c>
      <c r="Q22" s="4">
        <f t="shared" si="23"/>
        <v>50</v>
      </c>
      <c r="R22">
        <f t="shared" si="0"/>
        <v>100000</v>
      </c>
      <c r="S22">
        <f t="shared" si="1"/>
        <v>540.0417279000369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707.46811331927415</v>
      </c>
      <c r="AC22">
        <f t="shared" si="2"/>
        <v>357.24054688132941</v>
      </c>
      <c r="AE22">
        <f t="shared" si="3"/>
        <v>1531.8373373691841</v>
      </c>
      <c r="AF22">
        <f t="shared" si="4"/>
        <v>-76.591866868459206</v>
      </c>
      <c r="AG22">
        <f t="shared" si="4"/>
        <v>-33.075272559998872</v>
      </c>
      <c r="AH22">
        <f t="shared" si="5"/>
        <v>-2011.8021791152103</v>
      </c>
      <c r="AI22">
        <f t="shared" si="6"/>
        <v>-589.63198117448428</v>
      </c>
      <c r="AJ22">
        <f t="shared" si="7"/>
        <v>350.22756643794474</v>
      </c>
      <c r="AK22">
        <f t="shared" si="24"/>
        <v>185.06772679464495</v>
      </c>
      <c r="AL22">
        <f t="shared" si="8"/>
        <v>-54.336687941894581</v>
      </c>
      <c r="AN22">
        <f t="shared" si="9"/>
        <v>373.32567043685384</v>
      </c>
      <c r="AO22">
        <f t="shared" si="9"/>
        <v>-18.666283521842693</v>
      </c>
      <c r="AP22">
        <f t="shared" si="9"/>
        <v>-8.0608090703349475</v>
      </c>
      <c r="AQ22">
        <f t="shared" si="9"/>
        <v>-490.29840113075858</v>
      </c>
      <c r="AR22">
        <f t="shared" si="9"/>
        <v>-143.69982328608239</v>
      </c>
      <c r="AS22">
        <f t="shared" si="9"/>
        <v>85.354324415714402</v>
      </c>
      <c r="AT22">
        <f t="shared" si="9"/>
        <v>45.103048147718567</v>
      </c>
      <c r="AU22">
        <f t="shared" si="9"/>
        <v>-13.242450722649414</v>
      </c>
      <c r="AW22">
        <v>19</v>
      </c>
      <c r="AX22">
        <f>(R22*SUMPRODUCT(K23:$K$23, X23:$X$23)-$AZ$3*SUMPRODUCT(K22:$K$22, W23:$W$23))/Z22</f>
        <v>540.0417279000369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2315.6836192209994</v>
      </c>
      <c r="P23">
        <f t="shared" si="22"/>
        <v>115.78418096104997</v>
      </c>
      <c r="Q23" s="4">
        <f t="shared" si="23"/>
        <v>50</v>
      </c>
      <c r="R23">
        <f t="shared" si="0"/>
        <v>100000</v>
      </c>
      <c r="S23">
        <f t="shared" si="1"/>
        <v>563.95507431129329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357.24054688132941</v>
      </c>
      <c r="AC23">
        <f t="shared" si="2"/>
        <v>357.24054688132941</v>
      </c>
      <c r="AE23">
        <f t="shared" si="3"/>
        <v>1466.8829490450071</v>
      </c>
      <c r="AF23">
        <f t="shared" si="4"/>
        <v>-73.344147452250354</v>
      </c>
      <c r="AG23">
        <f t="shared" si="4"/>
        <v>-31.672784159056871</v>
      </c>
      <c r="AH23">
        <f t="shared" si="5"/>
        <v>-2143.4713506840385</v>
      </c>
      <c r="AI23">
        <f t="shared" si="6"/>
        <v>-781.60533325033862</v>
      </c>
      <c r="AJ23">
        <f t="shared" si="7"/>
        <v>0</v>
      </c>
      <c r="AK23">
        <f t="shared" si="24"/>
        <v>149.81769040762453</v>
      </c>
      <c r="AL23">
        <f t="shared" si="8"/>
        <v>-631.78764284271415</v>
      </c>
      <c r="AN23">
        <f t="shared" si="9"/>
        <v>329.31539217368191</v>
      </c>
      <c r="AO23">
        <f t="shared" si="9"/>
        <v>-16.465769608684099</v>
      </c>
      <c r="AP23">
        <f t="shared" si="9"/>
        <v>-7.1105437167721615</v>
      </c>
      <c r="AQ23">
        <f t="shared" si="9"/>
        <v>-481.20956680498438</v>
      </c>
      <c r="AR23">
        <f t="shared" si="9"/>
        <v>-175.47048795675872</v>
      </c>
      <c r="AS23">
        <f t="shared" si="9"/>
        <v>0</v>
      </c>
      <c r="AT23">
        <f t="shared" si="9"/>
        <v>33.634088870732633</v>
      </c>
      <c r="AU23">
        <f t="shared" si="9"/>
        <v>-141.83639908602609</v>
      </c>
      <c r="AW23">
        <v>20</v>
      </c>
      <c r="AX23">
        <f>(R23*SUMPRODUCT(K$23:$K24, X$23:$X24)-$AZ$3*SUMPRODUCT(K$22:$K23, W$23:$W24))/Z23</f>
        <v>563.95507431129329</v>
      </c>
    </row>
    <row r="25" spans="5:50" x14ac:dyDescent="0.25">
      <c r="AN25" s="8">
        <f t="shared" ref="AN25:AU25" si="25">SUM(AN3:AN23)</f>
        <v>20739.452922206583</v>
      </c>
      <c r="AO25" s="8">
        <f t="shared" si="25"/>
        <v>-2773.7353605260791</v>
      </c>
      <c r="AP25" s="8">
        <f t="shared" si="25"/>
        <v>-2917.7123157115848</v>
      </c>
      <c r="AQ25" s="8">
        <f t="shared" si="25"/>
        <v>-7489.9557432400861</v>
      </c>
      <c r="AR25" s="8">
        <f t="shared" si="25"/>
        <v>7558.0495027288343</v>
      </c>
      <c r="AS25" s="8">
        <f t="shared" si="25"/>
        <v>-1287.3679333825412</v>
      </c>
      <c r="AT25" s="8">
        <f t="shared" si="25"/>
        <v>2567.9598757195281</v>
      </c>
      <c r="AU25" s="9">
        <f t="shared" si="25"/>
        <v>8838.6414450658212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8105.0259632245816</v>
      </c>
      <c r="K3">
        <v>1</v>
      </c>
      <c r="L3" s="2">
        <v>0</v>
      </c>
      <c r="O3">
        <f>$C$3</f>
        <v>8105.0259632245816</v>
      </c>
      <c r="P3">
        <f>O3*B5</f>
        <v>6484.0207705796656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8105.0259632245816</v>
      </c>
      <c r="AF3">
        <f t="shared" ref="AF3:AG23" si="4">-$Z3*P3</f>
        <v>-6484.0207705796656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-898.90301135508389</v>
      </c>
      <c r="AJ3">
        <f t="shared" ref="AJ3:AJ23" si="7">AB3-AC3</f>
        <v>0</v>
      </c>
      <c r="AL3">
        <f t="shared" ref="AL3:AL23" si="8">SUM(AI3:AK3)</f>
        <v>-898.90301135508389</v>
      </c>
      <c r="AN3">
        <f t="shared" ref="AN3:AU23" si="9">AE3*$K3</f>
        <v>8105.0259632245816</v>
      </c>
      <c r="AO3">
        <f t="shared" si="9"/>
        <v>-6484.0207705796656</v>
      </c>
      <c r="AP3">
        <f t="shared" si="9"/>
        <v>-2519.9082039999998</v>
      </c>
      <c r="AQ3">
        <f t="shared" si="9"/>
        <v>0</v>
      </c>
      <c r="AR3">
        <f t="shared" si="9"/>
        <v>-898.90301135508389</v>
      </c>
      <c r="AS3">
        <f t="shared" si="9"/>
        <v>0</v>
      </c>
      <c r="AT3">
        <f t="shared" si="9"/>
        <v>0</v>
      </c>
      <c r="AU3">
        <f t="shared" si="9"/>
        <v>-898.90301135508389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2502.2962905600566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1542.3053791531484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1510.5790562979273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-1510.5790562979273</v>
      </c>
      <c r="AK4">
        <f>H4*SUM(AB4, AE4:AF4)</f>
        <v>0</v>
      </c>
      <c r="AL4">
        <f t="shared" si="8"/>
        <v>-2567.6504562979271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-1417.1864680532199</v>
      </c>
      <c r="AT4">
        <f t="shared" si="9"/>
        <v>0</v>
      </c>
      <c r="AU4">
        <f t="shared" si="9"/>
        <v>-2408.9037023153455</v>
      </c>
      <c r="AW4">
        <v>1</v>
      </c>
      <c r="AX4">
        <f>(R4*SUMPRODUCT(K5:$K$23, X5:$X$23)-$AZ$3*SUMPRODUCT(K4:$K$22, W5:$W$23))/Z4</f>
        <v>1542.3053791531484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8105.0259632245816</v>
      </c>
      <c r="P5">
        <f t="shared" ref="P5:P23" si="22">O5*$C$5</f>
        <v>405.2512981612291</v>
      </c>
      <c r="Q5" s="4">
        <f t="shared" ref="Q5:Q23" si="23">$C$8</f>
        <v>50</v>
      </c>
      <c r="R5">
        <f t="shared" si="0"/>
        <v>100000</v>
      </c>
      <c r="S5">
        <f t="shared" si="1"/>
        <v>2891.1559091703602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1510.5790562979273</v>
      </c>
      <c r="AC5">
        <f t="shared" si="2"/>
        <v>2768.50128215527</v>
      </c>
      <c r="AE5">
        <f t="shared" si="3"/>
        <v>7761.1777005578333</v>
      </c>
      <c r="AF5">
        <f t="shared" si="4"/>
        <v>-388.05888502789168</v>
      </c>
      <c r="AG5">
        <f t="shared" si="4"/>
        <v>-47.87879604441175</v>
      </c>
      <c r="AH5">
        <f t="shared" si="5"/>
        <v>-1205.9072251764956</v>
      </c>
      <c r="AI5">
        <f t="shared" si="6"/>
        <v>6119.3327943090344</v>
      </c>
      <c r="AJ5">
        <f t="shared" si="7"/>
        <v>-1257.9222258573427</v>
      </c>
      <c r="AK5">
        <f>H5*SUM(AB5, AE5:AF5)</f>
        <v>767.551496125928</v>
      </c>
      <c r="AL5">
        <f t="shared" si="8"/>
        <v>5628.9620645776195</v>
      </c>
      <c r="AN5">
        <f t="shared" si="9"/>
        <v>6702.262109389806</v>
      </c>
      <c r="AO5">
        <f t="shared" si="9"/>
        <v>-335.11310546949028</v>
      </c>
      <c r="AP5">
        <f t="shared" si="9"/>
        <v>-41.346333372652843</v>
      </c>
      <c r="AQ5">
        <f t="shared" si="9"/>
        <v>-1041.3762723354359</v>
      </c>
      <c r="AR5">
        <f t="shared" si="9"/>
        <v>5284.4263982122266</v>
      </c>
      <c r="AS5">
        <f t="shared" si="9"/>
        <v>-1086.294476973125</v>
      </c>
      <c r="AT5">
        <f t="shared" si="9"/>
        <v>662.82869790760174</v>
      </c>
      <c r="AU5">
        <f t="shared" si="9"/>
        <v>4860.9606191467028</v>
      </c>
      <c r="AW5">
        <v>2</v>
      </c>
      <c r="AX5">
        <f>(R5*SUMPRODUCT(K6:$K$23, X6:$X$23)-$AZ$3*SUMPRODUCT(K5:$K$22, W6:$W$23))/Z5</f>
        <v>2891.1559091703602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8105.0259632245816</v>
      </c>
      <c r="P6">
        <f t="shared" si="22"/>
        <v>405.2512981612291</v>
      </c>
      <c r="Q6" s="4">
        <f t="shared" si="23"/>
        <v>50</v>
      </c>
      <c r="R6">
        <f t="shared" si="0"/>
        <v>100000</v>
      </c>
      <c r="S6">
        <f t="shared" si="1"/>
        <v>4049.3917682835508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2768.50128215527</v>
      </c>
      <c r="AC6">
        <f t="shared" si="2"/>
        <v>3784.039665649907</v>
      </c>
      <c r="AE6">
        <f t="shared" si="3"/>
        <v>7573.9126987370737</v>
      </c>
      <c r="AF6">
        <f t="shared" si="4"/>
        <v>-378.69563493685371</v>
      </c>
      <c r="AG6">
        <f t="shared" si="4"/>
        <v>-46.723556057085077</v>
      </c>
      <c r="AH6">
        <f t="shared" si="5"/>
        <v>-1352.9040537651283</v>
      </c>
      <c r="AI6">
        <f t="shared" si="6"/>
        <v>5795.5894539780065</v>
      </c>
      <c r="AJ6">
        <f t="shared" si="7"/>
        <v>-1015.5383834946369</v>
      </c>
      <c r="AK6">
        <f>H6*SUM(AB6, AE6:AF6)</f>
        <v>1084.0525560399574</v>
      </c>
      <c r="AL6">
        <f t="shared" si="8"/>
        <v>5864.103626523327</v>
      </c>
      <c r="AN6">
        <f t="shared" si="9"/>
        <v>5898.7617911713469</v>
      </c>
      <c r="AO6">
        <f t="shared" si="9"/>
        <v>-294.93808955856736</v>
      </c>
      <c r="AP6">
        <f t="shared" si="9"/>
        <v>-36.389530508206583</v>
      </c>
      <c r="AQ6">
        <f t="shared" si="9"/>
        <v>-1053.6771490383408</v>
      </c>
      <c r="AR6">
        <f t="shared" si="9"/>
        <v>4513.7570220662328</v>
      </c>
      <c r="AS6">
        <f t="shared" si="9"/>
        <v>-790.92791959761598</v>
      </c>
      <c r="AT6">
        <f t="shared" si="9"/>
        <v>844.28855355784742</v>
      </c>
      <c r="AU6">
        <f t="shared" si="9"/>
        <v>4567.1176560264639</v>
      </c>
      <c r="AW6">
        <v>3</v>
      </c>
      <c r="AX6">
        <f>(R6*SUMPRODUCT(K7:$K$23, X7:$X$23)-$AZ$3*SUMPRODUCT(K6:$K$22, W7:$W$23))/Z6</f>
        <v>4049.3917682835508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8105.0259632245816</v>
      </c>
      <c r="P7">
        <f t="shared" si="22"/>
        <v>405.2512981612291</v>
      </c>
      <c r="Q7" s="4">
        <f t="shared" si="23"/>
        <v>50</v>
      </c>
      <c r="R7">
        <f t="shared" si="0"/>
        <v>100000</v>
      </c>
      <c r="S7">
        <f t="shared" si="1"/>
        <v>4995.3779427608624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3784.039665649907</v>
      </c>
      <c r="AC7">
        <f t="shared" si="2"/>
        <v>4546.3304707142888</v>
      </c>
      <c r="AE7">
        <f t="shared" si="3"/>
        <v>7376.4441699426252</v>
      </c>
      <c r="AF7">
        <f t="shared" si="4"/>
        <v>-368.82220849713127</v>
      </c>
      <c r="AG7">
        <f t="shared" si="4"/>
        <v>-45.50537039247132</v>
      </c>
      <c r="AH7">
        <f t="shared" si="5"/>
        <v>-1501.9002080858049</v>
      </c>
      <c r="AI7">
        <f t="shared" si="6"/>
        <v>5460.2163829672172</v>
      </c>
      <c r="AJ7">
        <f t="shared" si="7"/>
        <v>-762.29080506438186</v>
      </c>
      <c r="AK7">
        <f>H7*SUM(AB7, AE7:AF7)</f>
        <v>1129.8869723568885</v>
      </c>
      <c r="AL7">
        <f t="shared" si="8"/>
        <v>5827.812550259724</v>
      </c>
      <c r="AN7">
        <f t="shared" si="9"/>
        <v>5200.478069605666</v>
      </c>
      <c r="AO7">
        <f t="shared" si="9"/>
        <v>-260.02390348028331</v>
      </c>
      <c r="AP7">
        <f t="shared" si="9"/>
        <v>-32.08181005959824</v>
      </c>
      <c r="AQ7">
        <f t="shared" si="9"/>
        <v>-1058.8569390537618</v>
      </c>
      <c r="AR7">
        <f t="shared" si="9"/>
        <v>3849.5154170120222</v>
      </c>
      <c r="AS7">
        <f t="shared" si="9"/>
        <v>-537.4237943198857</v>
      </c>
      <c r="AT7">
        <f t="shared" si="9"/>
        <v>796.58332463469935</v>
      </c>
      <c r="AU7">
        <f t="shared" si="9"/>
        <v>4108.6749473268364</v>
      </c>
      <c r="AW7">
        <v>4</v>
      </c>
      <c r="AX7">
        <f>(R7*SUMPRODUCT(K8:$K$23, X8:$X$23)-$AZ$3*SUMPRODUCT(K7:$K$22, W8:$W$23))/Z7</f>
        <v>4995.3779427608624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8105.0259632245816</v>
      </c>
      <c r="P8">
        <f t="shared" si="22"/>
        <v>405.2512981612291</v>
      </c>
      <c r="Q8" s="4">
        <f t="shared" si="23"/>
        <v>50</v>
      </c>
      <c r="R8">
        <f t="shared" si="0"/>
        <v>100000</v>
      </c>
      <c r="S8">
        <f t="shared" si="1"/>
        <v>5723.7641195767519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4546.3304707142888</v>
      </c>
      <c r="AC8">
        <f t="shared" si="2"/>
        <v>5062.2711102500671</v>
      </c>
      <c r="AE8">
        <f t="shared" si="3"/>
        <v>7168.3315252502935</v>
      </c>
      <c r="AF8">
        <f t="shared" si="4"/>
        <v>-358.4165762625147</v>
      </c>
      <c r="AG8">
        <f t="shared" si="4"/>
        <v>-44.221521052342041</v>
      </c>
      <c r="AH8">
        <f t="shared" si="5"/>
        <v>-1657.5912724091295</v>
      </c>
      <c r="AI8">
        <f t="shared" si="6"/>
        <v>5108.1021555263078</v>
      </c>
      <c r="AJ8">
        <f t="shared" si="7"/>
        <v>-515.94063953577825</v>
      </c>
      <c r="AK8">
        <f t="shared" ref="AK8:AK23" si="24">H8*SUM(AB8:AB8, AE8:AF8)</f>
        <v>823.32779292840007</v>
      </c>
      <c r="AL8">
        <f t="shared" si="8"/>
        <v>5415.48930891893</v>
      </c>
      <c r="AN8">
        <f t="shared" si="9"/>
        <v>4712.1270479826835</v>
      </c>
      <c r="AO8">
        <f t="shared" si="9"/>
        <v>-235.60635239913421</v>
      </c>
      <c r="AP8">
        <f t="shared" si="9"/>
        <v>-29.069166893254256</v>
      </c>
      <c r="AQ8">
        <f t="shared" si="9"/>
        <v>-1089.6232465959179</v>
      </c>
      <c r="AR8">
        <f t="shared" si="9"/>
        <v>3357.8282820943782</v>
      </c>
      <c r="AS8">
        <f t="shared" si="9"/>
        <v>-339.1553298206498</v>
      </c>
      <c r="AT8">
        <f t="shared" si="9"/>
        <v>541.2173179697262</v>
      </c>
      <c r="AU8">
        <f t="shared" si="9"/>
        <v>3559.8902702434548</v>
      </c>
      <c r="AW8">
        <v>5</v>
      </c>
      <c r="AX8">
        <f>(R8*SUMPRODUCT(K9:$K$23, X9:$X$23)-$AZ$3*SUMPRODUCT(K8:$K$22, W9:$W$23))/Z8</f>
        <v>5723.7641195767519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8105.0259632245816</v>
      </c>
      <c r="P9">
        <f t="shared" si="22"/>
        <v>405.2512981612291</v>
      </c>
      <c r="Q9" s="4">
        <f t="shared" si="23"/>
        <v>50</v>
      </c>
      <c r="R9">
        <f t="shared" si="0"/>
        <v>100000</v>
      </c>
      <c r="S9">
        <f t="shared" si="1"/>
        <v>6263.5386193848117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5062.2711102500671</v>
      </c>
      <c r="AC9">
        <f t="shared" si="2"/>
        <v>5369.1831405441499</v>
      </c>
      <c r="AE9">
        <f t="shared" si="3"/>
        <v>6947.7289755566626</v>
      </c>
      <c r="AF9">
        <f t="shared" si="4"/>
        <v>-347.38644877783315</v>
      </c>
      <c r="AG9">
        <f t="shared" si="4"/>
        <v>-42.860621342121597</v>
      </c>
      <c r="AH9">
        <f t="shared" si="5"/>
        <v>-1837.3689993940543</v>
      </c>
      <c r="AI9">
        <f t="shared" si="6"/>
        <v>4720.1129060426538</v>
      </c>
      <c r="AJ9">
        <f t="shared" si="7"/>
        <v>-306.9120302940828</v>
      </c>
      <c r="AK9">
        <f t="shared" si="24"/>
        <v>608.78843185290839</v>
      </c>
      <c r="AL9">
        <f t="shared" si="8"/>
        <v>5021.9893076014796</v>
      </c>
      <c r="AN9">
        <f t="shared" si="9"/>
        <v>4340.5371730731631</v>
      </c>
      <c r="AO9">
        <f t="shared" si="9"/>
        <v>-217.02685865365817</v>
      </c>
      <c r="AP9">
        <f t="shared" si="9"/>
        <v>-26.776824607149578</v>
      </c>
      <c r="AQ9">
        <f t="shared" si="9"/>
        <v>-1147.8813394391443</v>
      </c>
      <c r="AR9">
        <f t="shared" si="9"/>
        <v>2948.8521503732113</v>
      </c>
      <c r="AS9">
        <f t="shared" si="9"/>
        <v>-191.74079487579439</v>
      </c>
      <c r="AT9">
        <f t="shared" si="9"/>
        <v>380.33562165293711</v>
      </c>
      <c r="AU9">
        <f t="shared" si="9"/>
        <v>3137.4469771503541</v>
      </c>
      <c r="AW9">
        <v>6</v>
      </c>
      <c r="AX9">
        <f>(R9*SUMPRODUCT(K10:$K$23, X10:$X$23)-$AZ$3*SUMPRODUCT(K9:$K$22, W10:$W$23))/Z9</f>
        <v>6263.5386193848117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8105.0259632245816</v>
      </c>
      <c r="P10">
        <f t="shared" si="22"/>
        <v>405.2512981612291</v>
      </c>
      <c r="Q10" s="4">
        <f t="shared" si="23"/>
        <v>50</v>
      </c>
      <c r="R10">
        <f t="shared" si="0"/>
        <v>100000</v>
      </c>
      <c r="S10">
        <f t="shared" si="1"/>
        <v>6654.5187013575514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5369.1831405441499</v>
      </c>
      <c r="AC10">
        <f t="shared" si="2"/>
        <v>5513.2056923196269</v>
      </c>
      <c r="AE10">
        <f t="shared" si="3"/>
        <v>6714.9372151786511</v>
      </c>
      <c r="AF10">
        <f t="shared" si="4"/>
        <v>-335.7468607589326</v>
      </c>
      <c r="AG10">
        <f t="shared" si="4"/>
        <v>-41.424526248569329</v>
      </c>
      <c r="AH10">
        <f t="shared" si="5"/>
        <v>-2014.9777602621057</v>
      </c>
      <c r="AI10">
        <f t="shared" si="6"/>
        <v>4322.7880679090431</v>
      </c>
      <c r="AJ10">
        <f t="shared" si="7"/>
        <v>-144.02255177547704</v>
      </c>
      <c r="AK10">
        <f t="shared" si="24"/>
        <v>616.78960848560314</v>
      </c>
      <c r="AL10">
        <f t="shared" si="8"/>
        <v>4795.555124619169</v>
      </c>
      <c r="AN10">
        <f t="shared" si="9"/>
        <v>3985.8455240123544</v>
      </c>
      <c r="AO10">
        <f t="shared" si="9"/>
        <v>-199.29227620061775</v>
      </c>
      <c r="AP10">
        <f t="shared" si="9"/>
        <v>-24.588727674023314</v>
      </c>
      <c r="AQ10">
        <f t="shared" si="9"/>
        <v>-1196.0484259734776</v>
      </c>
      <c r="AR10">
        <f t="shared" si="9"/>
        <v>2565.9160941642353</v>
      </c>
      <c r="AS10">
        <f t="shared" si="9"/>
        <v>-85.488758115789778</v>
      </c>
      <c r="AT10">
        <f t="shared" si="9"/>
        <v>366.11334126588213</v>
      </c>
      <c r="AU10">
        <f t="shared" si="9"/>
        <v>2846.5406773143277</v>
      </c>
      <c r="AW10">
        <v>7</v>
      </c>
      <c r="AX10">
        <f>(R10*SUMPRODUCT(K11:$K$23, X11:$X$23)-$AZ$3*SUMPRODUCT(K10:$K$22, W11:$W$23))/Z10</f>
        <v>6654.5187013575514</v>
      </c>
    </row>
    <row r="11" spans="1:52" x14ac:dyDescent="0.25">
      <c r="A11" t="s">
        <v>33</v>
      </c>
      <c r="C11" s="7">
        <f>AU25</f>
        <v>34040.853526576066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8105.0259632245816</v>
      </c>
      <c r="P11">
        <f t="shared" si="22"/>
        <v>405.2512981612291</v>
      </c>
      <c r="Q11" s="4">
        <f t="shared" si="23"/>
        <v>50</v>
      </c>
      <c r="R11">
        <f t="shared" si="0"/>
        <v>100000</v>
      </c>
      <c r="S11">
        <f t="shared" si="1"/>
        <v>6909.6397136351507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5513.2056923196269</v>
      </c>
      <c r="AC11">
        <f t="shared" si="2"/>
        <v>5517.1901416639139</v>
      </c>
      <c r="AE11">
        <f t="shared" si="3"/>
        <v>6471.6788711849058</v>
      </c>
      <c r="AF11">
        <f t="shared" si="4"/>
        <v>-323.58394355924531</v>
      </c>
      <c r="AG11">
        <f t="shared" si="4"/>
        <v>-39.923862678227316</v>
      </c>
      <c r="AH11">
        <f t="shared" si="5"/>
        <v>-2172.8366157126347</v>
      </c>
      <c r="AI11">
        <f t="shared" si="6"/>
        <v>3935.3344492347987</v>
      </c>
      <c r="AJ11">
        <f t="shared" si="7"/>
        <v>-3.9844493442869862</v>
      </c>
      <c r="AK11">
        <f t="shared" si="24"/>
        <v>600.55698192718228</v>
      </c>
      <c r="AL11">
        <f t="shared" si="8"/>
        <v>4531.906981817694</v>
      </c>
      <c r="AN11">
        <f t="shared" si="9"/>
        <v>3653.3071673258692</v>
      </c>
      <c r="AO11">
        <f t="shared" si="9"/>
        <v>-182.66535836629348</v>
      </c>
      <c r="AP11">
        <f t="shared" si="9"/>
        <v>-22.537294660758878</v>
      </c>
      <c r="AQ11">
        <f t="shared" si="9"/>
        <v>-1226.5811916217144</v>
      </c>
      <c r="AR11">
        <f t="shared" si="9"/>
        <v>2221.5233226771024</v>
      </c>
      <c r="AS11">
        <f t="shared" si="9"/>
        <v>-2.2492490182327849</v>
      </c>
      <c r="AT11">
        <f t="shared" si="9"/>
        <v>339.01854064963248</v>
      </c>
      <c r="AU11">
        <f t="shared" si="9"/>
        <v>2558.2926143085024</v>
      </c>
      <c r="AW11">
        <v>8</v>
      </c>
      <c r="AX11">
        <f>(R11*SUMPRODUCT(K12:$K$23, X12:$X$23)-$AZ$3*SUMPRODUCT(K11:$K$22, W12:$W$23))/Z11</f>
        <v>6909.6397136351507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8105.0259632245816</v>
      </c>
      <c r="P12">
        <f t="shared" si="22"/>
        <v>405.2512981612291</v>
      </c>
      <c r="Q12" s="4">
        <f t="shared" si="23"/>
        <v>50</v>
      </c>
      <c r="R12">
        <f t="shared" si="0"/>
        <v>100000</v>
      </c>
      <c r="S12">
        <f t="shared" si="1"/>
        <v>7029.8217481020329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5517.1901416639139</v>
      </c>
      <c r="AC12">
        <f t="shared" si="2"/>
        <v>5393.0065277166404</v>
      </c>
      <c r="AE12">
        <f t="shared" si="3"/>
        <v>6217.8614897005482</v>
      </c>
      <c r="AF12">
        <f t="shared" si="4"/>
        <v>-310.89307448502746</v>
      </c>
      <c r="AG12">
        <f t="shared" si="4"/>
        <v>-38.358060282059689</v>
      </c>
      <c r="AH12">
        <f t="shared" si="5"/>
        <v>-2333.1275387707019</v>
      </c>
      <c r="AI12">
        <f t="shared" si="6"/>
        <v>3535.4828161627593</v>
      </c>
      <c r="AJ12">
        <f t="shared" si="7"/>
        <v>124.18361394727344</v>
      </c>
      <c r="AK12">
        <f t="shared" si="24"/>
        <v>592.91382910204265</v>
      </c>
      <c r="AL12">
        <f t="shared" si="8"/>
        <v>4252.5802592120754</v>
      </c>
      <c r="AN12">
        <f t="shared" si="9"/>
        <v>3336.8433428803237</v>
      </c>
      <c r="AO12">
        <f t="shared" si="9"/>
        <v>-166.8421671440162</v>
      </c>
      <c r="AP12">
        <f t="shared" si="9"/>
        <v>-20.585025624968893</v>
      </c>
      <c r="AQ12">
        <f t="shared" si="9"/>
        <v>-1252.083390524788</v>
      </c>
      <c r="AR12">
        <f t="shared" si="9"/>
        <v>1897.3327595865508</v>
      </c>
      <c r="AS12">
        <f t="shared" si="9"/>
        <v>66.64369513234945</v>
      </c>
      <c r="AT12">
        <f t="shared" si="9"/>
        <v>318.18987393302575</v>
      </c>
      <c r="AU12">
        <f t="shared" si="9"/>
        <v>2282.1663286519261</v>
      </c>
      <c r="AW12">
        <v>9</v>
      </c>
      <c r="AX12">
        <f>(R12*SUMPRODUCT(K13:$K$23, X13:$X$23)-$AZ$3*SUMPRODUCT(K12:$K$22, W13:$W$23))/Z12</f>
        <v>7029.8217481020329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8105.0259632245816</v>
      </c>
      <c r="P13">
        <f t="shared" si="22"/>
        <v>405.2512981612291</v>
      </c>
      <c r="Q13" s="4">
        <f t="shared" si="23"/>
        <v>50</v>
      </c>
      <c r="R13">
        <f t="shared" si="0"/>
        <v>100000</v>
      </c>
      <c r="S13">
        <f t="shared" si="1"/>
        <v>7016.7875329755234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5393.0065277166404</v>
      </c>
      <c r="AC13">
        <f t="shared" si="2"/>
        <v>5154.7519174990812</v>
      </c>
      <c r="AE13">
        <f t="shared" si="3"/>
        <v>5954.2059566388025</v>
      </c>
      <c r="AF13">
        <f t="shared" si="4"/>
        <v>-297.71029783194012</v>
      </c>
      <c r="AG13">
        <f t="shared" si="4"/>
        <v>-36.73156621369985</v>
      </c>
      <c r="AH13">
        <f t="shared" si="5"/>
        <v>-2485.8269310784794</v>
      </c>
      <c r="AI13">
        <f t="shared" si="6"/>
        <v>3133.9371615146833</v>
      </c>
      <c r="AJ13">
        <f t="shared" si="7"/>
        <v>238.25461021755928</v>
      </c>
      <c r="AK13">
        <f t="shared" si="24"/>
        <v>571.25926304326515</v>
      </c>
      <c r="AL13">
        <f t="shared" si="8"/>
        <v>3943.4510347755077</v>
      </c>
      <c r="AN13">
        <f t="shared" si="9"/>
        <v>3038.27271547484</v>
      </c>
      <c r="AO13">
        <f t="shared" si="9"/>
        <v>-151.91363577374202</v>
      </c>
      <c r="AP13">
        <f t="shared" si="9"/>
        <v>-18.743139931078421</v>
      </c>
      <c r="AQ13">
        <f t="shared" si="9"/>
        <v>-1268.4512754664293</v>
      </c>
      <c r="AR13">
        <f t="shared" si="9"/>
        <v>1599.1646643035904</v>
      </c>
      <c r="AS13">
        <f t="shared" si="9"/>
        <v>121.57498192567408</v>
      </c>
      <c r="AT13">
        <f t="shared" si="9"/>
        <v>291.49838702361598</v>
      </c>
      <c r="AU13">
        <f t="shared" si="9"/>
        <v>2012.2380332528805</v>
      </c>
      <c r="AW13">
        <v>10</v>
      </c>
      <c r="AX13">
        <f>(R13*SUMPRODUCT(K14:$K$23, X14:$X$23)-$AZ$3*SUMPRODUCT(K13:$K$22, W14:$W$23))/Z13</f>
        <v>7016.7875329755234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8105.0259632245816</v>
      </c>
      <c r="P14">
        <f t="shared" si="22"/>
        <v>405.2512981612291</v>
      </c>
      <c r="Q14" s="4">
        <f t="shared" si="23"/>
        <v>50</v>
      </c>
      <c r="R14">
        <f t="shared" si="0"/>
        <v>100000</v>
      </c>
      <c r="S14">
        <f t="shared" si="1"/>
        <v>6921.9938106280724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5154.7519174990812</v>
      </c>
      <c r="AC14">
        <f t="shared" si="2"/>
        <v>4851.4672418137025</v>
      </c>
      <c r="AE14">
        <f t="shared" si="3"/>
        <v>5680.6274363117009</v>
      </c>
      <c r="AF14">
        <f t="shared" si="4"/>
        <v>-284.03137181558503</v>
      </c>
      <c r="AG14">
        <f t="shared" si="4"/>
        <v>-35.043857120796105</v>
      </c>
      <c r="AH14">
        <f t="shared" si="5"/>
        <v>-2640.7868615335096</v>
      </c>
      <c r="AI14">
        <f t="shared" si="6"/>
        <v>2720.7653458418104</v>
      </c>
      <c r="AJ14">
        <f t="shared" si="7"/>
        <v>303.28467568537872</v>
      </c>
      <c r="AK14">
        <f t="shared" si="24"/>
        <v>902.89994951529309</v>
      </c>
      <c r="AL14">
        <f t="shared" si="8"/>
        <v>3926.949971042482</v>
      </c>
      <c r="AN14">
        <f t="shared" si="9"/>
        <v>2670.1802211521263</v>
      </c>
      <c r="AO14">
        <f t="shared" si="9"/>
        <v>-133.5090110576063</v>
      </c>
      <c r="AP14">
        <f t="shared" si="9"/>
        <v>-16.472373026734861</v>
      </c>
      <c r="AQ14">
        <f t="shared" si="9"/>
        <v>-1241.3024661450902</v>
      </c>
      <c r="AR14">
        <f t="shared" si="9"/>
        <v>1278.8963709226948</v>
      </c>
      <c r="AS14">
        <f t="shared" si="9"/>
        <v>142.5590309297657</v>
      </c>
      <c r="AT14">
        <f t="shared" si="9"/>
        <v>424.4083270562686</v>
      </c>
      <c r="AU14">
        <f t="shared" si="9"/>
        <v>1845.8637289087292</v>
      </c>
      <c r="AW14">
        <v>11</v>
      </c>
      <c r="AX14">
        <f>(R14*SUMPRODUCT(K15:$K$23, X15:$X$23)-$AZ$3*SUMPRODUCT(K14:$K$22, W15:$W$23))/Z14</f>
        <v>6921.9938106280724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8105.0259632245816</v>
      </c>
      <c r="P15">
        <f t="shared" si="22"/>
        <v>405.2512981612291</v>
      </c>
      <c r="Q15" s="4">
        <f t="shared" si="23"/>
        <v>50</v>
      </c>
      <c r="R15">
        <f t="shared" si="0"/>
        <v>100000</v>
      </c>
      <c r="S15">
        <f t="shared" si="1"/>
        <v>6699.9412247506079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4851.4672418137025</v>
      </c>
      <c r="AC15">
        <f t="shared" si="2"/>
        <v>4460.8817532337871</v>
      </c>
      <c r="AE15">
        <f t="shared" si="3"/>
        <v>5396.3999408338768</v>
      </c>
      <c r="AF15">
        <f t="shared" si="4"/>
        <v>-269.81999704169385</v>
      </c>
      <c r="AG15">
        <f t="shared" si="4"/>
        <v>-33.290454375589199</v>
      </c>
      <c r="AH15">
        <f t="shared" si="5"/>
        <v>-2805.928347997879</v>
      </c>
      <c r="AI15">
        <f t="shared" si="6"/>
        <v>2287.3611414187149</v>
      </c>
      <c r="AJ15">
        <f t="shared" si="7"/>
        <v>390.58548857991536</v>
      </c>
      <c r="AK15">
        <f t="shared" si="24"/>
        <v>853.84145376666697</v>
      </c>
      <c r="AL15">
        <f t="shared" si="8"/>
        <v>3531.7880837652974</v>
      </c>
      <c r="AN15">
        <f t="shared" si="9"/>
        <v>2336.6290049138929</v>
      </c>
      <c r="AO15">
        <f t="shared" si="9"/>
        <v>-116.83145024569465</v>
      </c>
      <c r="AP15">
        <f t="shared" si="9"/>
        <v>-14.414691671044729</v>
      </c>
      <c r="AQ15">
        <f t="shared" si="9"/>
        <v>-1214.9606470103179</v>
      </c>
      <c r="AR15">
        <f t="shared" si="9"/>
        <v>990.42221598683591</v>
      </c>
      <c r="AS15">
        <f t="shared" si="9"/>
        <v>169.12263574246259</v>
      </c>
      <c r="AT15">
        <f t="shared" si="9"/>
        <v>369.71142397587846</v>
      </c>
      <c r="AU15">
        <f t="shared" si="9"/>
        <v>1529.2562757051771</v>
      </c>
      <c r="AW15">
        <v>12</v>
      </c>
      <c r="AX15">
        <f>(R15*SUMPRODUCT(K16:$K$23, X16:$X$23)-$AZ$3*SUMPRODUCT(K15:$K$22, W16:$W$23))/Z15</f>
        <v>6699.9412247506079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8105.0259632245816</v>
      </c>
      <c r="P16">
        <f t="shared" si="22"/>
        <v>405.2512981612291</v>
      </c>
      <c r="Q16" s="4">
        <f t="shared" si="23"/>
        <v>50</v>
      </c>
      <c r="R16">
        <f t="shared" si="0"/>
        <v>100000</v>
      </c>
      <c r="S16">
        <f t="shared" si="1"/>
        <v>6358.1557893311447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4460.8817532337871</v>
      </c>
      <c r="AC16">
        <f t="shared" si="2"/>
        <v>4003.0010687776194</v>
      </c>
      <c r="AE16">
        <f t="shared" si="3"/>
        <v>5102.804754752854</v>
      </c>
      <c r="AF16">
        <f t="shared" si="4"/>
        <v>-255.14023773764274</v>
      </c>
      <c r="AG16">
        <f t="shared" si="4"/>
        <v>-31.479262237444487</v>
      </c>
      <c r="AH16">
        <f t="shared" si="5"/>
        <v>-2956.5751887776405</v>
      </c>
      <c r="AI16">
        <f t="shared" si="6"/>
        <v>1859.6100660001266</v>
      </c>
      <c r="AJ16">
        <f t="shared" si="7"/>
        <v>457.88068445616773</v>
      </c>
      <c r="AK16">
        <f t="shared" si="24"/>
        <v>796.55092143774721</v>
      </c>
      <c r="AL16">
        <f t="shared" si="8"/>
        <v>3114.0416718940414</v>
      </c>
      <c r="AN16">
        <f t="shared" si="9"/>
        <v>2035.3352439357309</v>
      </c>
      <c r="AO16">
        <f t="shared" si="9"/>
        <v>-101.76676219678656</v>
      </c>
      <c r="AP16">
        <f t="shared" si="9"/>
        <v>-12.556006934282376</v>
      </c>
      <c r="AQ16">
        <f t="shared" si="9"/>
        <v>-1179.2772744166109</v>
      </c>
      <c r="AR16">
        <f t="shared" si="9"/>
        <v>741.73520038805111</v>
      </c>
      <c r="AS16">
        <f t="shared" si="9"/>
        <v>182.63303014347656</v>
      </c>
      <c r="AT16">
        <f t="shared" si="9"/>
        <v>317.71706775213488</v>
      </c>
      <c r="AU16">
        <f t="shared" si="9"/>
        <v>1242.0852982836625</v>
      </c>
      <c r="AW16">
        <v>13</v>
      </c>
      <c r="AX16">
        <f>(R16*SUMPRODUCT(K17:$K$23, X17:$X$23)-$AZ$3*SUMPRODUCT(K16:$K$22, W17:$W$23))/Z16</f>
        <v>6358.1557893311447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8105.0259632245816</v>
      </c>
      <c r="P17">
        <f t="shared" si="22"/>
        <v>405.2512981612291</v>
      </c>
      <c r="Q17" s="4">
        <f t="shared" si="23"/>
        <v>50</v>
      </c>
      <c r="R17">
        <f t="shared" si="0"/>
        <v>100000</v>
      </c>
      <c r="S17">
        <f t="shared" si="1"/>
        <v>5902.6108341862628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4003.0010687776194</v>
      </c>
      <c r="AC17">
        <f t="shared" si="2"/>
        <v>3496.7604824568089</v>
      </c>
      <c r="AE17">
        <f t="shared" si="3"/>
        <v>4801.4912881169648</v>
      </c>
      <c r="AF17">
        <f t="shared" si="4"/>
        <v>-240.07456440584826</v>
      </c>
      <c r="AG17">
        <f t="shared" si="4"/>
        <v>-29.620455936249051</v>
      </c>
      <c r="AH17">
        <f t="shared" si="5"/>
        <v>-3088.0273576419904</v>
      </c>
      <c r="AI17">
        <f t="shared" si="6"/>
        <v>1443.7689101328779</v>
      </c>
      <c r="AJ17">
        <f t="shared" si="7"/>
        <v>506.24058632081051</v>
      </c>
      <c r="AK17">
        <f t="shared" si="24"/>
        <v>732.87435933884626</v>
      </c>
      <c r="AL17">
        <f t="shared" si="8"/>
        <v>2682.8838557925346</v>
      </c>
      <c r="AN17">
        <f t="shared" si="9"/>
        <v>1764.1865775106012</v>
      </c>
      <c r="AO17">
        <f t="shared" si="9"/>
        <v>-88.209328875530076</v>
      </c>
      <c r="AP17">
        <f t="shared" si="9"/>
        <v>-10.883287638530403</v>
      </c>
      <c r="AQ17">
        <f t="shared" si="9"/>
        <v>-1134.6175778388329</v>
      </c>
      <c r="AR17">
        <f t="shared" si="9"/>
        <v>530.47638315770814</v>
      </c>
      <c r="AS17">
        <f t="shared" si="9"/>
        <v>186.00530414135673</v>
      </c>
      <c r="AT17">
        <f t="shared" si="9"/>
        <v>269.2761540455341</v>
      </c>
      <c r="AU17">
        <f t="shared" si="9"/>
        <v>985.757841344599</v>
      </c>
      <c r="AW17">
        <v>14</v>
      </c>
      <c r="AX17">
        <f>(R17*SUMPRODUCT(K18:$K$23, X18:$X$23)-$AZ$3*SUMPRODUCT(K17:$K$22, W18:$W$23))/Z17</f>
        <v>5902.6108341862628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8105.0259632245816</v>
      </c>
      <c r="P18">
        <f t="shared" si="22"/>
        <v>405.2512981612291</v>
      </c>
      <c r="Q18" s="4">
        <f t="shared" si="23"/>
        <v>50</v>
      </c>
      <c r="R18">
        <f t="shared" si="0"/>
        <v>100000</v>
      </c>
      <c r="S18">
        <f t="shared" si="1"/>
        <v>5327.3439037448088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3496.7604824568089</v>
      </c>
      <c r="AC18">
        <f t="shared" si="2"/>
        <v>2953.1078345123774</v>
      </c>
      <c r="AE18">
        <f t="shared" si="3"/>
        <v>4492.861002290435</v>
      </c>
      <c r="AF18">
        <f t="shared" si="4"/>
        <v>-224.64305011452174</v>
      </c>
      <c r="AG18">
        <f t="shared" si="4"/>
        <v>-27.716512091856099</v>
      </c>
      <c r="AH18">
        <f t="shared" si="5"/>
        <v>-3215.4785700609227</v>
      </c>
      <c r="AI18">
        <f t="shared" si="6"/>
        <v>1025.0228700231346</v>
      </c>
      <c r="AJ18">
        <f t="shared" si="7"/>
        <v>543.65264794443146</v>
      </c>
      <c r="AK18">
        <f t="shared" si="24"/>
        <v>664.46473460839138</v>
      </c>
      <c r="AL18">
        <f t="shared" si="8"/>
        <v>2233.1402525759577</v>
      </c>
      <c r="AN18">
        <f t="shared" si="9"/>
        <v>1520.662086067304</v>
      </c>
      <c r="AO18">
        <f t="shared" si="9"/>
        <v>-76.033104303365207</v>
      </c>
      <c r="AP18">
        <f t="shared" si="9"/>
        <v>-9.3809822014580515</v>
      </c>
      <c r="AQ18">
        <f t="shared" si="9"/>
        <v>-1088.3168536842861</v>
      </c>
      <c r="AR18">
        <f t="shared" si="9"/>
        <v>346.93114587819468</v>
      </c>
      <c r="AS18">
        <f t="shared" si="9"/>
        <v>184.00568575296225</v>
      </c>
      <c r="AT18">
        <f t="shared" si="9"/>
        <v>224.89596916811902</v>
      </c>
      <c r="AU18">
        <f t="shared" si="9"/>
        <v>755.83280079927613</v>
      </c>
      <c r="AW18">
        <v>15</v>
      </c>
      <c r="AX18">
        <f>(R18*SUMPRODUCT(K19:$K$23, X19:$X$23)-$AZ$3*SUMPRODUCT(K18:$K$22, W19:$W$23))/Z18</f>
        <v>5327.3439037448088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8105.0259632245816</v>
      </c>
      <c r="P19">
        <f t="shared" si="22"/>
        <v>405.2512981612291</v>
      </c>
      <c r="Q19" s="4">
        <f t="shared" si="23"/>
        <v>50</v>
      </c>
      <c r="R19">
        <f t="shared" si="0"/>
        <v>100000</v>
      </c>
      <c r="S19">
        <f t="shared" si="1"/>
        <v>4622.5195378183143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2953.1078345123774</v>
      </c>
      <c r="AC19">
        <f t="shared" si="2"/>
        <v>2382.5864555366447</v>
      </c>
      <c r="AE19">
        <f t="shared" si="3"/>
        <v>4177.5756540914253</v>
      </c>
      <c r="AF19">
        <f t="shared" si="4"/>
        <v>-208.87878270457128</v>
      </c>
      <c r="AG19">
        <f t="shared" si="4"/>
        <v>-25.771513089819752</v>
      </c>
      <c r="AH19">
        <f t="shared" si="5"/>
        <v>-3335.6677622355696</v>
      </c>
      <c r="AI19">
        <f t="shared" si="6"/>
        <v>607.25759606146494</v>
      </c>
      <c r="AJ19">
        <f t="shared" si="7"/>
        <v>570.52137897573266</v>
      </c>
      <c r="AK19">
        <f t="shared" si="24"/>
        <v>592.31267229320906</v>
      </c>
      <c r="AL19">
        <f t="shared" si="8"/>
        <v>1770.0916473304067</v>
      </c>
      <c r="AN19">
        <f t="shared" si="9"/>
        <v>1302.4930829740779</v>
      </c>
      <c r="AO19">
        <f t="shared" si="9"/>
        <v>-65.124654148703897</v>
      </c>
      <c r="AP19">
        <f t="shared" si="9"/>
        <v>-8.0350950686892144</v>
      </c>
      <c r="AQ19">
        <f t="shared" si="9"/>
        <v>-1040.0013182661007</v>
      </c>
      <c r="AR19">
        <f t="shared" si="9"/>
        <v>189.3320154905841</v>
      </c>
      <c r="AS19">
        <f t="shared" si="9"/>
        <v>177.87832258093241</v>
      </c>
      <c r="AT19">
        <f t="shared" si="9"/>
        <v>184.67245658716507</v>
      </c>
      <c r="AU19">
        <f t="shared" si="9"/>
        <v>551.88279465868163</v>
      </c>
      <c r="AW19">
        <v>16</v>
      </c>
      <c r="AX19">
        <f>(R19*SUMPRODUCT(K20:$K$23, X20:$X$23)-$AZ$3*SUMPRODUCT(K19:$K$22, W20:$W$23))/Z19</f>
        <v>4622.5195378183143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8105.0259632245816</v>
      </c>
      <c r="P20">
        <f t="shared" si="22"/>
        <v>405.2512981612291</v>
      </c>
      <c r="Q20" s="4">
        <f t="shared" si="23"/>
        <v>50</v>
      </c>
      <c r="R20">
        <f t="shared" si="0"/>
        <v>100000</v>
      </c>
      <c r="S20">
        <f t="shared" si="1"/>
        <v>3770.6570472205699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2382.5864555366447</v>
      </c>
      <c r="AC20">
        <f t="shared" si="2"/>
        <v>1794.0085382185262</v>
      </c>
      <c r="AE20">
        <f t="shared" si="3"/>
        <v>3856.2207059445591</v>
      </c>
      <c r="AF20">
        <f t="shared" si="4"/>
        <v>-192.81103529722796</v>
      </c>
      <c r="AG20">
        <f t="shared" si="4"/>
        <v>-23.78907065468772</v>
      </c>
      <c r="AH20">
        <f t="shared" si="5"/>
        <v>-3449.4546084676704</v>
      </c>
      <c r="AI20">
        <f t="shared" si="6"/>
        <v>190.16599152497292</v>
      </c>
      <c r="AJ20">
        <f t="shared" si="7"/>
        <v>588.57791731811858</v>
      </c>
      <c r="AK20">
        <f t="shared" si="24"/>
        <v>517.3679805098152</v>
      </c>
      <c r="AL20">
        <f t="shared" si="8"/>
        <v>1296.1118893529067</v>
      </c>
      <c r="AN20">
        <f t="shared" si="9"/>
        <v>1107.5270731793196</v>
      </c>
      <c r="AO20">
        <f t="shared" si="9"/>
        <v>-55.376353658965982</v>
      </c>
      <c r="AP20">
        <f t="shared" si="9"/>
        <v>-6.8323474730652833</v>
      </c>
      <c r="AQ20">
        <f t="shared" si="9"/>
        <v>-990.70168901168711</v>
      </c>
      <c r="AR20">
        <f t="shared" si="9"/>
        <v>54.616683035601277</v>
      </c>
      <c r="AS20">
        <f t="shared" si="9"/>
        <v>169.0427047135635</v>
      </c>
      <c r="AT20">
        <f t="shared" si="9"/>
        <v>148.59083255463671</v>
      </c>
      <c r="AU20">
        <f t="shared" si="9"/>
        <v>372.25022030380148</v>
      </c>
      <c r="AW20">
        <v>17</v>
      </c>
      <c r="AX20">
        <f>(R20*SUMPRODUCT(K21:$K$23, X21:$X$23)-$AZ$3*SUMPRODUCT(K20:$K$22, W21:$W$23))/Z20</f>
        <v>3770.6570472205699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8105.0259632245816</v>
      </c>
      <c r="P21">
        <f t="shared" si="22"/>
        <v>405.2512981612291</v>
      </c>
      <c r="Q21" s="4">
        <f t="shared" si="23"/>
        <v>50</v>
      </c>
      <c r="R21">
        <f t="shared" si="0"/>
        <v>100000</v>
      </c>
      <c r="S21">
        <f t="shared" si="1"/>
        <v>2745.2864574947312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1794.0085382185262</v>
      </c>
      <c r="AC21">
        <f t="shared" si="2"/>
        <v>1195.5104009902448</v>
      </c>
      <c r="AE21">
        <f t="shared" si="3"/>
        <v>3529.5562009122541</v>
      </c>
      <c r="AF21">
        <f t="shared" si="4"/>
        <v>-176.47781004561273</v>
      </c>
      <c r="AG21">
        <f t="shared" si="4"/>
        <v>-21.773873501004935</v>
      </c>
      <c r="AH21">
        <f t="shared" si="5"/>
        <v>-3554.6128942718137</v>
      </c>
      <c r="AI21">
        <f t="shared" si="6"/>
        <v>-223.30837690617727</v>
      </c>
      <c r="AJ21">
        <f t="shared" si="7"/>
        <v>598.49813722828139</v>
      </c>
      <c r="AK21">
        <f t="shared" si="24"/>
        <v>440.44652269567604</v>
      </c>
      <c r="AL21">
        <f t="shared" si="8"/>
        <v>815.63628301778022</v>
      </c>
      <c r="AN21">
        <f t="shared" si="9"/>
        <v>933.8001458280728</v>
      </c>
      <c r="AO21">
        <f t="shared" si="9"/>
        <v>-46.690007291403646</v>
      </c>
      <c r="AP21">
        <f t="shared" si="9"/>
        <v>-5.7606240255432866</v>
      </c>
      <c r="AQ21">
        <f t="shared" si="9"/>
        <v>-940.42929198165405</v>
      </c>
      <c r="AR21">
        <f t="shared" si="9"/>
        <v>-59.079777470528114</v>
      </c>
      <c r="AS21">
        <f t="shared" si="9"/>
        <v>158.34218695176205</v>
      </c>
      <c r="AT21">
        <f t="shared" si="9"/>
        <v>116.52712230970781</v>
      </c>
      <c r="AU21">
        <f t="shared" si="9"/>
        <v>215.78953179094174</v>
      </c>
      <c r="AW21">
        <v>18</v>
      </c>
      <c r="AX21">
        <f>(R21*SUMPRODUCT(K22:$K$23, X22:$X$23)-$AZ$3*SUMPRODUCT(K21:$K$22, W22:$W$23))/Z21</f>
        <v>2745.2864574947312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8105.0259632245816</v>
      </c>
      <c r="P22">
        <f t="shared" si="22"/>
        <v>405.2512981612291</v>
      </c>
      <c r="Q22" s="4">
        <f t="shared" si="23"/>
        <v>50</v>
      </c>
      <c r="R22">
        <f t="shared" si="0"/>
        <v>100000</v>
      </c>
      <c r="S22">
        <f t="shared" si="1"/>
        <v>1509.1008948287508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1195.5104009902448</v>
      </c>
      <c r="AC22">
        <f t="shared" si="2"/>
        <v>595.60893741658992</v>
      </c>
      <c r="AE22">
        <f t="shared" si="3"/>
        <v>3198.8755147069683</v>
      </c>
      <c r="AF22">
        <f t="shared" si="4"/>
        <v>-159.94377573534842</v>
      </c>
      <c r="AG22">
        <f t="shared" si="4"/>
        <v>-19.733900478674695</v>
      </c>
      <c r="AH22">
        <f t="shared" si="5"/>
        <v>-3644.4685746403729</v>
      </c>
      <c r="AI22">
        <f t="shared" si="6"/>
        <v>-625.27073614742767</v>
      </c>
      <c r="AJ22">
        <f t="shared" si="7"/>
        <v>599.90146357365484</v>
      </c>
      <c r="AK22">
        <f t="shared" si="24"/>
        <v>362.34968280081677</v>
      </c>
      <c r="AL22">
        <f t="shared" si="8"/>
        <v>336.98041022704393</v>
      </c>
      <c r="AN22">
        <f t="shared" si="9"/>
        <v>779.60127817683451</v>
      </c>
      <c r="AO22">
        <f t="shared" si="9"/>
        <v>-38.980063908841728</v>
      </c>
      <c r="AP22">
        <f t="shared" si="9"/>
        <v>-4.8093694067987318</v>
      </c>
      <c r="AQ22">
        <f t="shared" si="9"/>
        <v>-888.19722618221704</v>
      </c>
      <c r="AR22">
        <f t="shared" si="9"/>
        <v>-152.38538132102295</v>
      </c>
      <c r="AS22">
        <f t="shared" si="9"/>
        <v>146.202609520745</v>
      </c>
      <c r="AT22">
        <f t="shared" si="9"/>
        <v>88.308618000211411</v>
      </c>
      <c r="AU22">
        <f t="shared" si="9"/>
        <v>82.125846199933477</v>
      </c>
      <c r="AW22">
        <v>19</v>
      </c>
      <c r="AX22">
        <f>(R22*SUMPRODUCT(K23:$K$23, X23:$X$23)-$AZ$3*SUMPRODUCT(K22:$K$22, W23:$W$23))/Z22</f>
        <v>1509.1008948287508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8105.0259632245816</v>
      </c>
      <c r="P23">
        <f t="shared" si="22"/>
        <v>405.2512981612291</v>
      </c>
      <c r="Q23" s="4">
        <f t="shared" si="23"/>
        <v>50</v>
      </c>
      <c r="R23">
        <f t="shared" si="0"/>
        <v>100000</v>
      </c>
      <c r="S23">
        <f t="shared" si="1"/>
        <v>1684.9878888664275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595.60893741658992</v>
      </c>
      <c r="AC23">
        <f t="shared" si="2"/>
        <v>595.60893741658992</v>
      </c>
      <c r="AE23">
        <f t="shared" si="3"/>
        <v>2864.9617801927989</v>
      </c>
      <c r="AF23">
        <f t="shared" si="4"/>
        <v>-143.24808900963995</v>
      </c>
      <c r="AG23">
        <f t="shared" si="4"/>
        <v>-17.673982743498669</v>
      </c>
      <c r="AH23">
        <f t="shared" si="5"/>
        <v>-3725.1574607785574</v>
      </c>
      <c r="AI23">
        <f t="shared" si="6"/>
        <v>-1021.1177523388969</v>
      </c>
      <c r="AJ23">
        <f t="shared" si="7"/>
        <v>0</v>
      </c>
      <c r="AK23">
        <f t="shared" si="24"/>
        <v>283.86993197453774</v>
      </c>
      <c r="AL23">
        <f t="shared" si="8"/>
        <v>-737.2478203643592</v>
      </c>
      <c r="AN23">
        <f t="shared" si="9"/>
        <v>643.18425190028825</v>
      </c>
      <c r="AO23">
        <f t="shared" si="9"/>
        <v>-32.159212595014417</v>
      </c>
      <c r="AP23">
        <f t="shared" si="9"/>
        <v>-3.9678111755511121</v>
      </c>
      <c r="AQ23">
        <f t="shared" si="9"/>
        <v>-836.29828194789968</v>
      </c>
      <c r="AR23">
        <f t="shared" si="9"/>
        <v>-229.24105381817688</v>
      </c>
      <c r="AS23">
        <f t="shared" si="9"/>
        <v>0</v>
      </c>
      <c r="AT23">
        <f t="shared" si="9"/>
        <v>63.728832648420855</v>
      </c>
      <c r="AU23">
        <f t="shared" si="9"/>
        <v>-165.51222116975603</v>
      </c>
      <c r="AW23">
        <v>20</v>
      </c>
      <c r="AX23">
        <f>(R23*SUMPRODUCT(K$23:$K24, X$23:$X24)-$AZ$3*SUMPRODUCT(K$22:$K23, W$23:$W24))/Z23</f>
        <v>1684.9878888664275</v>
      </c>
    </row>
    <row r="25" spans="5:50" x14ac:dyDescent="0.25">
      <c r="AN25" s="8">
        <f t="shared" ref="AN25:AU25" si="25">SUM(AN3:AN23)</f>
        <v>64067.059869778888</v>
      </c>
      <c r="AO25" s="8">
        <f t="shared" si="25"/>
        <v>-9282.1224659073796</v>
      </c>
      <c r="AP25" s="8">
        <f t="shared" si="25"/>
        <v>-2865.1386459533887</v>
      </c>
      <c r="AQ25" s="8">
        <f t="shared" si="25"/>
        <v>-21880.399090795836</v>
      </c>
      <c r="AR25" s="8">
        <f t="shared" si="25"/>
        <v>30039.399667122289</v>
      </c>
      <c r="AS25" s="8">
        <f t="shared" si="25"/>
        <v>-2746.456603239264</v>
      </c>
      <c r="AT25" s="8">
        <f t="shared" si="25"/>
        <v>6747.9104626930457</v>
      </c>
      <c r="AU25" s="9">
        <f t="shared" si="25"/>
        <v>34040.853526576066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703.05171263212844</v>
      </c>
      <c r="K3">
        <v>1</v>
      </c>
      <c r="L3" s="2">
        <v>0</v>
      </c>
      <c r="O3">
        <f>$C$3</f>
        <v>703.05171263212844</v>
      </c>
      <c r="P3">
        <f>O3*B5</f>
        <v>562.44137010570273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703.05171263212844</v>
      </c>
      <c r="AF3">
        <f t="shared" ref="AF3:AG23" si="4">-$Z3*P3</f>
        <v>-562.44137010570273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-2379.2978614735739</v>
      </c>
      <c r="AJ3">
        <f t="shared" ref="AJ3:AJ23" si="7">AB3-AC3</f>
        <v>0</v>
      </c>
      <c r="AL3">
        <f t="shared" ref="AL3:AL23" si="8">SUM(AI3:AK3)</f>
        <v>-2379.2978614735739</v>
      </c>
      <c r="AN3">
        <f t="shared" ref="AN3:AU23" si="9">AE3*$K3</f>
        <v>703.05171263212844</v>
      </c>
      <c r="AO3">
        <f t="shared" si="9"/>
        <v>-562.44137010570273</v>
      </c>
      <c r="AP3">
        <f t="shared" si="9"/>
        <v>-2519.9082039999998</v>
      </c>
      <c r="AQ3">
        <f t="shared" si="9"/>
        <v>0</v>
      </c>
      <c r="AR3">
        <f t="shared" si="9"/>
        <v>-2379.2978614735739</v>
      </c>
      <c r="AS3">
        <f t="shared" si="9"/>
        <v>0</v>
      </c>
      <c r="AT3">
        <f t="shared" si="9"/>
        <v>0</v>
      </c>
      <c r="AU3">
        <f t="shared" si="9"/>
        <v>-2379.2978614735739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429.58474152610012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32.575930065149244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32.19497700785314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-32.19497700785314</v>
      </c>
      <c r="AK4">
        <f>G4*MAX(0, SUM(AB4, AE4:AF4))</f>
        <v>0</v>
      </c>
      <c r="AL4">
        <f t="shared" si="8"/>
        <v>-455.77272700785312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-30.204500429546052</v>
      </c>
      <c r="AT4">
        <f t="shared" si="9"/>
        <v>0</v>
      </c>
      <c r="AU4">
        <f t="shared" si="9"/>
        <v>-427.59426494779348</v>
      </c>
      <c r="AW4">
        <v>1</v>
      </c>
      <c r="AX4">
        <f>(R4*SUMPRODUCT(K5:$K$23, X5:$X$23)-$AZ$3*SUMPRODUCT(K4:$K$22, W5:$W$23))/Z4</f>
        <v>32.575930065149244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703.05171263212844</v>
      </c>
      <c r="P5">
        <f t="shared" ref="P5:P23" si="22">O5*$C$5</f>
        <v>35.152585631606421</v>
      </c>
      <c r="Q5" s="4">
        <f t="shared" ref="Q5:Q23" si="23">$C$8</f>
        <v>50</v>
      </c>
      <c r="R5">
        <f t="shared" si="0"/>
        <v>250000</v>
      </c>
      <c r="S5">
        <f t="shared" si="1"/>
        <v>69.065741882458255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32.19497700785314</v>
      </c>
      <c r="AC5">
        <f t="shared" si="2"/>
        <v>67.45934201964883</v>
      </c>
      <c r="AE5">
        <f t="shared" si="3"/>
        <v>686.69943516521505</v>
      </c>
      <c r="AF5">
        <f t="shared" si="4"/>
        <v>-34.33497175826075</v>
      </c>
      <c r="AG5">
        <f t="shared" si="4"/>
        <v>-48.837050164795649</v>
      </c>
      <c r="AH5">
        <f t="shared" si="5"/>
        <v>-420.40720352177573</v>
      </c>
      <c r="AI5">
        <f t="shared" si="6"/>
        <v>183.12020972038295</v>
      </c>
      <c r="AJ5">
        <f t="shared" si="7"/>
        <v>-35.264365011795689</v>
      </c>
      <c r="AK5">
        <f>G5*SUM(AB5, AE5:AF5)</f>
        <v>28.066937057007106</v>
      </c>
      <c r="AL5">
        <f t="shared" si="8"/>
        <v>175.92278176559435</v>
      </c>
      <c r="AN5">
        <f t="shared" si="9"/>
        <v>593.00788906255843</v>
      </c>
      <c r="AO5">
        <f t="shared" si="9"/>
        <v>-29.65039445312792</v>
      </c>
      <c r="AP5">
        <f t="shared" si="9"/>
        <v>-42.173845707765857</v>
      </c>
      <c r="AQ5">
        <f t="shared" si="9"/>
        <v>-363.04790063961627</v>
      </c>
      <c r="AR5">
        <f t="shared" si="9"/>
        <v>158.13574826204842</v>
      </c>
      <c r="AS5">
        <f t="shared" si="9"/>
        <v>-30.452983625572976</v>
      </c>
      <c r="AT5">
        <f t="shared" si="9"/>
        <v>24.237554662649565</v>
      </c>
      <c r="AU5">
        <f t="shared" si="9"/>
        <v>151.920319299125</v>
      </c>
      <c r="AW5">
        <v>2</v>
      </c>
      <c r="AX5">
        <f>(R5*SUMPRODUCT(K6:$K$23, X6:$X$23)-$AZ$3*SUMPRODUCT(K5:$K$22, W6:$W$23))/Z5</f>
        <v>69.065741882458255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703.05171263212844</v>
      </c>
      <c r="P6">
        <f t="shared" si="22"/>
        <v>35.152585631606421</v>
      </c>
      <c r="Q6" s="4">
        <f t="shared" si="23"/>
        <v>50</v>
      </c>
      <c r="R6">
        <f t="shared" si="0"/>
        <v>250000</v>
      </c>
      <c r="S6">
        <f t="shared" si="1"/>
        <v>108.34099787001016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67.45934201964883</v>
      </c>
      <c r="AC6">
        <f t="shared" si="2"/>
        <v>104.58191988267617</v>
      </c>
      <c r="AE6">
        <f t="shared" si="3"/>
        <v>678.65811954298408</v>
      </c>
      <c r="AF6">
        <f t="shared" si="4"/>
        <v>-33.932905977149204</v>
      </c>
      <c r="AG6">
        <f t="shared" si="4"/>
        <v>-48.265163667846132</v>
      </c>
      <c r="AH6">
        <f t="shared" si="5"/>
        <v>-417.57997650783108</v>
      </c>
      <c r="AI6">
        <f t="shared" si="6"/>
        <v>178.88007339015775</v>
      </c>
      <c r="AJ6">
        <f t="shared" si="7"/>
        <v>-37.122577863027345</v>
      </c>
      <c r="AK6">
        <f>G6*SUM(AB6, AE6:AF6)</f>
        <v>41.662796501750798</v>
      </c>
      <c r="AL6">
        <f t="shared" si="8"/>
        <v>183.42029202888119</v>
      </c>
      <c r="AN6">
        <f t="shared" si="9"/>
        <v>528.55673732493369</v>
      </c>
      <c r="AO6">
        <f t="shared" si="9"/>
        <v>-26.427836866246686</v>
      </c>
      <c r="AP6">
        <f t="shared" si="9"/>
        <v>-37.590174935076277</v>
      </c>
      <c r="AQ6">
        <f t="shared" si="9"/>
        <v>-325.22223428761657</v>
      </c>
      <c r="AR6">
        <f t="shared" si="9"/>
        <v>139.31649123599422</v>
      </c>
      <c r="AS6">
        <f t="shared" si="9"/>
        <v>-28.912036961387575</v>
      </c>
      <c r="AT6">
        <f t="shared" si="9"/>
        <v>32.448078277804072</v>
      </c>
      <c r="AU6">
        <f t="shared" si="9"/>
        <v>142.85253255241074</v>
      </c>
      <c r="AW6">
        <v>3</v>
      </c>
      <c r="AX6">
        <f>(R6*SUMPRODUCT(K7:$K$23, X7:$X$23)-$AZ$3*SUMPRODUCT(K6:$K$22, W7:$W$23))/Z6</f>
        <v>108.34099787001016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703.05171263212844</v>
      </c>
      <c r="P7">
        <f t="shared" si="22"/>
        <v>35.152585631606421</v>
      </c>
      <c r="Q7" s="4">
        <f t="shared" si="23"/>
        <v>50</v>
      </c>
      <c r="R7">
        <f t="shared" si="0"/>
        <v>250000</v>
      </c>
      <c r="S7">
        <f t="shared" si="1"/>
        <v>141.49263303950735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104.58191988267617</v>
      </c>
      <c r="AC7">
        <f t="shared" si="2"/>
        <v>134.98260480864428</v>
      </c>
      <c r="AE7">
        <f t="shared" si="3"/>
        <v>670.70454091956412</v>
      </c>
      <c r="AF7">
        <f t="shared" si="4"/>
        <v>-33.535227045978203</v>
      </c>
      <c r="AG7">
        <f t="shared" si="4"/>
        <v>-47.699516896740001</v>
      </c>
      <c r="AH7">
        <f t="shared" si="5"/>
        <v>-414.97567213831746</v>
      </c>
      <c r="AI7">
        <f t="shared" si="6"/>
        <v>174.49412483852848</v>
      </c>
      <c r="AJ7">
        <f t="shared" si="7"/>
        <v>-30.400684925968108</v>
      </c>
      <c r="AK7">
        <f>G7*SUM(AB7, AE7:AF7)</f>
        <v>36.419985577432463</v>
      </c>
      <c r="AL7">
        <f t="shared" si="8"/>
        <v>180.51342548999284</v>
      </c>
      <c r="AN7">
        <f t="shared" si="9"/>
        <v>472.85442360560279</v>
      </c>
      <c r="AO7">
        <f t="shared" si="9"/>
        <v>-23.642721180280137</v>
      </c>
      <c r="AP7">
        <f t="shared" si="9"/>
        <v>-33.628708607742468</v>
      </c>
      <c r="AQ7">
        <f t="shared" si="9"/>
        <v>-292.56262674214435</v>
      </c>
      <c r="AR7">
        <f t="shared" si="9"/>
        <v>123.02036707543589</v>
      </c>
      <c r="AS7">
        <f t="shared" si="9"/>
        <v>-21.432832895652268</v>
      </c>
      <c r="AT7">
        <f t="shared" si="9"/>
        <v>25.676509159055339</v>
      </c>
      <c r="AU7">
        <f t="shared" si="9"/>
        <v>127.26404333883896</v>
      </c>
      <c r="AW7">
        <v>4</v>
      </c>
      <c r="AX7">
        <f>(R7*SUMPRODUCT(K8:$K$23, X8:$X$23)-$AZ$3*SUMPRODUCT(K7:$K$22, W8:$W$23))/Z7</f>
        <v>141.49263303950735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703.05171263212844</v>
      </c>
      <c r="P8">
        <f t="shared" si="22"/>
        <v>35.152585631606421</v>
      </c>
      <c r="Q8" s="4">
        <f t="shared" si="23"/>
        <v>50</v>
      </c>
      <c r="R8">
        <f t="shared" si="0"/>
        <v>250000</v>
      </c>
      <c r="S8">
        <f t="shared" si="1"/>
        <v>161.73450917718282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134.98260480864428</v>
      </c>
      <c r="AC8">
        <f t="shared" si="2"/>
        <v>152.48310096305795</v>
      </c>
      <c r="AE8">
        <f t="shared" si="3"/>
        <v>662.83631010431077</v>
      </c>
      <c r="AF8">
        <f t="shared" si="4"/>
        <v>-33.14181550521554</v>
      </c>
      <c r="AG8">
        <f t="shared" si="4"/>
        <v>-47.139939935765412</v>
      </c>
      <c r="AH8">
        <f t="shared" si="5"/>
        <v>-412.9089600359539</v>
      </c>
      <c r="AI8">
        <f t="shared" si="6"/>
        <v>169.645594627376</v>
      </c>
      <c r="AJ8">
        <f t="shared" si="7"/>
        <v>-17.500496154413668</v>
      </c>
      <c r="AK8">
        <f t="shared" ref="AK8:AK23" si="24">G8*SUM(AB8:AB8, AE8:AF8)</f>
        <v>16.28762221738485</v>
      </c>
      <c r="AL8">
        <f t="shared" si="8"/>
        <v>168.4327206903472</v>
      </c>
      <c r="AN8">
        <f t="shared" si="9"/>
        <v>435.71769723896853</v>
      </c>
      <c r="AO8">
        <f t="shared" si="9"/>
        <v>-21.785884861948428</v>
      </c>
      <c r="AP8">
        <f t="shared" si="9"/>
        <v>-30.987599447535779</v>
      </c>
      <c r="AQ8">
        <f t="shared" si="9"/>
        <v>-271.42710574785855</v>
      </c>
      <c r="AR8">
        <f t="shared" si="9"/>
        <v>111.51710718162583</v>
      </c>
      <c r="AS8">
        <f t="shared" si="9"/>
        <v>-11.50401052069787</v>
      </c>
      <c r="AT8">
        <f t="shared" si="9"/>
        <v>10.706723723298083</v>
      </c>
      <c r="AU8">
        <f t="shared" si="9"/>
        <v>110.71982038422605</v>
      </c>
      <c r="AW8">
        <v>5</v>
      </c>
      <c r="AX8">
        <f>(R8*SUMPRODUCT(K9:$K$23, X9:$X$23)-$AZ$3*SUMPRODUCT(K8:$K$22, W9:$W$23))/Z8</f>
        <v>161.73450917718282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703.05171263212844</v>
      </c>
      <c r="P9">
        <f t="shared" si="22"/>
        <v>35.152585631606421</v>
      </c>
      <c r="Q9" s="4">
        <f t="shared" si="23"/>
        <v>50</v>
      </c>
      <c r="R9">
        <f t="shared" si="0"/>
        <v>250000</v>
      </c>
      <c r="S9">
        <f t="shared" si="1"/>
        <v>172.86393553523914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152.48310096305795</v>
      </c>
      <c r="AC9">
        <f t="shared" si="2"/>
        <v>161.06097917812167</v>
      </c>
      <c r="AE9">
        <f t="shared" si="3"/>
        <v>655.04812729606454</v>
      </c>
      <c r="AF9">
        <f t="shared" si="4"/>
        <v>-32.752406364803221</v>
      </c>
      <c r="AG9">
        <f t="shared" si="4"/>
        <v>-46.586055870887137</v>
      </c>
      <c r="AH9">
        <f t="shared" si="5"/>
        <v>-412.423327603117</v>
      </c>
      <c r="AI9">
        <f t="shared" si="6"/>
        <v>163.28633745725716</v>
      </c>
      <c r="AJ9">
        <f t="shared" si="7"/>
        <v>-8.5778782150637198</v>
      </c>
      <c r="AK9">
        <f t="shared" si="24"/>
        <v>4.5711950491764828</v>
      </c>
      <c r="AL9">
        <f t="shared" si="8"/>
        <v>159.27965429136992</v>
      </c>
      <c r="AN9">
        <f t="shared" si="9"/>
        <v>409.2359901607594</v>
      </c>
      <c r="AO9">
        <f t="shared" si="9"/>
        <v>-20.461799508037966</v>
      </c>
      <c r="AP9">
        <f t="shared" si="9"/>
        <v>-29.104259530827143</v>
      </c>
      <c r="AQ9">
        <f t="shared" si="9"/>
        <v>-257.65811976861573</v>
      </c>
      <c r="AR9">
        <f t="shared" si="9"/>
        <v>102.01181135327856</v>
      </c>
      <c r="AS9">
        <f t="shared" si="9"/>
        <v>-5.3589596527972532</v>
      </c>
      <c r="AT9">
        <f t="shared" si="9"/>
        <v>2.8558169304134093</v>
      </c>
      <c r="AU9">
        <f t="shared" si="9"/>
        <v>99.508668630894718</v>
      </c>
      <c r="AW9">
        <v>6</v>
      </c>
      <c r="AX9">
        <f>(R9*SUMPRODUCT(K10:$K$23, X10:$X$23)-$AZ$3*SUMPRODUCT(K9:$K$22, W10:$W$23))/Z9</f>
        <v>172.86393553523914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703.05171263212844</v>
      </c>
      <c r="P10">
        <f t="shared" si="22"/>
        <v>35.152585631606421</v>
      </c>
      <c r="Q10" s="4">
        <f t="shared" si="23"/>
        <v>50</v>
      </c>
      <c r="R10">
        <f t="shared" si="0"/>
        <v>250000</v>
      </c>
      <c r="S10">
        <f t="shared" si="1"/>
        <v>180.49732141799791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161.06097917812167</v>
      </c>
      <c r="AC10">
        <f t="shared" si="2"/>
        <v>166.19352735100983</v>
      </c>
      <c r="AE10">
        <f t="shared" si="3"/>
        <v>647.3372741189678</v>
      </c>
      <c r="AF10">
        <f t="shared" si="4"/>
        <v>-32.36686370594839</v>
      </c>
      <c r="AG10">
        <f t="shared" si="4"/>
        <v>-46.0376713752269</v>
      </c>
      <c r="AH10">
        <f t="shared" si="5"/>
        <v>-412.61968475682806</v>
      </c>
      <c r="AI10">
        <f t="shared" si="6"/>
        <v>156.31305428096448</v>
      </c>
      <c r="AJ10">
        <f t="shared" si="7"/>
        <v>-5.1325481728881641</v>
      </c>
      <c r="AK10">
        <f t="shared" si="24"/>
        <v>3.1817286973236785</v>
      </c>
      <c r="AL10">
        <f t="shared" si="8"/>
        <v>154.36223480539999</v>
      </c>
      <c r="AN10">
        <f t="shared" si="9"/>
        <v>384.24579320579699</v>
      </c>
      <c r="AO10">
        <f t="shared" si="9"/>
        <v>-19.212289660289848</v>
      </c>
      <c r="AP10">
        <f t="shared" si="9"/>
        <v>-27.32699361240682</v>
      </c>
      <c r="AQ10">
        <f t="shared" si="9"/>
        <v>-244.92236798429042</v>
      </c>
      <c r="AR10">
        <f t="shared" si="9"/>
        <v>92.784141948809932</v>
      </c>
      <c r="AS10">
        <f t="shared" si="9"/>
        <v>-3.0465726642151192</v>
      </c>
      <c r="AT10">
        <f t="shared" si="9"/>
        <v>1.8886072468678832</v>
      </c>
      <c r="AU10">
        <f t="shared" si="9"/>
        <v>91.626176531462704</v>
      </c>
      <c r="AW10">
        <v>7</v>
      </c>
      <c r="AX10">
        <f>(R10*SUMPRODUCT(K11:$K$23, X11:$X$23)-$AZ$3*SUMPRODUCT(K10:$K$22, W11:$W$23))/Z10</f>
        <v>180.49732141799791</v>
      </c>
    </row>
    <row r="11" spans="1:52" x14ac:dyDescent="0.25">
      <c r="A11" t="s">
        <v>33</v>
      </c>
      <c r="C11" s="7">
        <f>AU25</f>
        <v>-1401.7062938687386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703.05171263212844</v>
      </c>
      <c r="P11">
        <f t="shared" si="22"/>
        <v>35.152585631606421</v>
      </c>
      <c r="Q11" s="4">
        <f t="shared" si="23"/>
        <v>50</v>
      </c>
      <c r="R11">
        <f t="shared" si="0"/>
        <v>250000</v>
      </c>
      <c r="S11">
        <f t="shared" si="1"/>
        <v>184.61576722839126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166.19352735100983</v>
      </c>
      <c r="AC11">
        <f t="shared" si="2"/>
        <v>167.98094700197385</v>
      </c>
      <c r="AE11">
        <f t="shared" si="3"/>
        <v>639.7031751529754</v>
      </c>
      <c r="AF11">
        <f t="shared" si="4"/>
        <v>-31.985158757648769</v>
      </c>
      <c r="AG11">
        <f t="shared" si="4"/>
        <v>-45.494745525760486</v>
      </c>
      <c r="AH11">
        <f t="shared" si="5"/>
        <v>-412.7456785707455</v>
      </c>
      <c r="AI11">
        <f t="shared" si="6"/>
        <v>149.47759229882075</v>
      </c>
      <c r="AJ11">
        <f t="shared" si="7"/>
        <v>-1.7874196509640115</v>
      </c>
      <c r="AK11">
        <f t="shared" si="24"/>
        <v>1.8573877049912075</v>
      </c>
      <c r="AL11">
        <f t="shared" si="8"/>
        <v>149.54756035284794</v>
      </c>
      <c r="AN11">
        <f t="shared" si="9"/>
        <v>361.11683556381274</v>
      </c>
      <c r="AO11">
        <f t="shared" si="9"/>
        <v>-18.055841778190636</v>
      </c>
      <c r="AP11">
        <f t="shared" si="9"/>
        <v>-25.682096286476657</v>
      </c>
      <c r="AQ11">
        <f t="shared" si="9"/>
        <v>-232.9977701024593</v>
      </c>
      <c r="AR11">
        <f t="shared" si="9"/>
        <v>84.381127396686225</v>
      </c>
      <c r="AS11">
        <f t="shared" si="9"/>
        <v>-1.0090106681529989</v>
      </c>
      <c r="AT11">
        <f t="shared" si="9"/>
        <v>1.0485081151600686</v>
      </c>
      <c r="AU11">
        <f t="shared" si="9"/>
        <v>84.42062484369329</v>
      </c>
      <c r="AW11">
        <v>8</v>
      </c>
      <c r="AX11">
        <f>(R11*SUMPRODUCT(K12:$K$23, X12:$X$23)-$AZ$3*SUMPRODUCT(K11:$K$22, W12:$W$23))/Z11</f>
        <v>184.61576722839126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703.05171263212844</v>
      </c>
      <c r="P12">
        <f t="shared" si="22"/>
        <v>35.152585631606421</v>
      </c>
      <c r="Q12" s="4">
        <f t="shared" si="23"/>
        <v>50</v>
      </c>
      <c r="R12">
        <f t="shared" si="0"/>
        <v>250000</v>
      </c>
      <c r="S12">
        <f t="shared" si="1"/>
        <v>185.11116587137059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167.98094700197385</v>
      </c>
      <c r="AC12">
        <f t="shared" si="2"/>
        <v>166.44082184566923</v>
      </c>
      <c r="AE12">
        <f t="shared" si="3"/>
        <v>632.14179598333226</v>
      </c>
      <c r="AF12">
        <f t="shared" si="4"/>
        <v>-31.607089799166612</v>
      </c>
      <c r="AG12">
        <f t="shared" si="4"/>
        <v>-44.95699140086586</v>
      </c>
      <c r="AH12">
        <f t="shared" si="5"/>
        <v>-414.03334818510552</v>
      </c>
      <c r="AI12">
        <f t="shared" si="6"/>
        <v>141.5443665981943</v>
      </c>
      <c r="AJ12">
        <f t="shared" si="7"/>
        <v>1.5401251563046117</v>
      </c>
      <c r="AK12">
        <f t="shared" si="24"/>
        <v>1.7675860023281209</v>
      </c>
      <c r="AL12">
        <f t="shared" si="8"/>
        <v>144.85207775682704</v>
      </c>
      <c r="AN12">
        <f t="shared" si="9"/>
        <v>339.24173884821943</v>
      </c>
      <c r="AO12">
        <f t="shared" si="9"/>
        <v>-16.96208694241097</v>
      </c>
      <c r="AP12">
        <f t="shared" si="9"/>
        <v>-24.126371698757783</v>
      </c>
      <c r="AQ12">
        <f t="shared" si="9"/>
        <v>-222.19285905779427</v>
      </c>
      <c r="AR12">
        <f t="shared" si="9"/>
        <v>75.960421149256447</v>
      </c>
      <c r="AS12">
        <f t="shared" si="9"/>
        <v>0.82651509422173752</v>
      </c>
      <c r="AT12">
        <f t="shared" si="9"/>
        <v>0.94858298059661172</v>
      </c>
      <c r="AU12">
        <f t="shared" si="9"/>
        <v>77.735519224074807</v>
      </c>
      <c r="AW12">
        <v>9</v>
      </c>
      <c r="AX12">
        <f>(R12*SUMPRODUCT(K13:$K$23, X13:$X$23)-$AZ$3*SUMPRODUCT(K12:$K$22, W13:$W$23))/Z12</f>
        <v>185.11116587137059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703.05171263212844</v>
      </c>
      <c r="P13">
        <f t="shared" si="22"/>
        <v>35.152585631606421</v>
      </c>
      <c r="Q13" s="4">
        <f t="shared" si="23"/>
        <v>50</v>
      </c>
      <c r="R13">
        <f t="shared" si="0"/>
        <v>250000</v>
      </c>
      <c r="S13">
        <f t="shared" si="1"/>
        <v>181.98960538144399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166.44082184566923</v>
      </c>
      <c r="AC13">
        <f t="shared" si="2"/>
        <v>161.6952756386288</v>
      </c>
      <c r="AE13">
        <f t="shared" si="3"/>
        <v>624.65183230653406</v>
      </c>
      <c r="AF13">
        <f t="shared" si="4"/>
        <v>-31.232591615326697</v>
      </c>
      <c r="AG13">
        <f t="shared" si="4"/>
        <v>-44.424316240403137</v>
      </c>
      <c r="AH13">
        <f t="shared" si="5"/>
        <v>-415.52623227035292</v>
      </c>
      <c r="AI13">
        <f t="shared" si="6"/>
        <v>133.46869218045128</v>
      </c>
      <c r="AJ13">
        <f t="shared" si="7"/>
        <v>4.7455462070404337</v>
      </c>
      <c r="AK13">
        <f t="shared" si="24"/>
        <v>1.5197201250737533</v>
      </c>
      <c r="AL13">
        <f t="shared" si="8"/>
        <v>139.73395851256547</v>
      </c>
      <c r="AN13">
        <f t="shared" si="9"/>
        <v>318.74319306207985</v>
      </c>
      <c r="AO13">
        <f t="shared" si="9"/>
        <v>-15.93715965310399</v>
      </c>
      <c r="AP13">
        <f t="shared" si="9"/>
        <v>-22.668545381160467</v>
      </c>
      <c r="AQ13">
        <f t="shared" si="9"/>
        <v>-212.03196921051008</v>
      </c>
      <c r="AR13">
        <f t="shared" si="9"/>
        <v>68.105518817305295</v>
      </c>
      <c r="AS13">
        <f t="shared" si="9"/>
        <v>2.4215258366734922</v>
      </c>
      <c r="AT13">
        <f t="shared" si="9"/>
        <v>0.77547270363084875</v>
      </c>
      <c r="AU13">
        <f t="shared" si="9"/>
        <v>71.302517357609645</v>
      </c>
      <c r="AW13">
        <v>10</v>
      </c>
      <c r="AX13">
        <f>(R13*SUMPRODUCT(K14:$K$23, X14:$X$23)-$AZ$3*SUMPRODUCT(K13:$K$22, W14:$W$23))/Z13</f>
        <v>181.98960538144399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703.05171263212844</v>
      </c>
      <c r="P14">
        <f t="shared" si="22"/>
        <v>35.152585631606421</v>
      </c>
      <c r="Q14" s="4">
        <f t="shared" si="23"/>
        <v>50</v>
      </c>
      <c r="R14">
        <f t="shared" si="0"/>
        <v>250000</v>
      </c>
      <c r="S14">
        <f t="shared" si="1"/>
        <v>182.26423928169484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161.6952756386288</v>
      </c>
      <c r="AC14">
        <f t="shared" si="2"/>
        <v>160.01520703355663</v>
      </c>
      <c r="AE14">
        <f t="shared" si="3"/>
        <v>617.23004905123526</v>
      </c>
      <c r="AF14">
        <f t="shared" si="4"/>
        <v>-30.861502452561762</v>
      </c>
      <c r="AG14">
        <f t="shared" si="4"/>
        <v>-43.896489970873645</v>
      </c>
      <c r="AH14">
        <f t="shared" si="5"/>
        <v>-417.91553562731877</v>
      </c>
      <c r="AI14">
        <f t="shared" si="6"/>
        <v>124.55652100048104</v>
      </c>
      <c r="AJ14">
        <f t="shared" si="7"/>
        <v>1.6800686050721652</v>
      </c>
      <c r="AK14">
        <f t="shared" si="24"/>
        <v>52.36446755661116</v>
      </c>
      <c r="AL14">
        <f t="shared" si="8"/>
        <v>178.60105716216435</v>
      </c>
      <c r="AN14">
        <f t="shared" si="9"/>
        <v>290.12912523399848</v>
      </c>
      <c r="AO14">
        <f t="shared" si="9"/>
        <v>-14.506456261699922</v>
      </c>
      <c r="AP14">
        <f t="shared" si="9"/>
        <v>-20.633555115582833</v>
      </c>
      <c r="AQ14">
        <f t="shared" si="9"/>
        <v>-196.44129277184169</v>
      </c>
      <c r="AR14">
        <f t="shared" si="9"/>
        <v>58.547821084873995</v>
      </c>
      <c r="AS14">
        <f t="shared" si="9"/>
        <v>0.78971663073103227</v>
      </c>
      <c r="AT14">
        <f t="shared" si="9"/>
        <v>24.613929909758149</v>
      </c>
      <c r="AU14">
        <f t="shared" si="9"/>
        <v>83.951467625363165</v>
      </c>
      <c r="AW14">
        <v>11</v>
      </c>
      <c r="AX14">
        <f>(R14*SUMPRODUCT(K15:$K$23, X15:$X$23)-$AZ$3*SUMPRODUCT(K14:$K$22, W15:$W$23))/Z14</f>
        <v>182.26423928169484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703.05171263212844</v>
      </c>
      <c r="P15">
        <f t="shared" si="22"/>
        <v>35.152585631606421</v>
      </c>
      <c r="Q15" s="4">
        <f t="shared" si="23"/>
        <v>50</v>
      </c>
      <c r="R15">
        <f t="shared" si="0"/>
        <v>250000</v>
      </c>
      <c r="S15">
        <f t="shared" si="1"/>
        <v>177.71116482934417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160.01520703355663</v>
      </c>
      <c r="AC15">
        <f t="shared" si="2"/>
        <v>154.1570980416551</v>
      </c>
      <c r="AE15">
        <f t="shared" si="3"/>
        <v>609.86833267714007</v>
      </c>
      <c r="AF15">
        <f t="shared" si="4"/>
        <v>-30.493416633857002</v>
      </c>
      <c r="AG15">
        <f t="shared" si="4"/>
        <v>-43.37293556926825</v>
      </c>
      <c r="AH15">
        <f t="shared" si="5"/>
        <v>-422.94750948326435</v>
      </c>
      <c r="AI15">
        <f t="shared" si="6"/>
        <v>113.05447099075042</v>
      </c>
      <c r="AJ15">
        <f t="shared" si="7"/>
        <v>5.8581089919015312</v>
      </c>
      <c r="AK15">
        <f t="shared" si="24"/>
        <v>51.757308615378783</v>
      </c>
      <c r="AL15">
        <f t="shared" si="8"/>
        <v>170.66988859803072</v>
      </c>
      <c r="AN15">
        <f t="shared" si="9"/>
        <v>264.07161272996342</v>
      </c>
      <c r="AO15">
        <f t="shared" si="9"/>
        <v>-13.20358063649817</v>
      </c>
      <c r="AP15">
        <f t="shared" si="9"/>
        <v>-18.780383290819092</v>
      </c>
      <c r="AQ15">
        <f t="shared" si="9"/>
        <v>-183.13531781374547</v>
      </c>
      <c r="AR15">
        <f t="shared" si="9"/>
        <v>48.952330988900634</v>
      </c>
      <c r="AS15">
        <f t="shared" si="9"/>
        <v>2.5365479828221988</v>
      </c>
      <c r="AT15">
        <f t="shared" si="9"/>
        <v>22.41079791211434</v>
      </c>
      <c r="AU15">
        <f t="shared" si="9"/>
        <v>73.899676883837174</v>
      </c>
      <c r="AW15">
        <v>12</v>
      </c>
      <c r="AX15">
        <f>(R15*SUMPRODUCT(K16:$K$23, X16:$X$23)-$AZ$3*SUMPRODUCT(K15:$K$22, W16:$W$23))/Z15</f>
        <v>177.71116482934417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703.05171263212844</v>
      </c>
      <c r="P16">
        <f t="shared" si="22"/>
        <v>35.152585631606421</v>
      </c>
      <c r="Q16" s="4">
        <f t="shared" si="23"/>
        <v>50</v>
      </c>
      <c r="R16">
        <f t="shared" si="0"/>
        <v>250000</v>
      </c>
      <c r="S16">
        <f t="shared" si="1"/>
        <v>168.31919528042394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154.1570980416551</v>
      </c>
      <c r="AC16">
        <f t="shared" si="2"/>
        <v>144.26078381965033</v>
      </c>
      <c r="AE16">
        <f t="shared" si="3"/>
        <v>602.56223873388615</v>
      </c>
      <c r="AF16">
        <f t="shared" si="4"/>
        <v>-30.128111936694307</v>
      </c>
      <c r="AG16">
        <f t="shared" si="4"/>
        <v>-42.853336952837822</v>
      </c>
      <c r="AH16">
        <f t="shared" si="5"/>
        <v>-429.34630368873013</v>
      </c>
      <c r="AI16">
        <f t="shared" si="6"/>
        <v>100.23448615562393</v>
      </c>
      <c r="AJ16">
        <f t="shared" si="7"/>
        <v>9.8963142220047757</v>
      </c>
      <c r="AK16">
        <f t="shared" si="24"/>
        <v>50.861385738719292</v>
      </c>
      <c r="AL16">
        <f t="shared" si="8"/>
        <v>160.99218611634799</v>
      </c>
      <c r="AN16">
        <f t="shared" si="9"/>
        <v>240.34158077821533</v>
      </c>
      <c r="AO16">
        <f t="shared" si="9"/>
        <v>-12.017079038910765</v>
      </c>
      <c r="AP16">
        <f t="shared" si="9"/>
        <v>-17.092738447248045</v>
      </c>
      <c r="AQ16">
        <f t="shared" si="9"/>
        <v>-171.25163625695691</v>
      </c>
      <c r="AR16">
        <f t="shared" si="9"/>
        <v>39.980127035099621</v>
      </c>
      <c r="AS16">
        <f t="shared" si="9"/>
        <v>3.9473031184169405</v>
      </c>
      <c r="AT16">
        <f t="shared" si="9"/>
        <v>20.286876712851882</v>
      </c>
      <c r="AU16">
        <f t="shared" si="9"/>
        <v>64.214306866368446</v>
      </c>
      <c r="AW16">
        <v>13</v>
      </c>
      <c r="AX16">
        <f>(R16*SUMPRODUCT(K17:$K$23, X17:$X$23)-$AZ$3*SUMPRODUCT(K16:$K$22, W17:$W$23))/Z16</f>
        <v>168.31919528042394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703.05171263212844</v>
      </c>
      <c r="P17">
        <f t="shared" si="22"/>
        <v>35.152585631606421</v>
      </c>
      <c r="Q17" s="4">
        <f t="shared" si="23"/>
        <v>50</v>
      </c>
      <c r="R17">
        <f t="shared" si="0"/>
        <v>250000</v>
      </c>
      <c r="S17">
        <f t="shared" si="1"/>
        <v>154.74243201432955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144.26078381965033</v>
      </c>
      <c r="AC17">
        <f t="shared" si="2"/>
        <v>131.02865928006929</v>
      </c>
      <c r="AE17">
        <f t="shared" si="3"/>
        <v>595.3113319442582</v>
      </c>
      <c r="AF17">
        <f t="shared" si="4"/>
        <v>-29.765566597212906</v>
      </c>
      <c r="AG17">
        <f t="shared" si="4"/>
        <v>-42.337663165309337</v>
      </c>
      <c r="AH17">
        <f t="shared" si="5"/>
        <v>-435.70209000053364</v>
      </c>
      <c r="AI17">
        <f t="shared" si="6"/>
        <v>87.506012181202323</v>
      </c>
      <c r="AJ17">
        <f t="shared" si="7"/>
        <v>13.232124539581037</v>
      </c>
      <c r="AK17">
        <f t="shared" si="24"/>
        <v>49.686458441668698</v>
      </c>
      <c r="AL17">
        <f t="shared" si="8"/>
        <v>150.42459516245205</v>
      </c>
      <c r="AN17">
        <f t="shared" si="9"/>
        <v>218.7320976412515</v>
      </c>
      <c r="AO17">
        <f t="shared" si="9"/>
        <v>-10.936604882062573</v>
      </c>
      <c r="AP17">
        <f t="shared" si="9"/>
        <v>-15.555903905158608</v>
      </c>
      <c r="AQ17">
        <f t="shared" si="9"/>
        <v>-160.0877170962666</v>
      </c>
      <c r="AR17">
        <f t="shared" si="9"/>
        <v>32.151871757763701</v>
      </c>
      <c r="AS17">
        <f t="shared" si="9"/>
        <v>4.8618096137028433</v>
      </c>
      <c r="AT17">
        <f t="shared" si="9"/>
        <v>18.256032929554053</v>
      </c>
      <c r="AU17">
        <f t="shared" si="9"/>
        <v>55.269714301020599</v>
      </c>
      <c r="AW17">
        <v>14</v>
      </c>
      <c r="AX17">
        <f>(R17*SUMPRODUCT(K18:$K$23, X18:$X$23)-$AZ$3*SUMPRODUCT(K17:$K$22, W18:$W$23))/Z17</f>
        <v>154.74243201432955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703.05171263212844</v>
      </c>
      <c r="P18">
        <f t="shared" si="22"/>
        <v>35.152585631606421</v>
      </c>
      <c r="Q18" s="4">
        <f t="shared" si="23"/>
        <v>50</v>
      </c>
      <c r="R18">
        <f t="shared" si="0"/>
        <v>250000</v>
      </c>
      <c r="S18">
        <f t="shared" si="1"/>
        <v>137.4118331996074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131.02865928006929</v>
      </c>
      <c r="AC18">
        <f t="shared" si="2"/>
        <v>114.94721908803916</v>
      </c>
      <c r="AE18">
        <f t="shared" si="3"/>
        <v>588.11411914397854</v>
      </c>
      <c r="AF18">
        <f t="shared" si="4"/>
        <v>-29.405705957198926</v>
      </c>
      <c r="AG18">
        <f t="shared" si="4"/>
        <v>-41.825808015043485</v>
      </c>
      <c r="AH18">
        <f t="shared" si="5"/>
        <v>-442.39259306379205</v>
      </c>
      <c r="AI18">
        <f t="shared" si="6"/>
        <v>74.490012107944096</v>
      </c>
      <c r="AJ18">
        <f t="shared" si="7"/>
        <v>16.081440192030129</v>
      </c>
      <c r="AK18">
        <f t="shared" si="24"/>
        <v>48.281595072679423</v>
      </c>
      <c r="AL18">
        <f t="shared" si="8"/>
        <v>138.85304737265363</v>
      </c>
      <c r="AN18">
        <f t="shared" si="9"/>
        <v>199.05419793917434</v>
      </c>
      <c r="AO18">
        <f t="shared" si="9"/>
        <v>-9.9527098969587158</v>
      </c>
      <c r="AP18">
        <f t="shared" si="9"/>
        <v>-14.156440725671724</v>
      </c>
      <c r="AQ18">
        <f t="shared" si="9"/>
        <v>-149.73301935807856</v>
      </c>
      <c r="AR18">
        <f t="shared" si="9"/>
        <v>25.212027958465331</v>
      </c>
      <c r="AS18">
        <f t="shared" si="9"/>
        <v>5.4429541392249599</v>
      </c>
      <c r="AT18">
        <f t="shared" si="9"/>
        <v>16.341478413075425</v>
      </c>
      <c r="AU18">
        <f t="shared" si="9"/>
        <v>46.996460510765708</v>
      </c>
      <c r="AW18">
        <v>15</v>
      </c>
      <c r="AX18">
        <f>(R18*SUMPRODUCT(K19:$K$23, X19:$X$23)-$AZ$3*SUMPRODUCT(K18:$K$22, W19:$W$23))/Z18</f>
        <v>137.4118331996074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703.05171263212844</v>
      </c>
      <c r="P19">
        <f t="shared" si="22"/>
        <v>35.152585631606421</v>
      </c>
      <c r="Q19" s="4">
        <f t="shared" si="23"/>
        <v>50</v>
      </c>
      <c r="R19">
        <f t="shared" si="0"/>
        <v>250000</v>
      </c>
      <c r="S19">
        <f t="shared" si="1"/>
        <v>116.1971478106442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114.94721908803916</v>
      </c>
      <c r="AC19">
        <f t="shared" si="2"/>
        <v>96.019250688096179</v>
      </c>
      <c r="AE19">
        <f t="shared" si="3"/>
        <v>580.96519504875312</v>
      </c>
      <c r="AF19">
        <f t="shared" si="4"/>
        <v>-29.048259752437655</v>
      </c>
      <c r="AG19">
        <f t="shared" si="4"/>
        <v>-41.317387086200227</v>
      </c>
      <c r="AH19">
        <f t="shared" si="5"/>
        <v>-450.81424346414434</v>
      </c>
      <c r="AI19">
        <f t="shared" si="6"/>
        <v>59.785304745970905</v>
      </c>
      <c r="AJ19">
        <f t="shared" si="7"/>
        <v>18.927968399942984</v>
      </c>
      <c r="AK19">
        <f t="shared" si="24"/>
        <v>46.680490806904828</v>
      </c>
      <c r="AL19">
        <f t="shared" si="8"/>
        <v>125.39376395281872</v>
      </c>
      <c r="AN19">
        <f t="shared" si="9"/>
        <v>181.13451691978062</v>
      </c>
      <c r="AO19">
        <f t="shared" si="9"/>
        <v>-9.0567258459890319</v>
      </c>
      <c r="AP19">
        <f t="shared" si="9"/>
        <v>-12.882019463521257</v>
      </c>
      <c r="AQ19">
        <f t="shared" si="9"/>
        <v>-140.5557870012878</v>
      </c>
      <c r="AR19">
        <f t="shared" si="9"/>
        <v>18.639984608982559</v>
      </c>
      <c r="AS19">
        <f t="shared" si="9"/>
        <v>5.9014007063002003</v>
      </c>
      <c r="AT19">
        <f t="shared" si="9"/>
        <v>14.554138912189751</v>
      </c>
      <c r="AU19">
        <f t="shared" si="9"/>
        <v>39.095524227472509</v>
      </c>
      <c r="AW19">
        <v>16</v>
      </c>
      <c r="AX19">
        <f>(R19*SUMPRODUCT(K20:$K$23, X20:$X$23)-$AZ$3*SUMPRODUCT(K19:$K$22, W20:$W$23))/Z19</f>
        <v>116.1971478106442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703.05171263212844</v>
      </c>
      <c r="P20">
        <f t="shared" si="22"/>
        <v>35.152585631606421</v>
      </c>
      <c r="Q20" s="4">
        <f t="shared" si="23"/>
        <v>50</v>
      </c>
      <c r="R20">
        <f t="shared" si="0"/>
        <v>250000</v>
      </c>
      <c r="S20">
        <f t="shared" si="1"/>
        <v>91.812642810881059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96.019250688096179</v>
      </c>
      <c r="AC20">
        <f t="shared" si="2"/>
        <v>74.942001903344647</v>
      </c>
      <c r="AE20">
        <f t="shared" si="3"/>
        <v>573.86544132876679</v>
      </c>
      <c r="AF20">
        <f t="shared" si="4"/>
        <v>-28.69327206643834</v>
      </c>
      <c r="AG20">
        <f t="shared" si="4"/>
        <v>-40.812463081861637</v>
      </c>
      <c r="AH20">
        <f t="shared" si="5"/>
        <v>-458.75066738291889</v>
      </c>
      <c r="AI20">
        <f t="shared" si="6"/>
        <v>45.609038797547896</v>
      </c>
      <c r="AJ20">
        <f t="shared" si="7"/>
        <v>21.077248784751532</v>
      </c>
      <c r="AK20">
        <f t="shared" si="24"/>
        <v>44.883399396529732</v>
      </c>
      <c r="AL20">
        <f t="shared" si="8"/>
        <v>111.56968697882917</v>
      </c>
      <c r="AN20">
        <f t="shared" si="9"/>
        <v>164.81720344840275</v>
      </c>
      <c r="AO20">
        <f t="shared" si="9"/>
        <v>-8.2408601724201382</v>
      </c>
      <c r="AP20">
        <f t="shared" si="9"/>
        <v>-11.721556216067658</v>
      </c>
      <c r="AQ20">
        <f t="shared" si="9"/>
        <v>-131.75562881617088</v>
      </c>
      <c r="AR20">
        <f t="shared" si="9"/>
        <v>13.099158243744073</v>
      </c>
      <c r="AS20">
        <f t="shared" si="9"/>
        <v>6.053497825283408</v>
      </c>
      <c r="AT20">
        <f t="shared" si="9"/>
        <v>12.890750752763498</v>
      </c>
      <c r="AU20">
        <f t="shared" si="9"/>
        <v>32.043406821790981</v>
      </c>
      <c r="AW20">
        <v>17</v>
      </c>
      <c r="AX20">
        <f>(R20*SUMPRODUCT(K21:$K$23, X21:$X$23)-$AZ$3*SUMPRODUCT(K20:$K$22, W21:$W$23))/Z20</f>
        <v>91.812642810881059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703.05171263212844</v>
      </c>
      <c r="P21">
        <f t="shared" si="22"/>
        <v>35.152585631606421</v>
      </c>
      <c r="Q21" s="4">
        <f t="shared" si="23"/>
        <v>50</v>
      </c>
      <c r="R21">
        <f t="shared" si="0"/>
        <v>250000</v>
      </c>
      <c r="S21">
        <f t="shared" si="1"/>
        <v>64.184016562617487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74.942001903344647</v>
      </c>
      <c r="AC21">
        <f t="shared" si="2"/>
        <v>51.746017482067863</v>
      </c>
      <c r="AE21">
        <f t="shared" si="3"/>
        <v>566.80974736393546</v>
      </c>
      <c r="AF21">
        <f t="shared" si="4"/>
        <v>-28.340487368196772</v>
      </c>
      <c r="AG21">
        <f t="shared" si="4"/>
        <v>-40.310672542271334</v>
      </c>
      <c r="AH21">
        <f t="shared" si="5"/>
        <v>-468.32954385845534</v>
      </c>
      <c r="AI21">
        <f t="shared" si="6"/>
        <v>29.829043595011967</v>
      </c>
      <c r="AJ21">
        <f t="shared" si="7"/>
        <v>23.195984421276783</v>
      </c>
      <c r="AK21">
        <f t="shared" si="24"/>
        <v>42.938788332935829</v>
      </c>
      <c r="AL21">
        <f t="shared" si="8"/>
        <v>95.963816349224572</v>
      </c>
      <c r="AN21">
        <f t="shared" si="9"/>
        <v>149.95852016987737</v>
      </c>
      <c r="AO21">
        <f t="shared" si="9"/>
        <v>-7.4979260084938693</v>
      </c>
      <c r="AP21">
        <f t="shared" si="9"/>
        <v>-10.664828594788101</v>
      </c>
      <c r="AQ21">
        <f t="shared" si="9"/>
        <v>-123.90401836853836</v>
      </c>
      <c r="AR21">
        <f t="shared" si="9"/>
        <v>7.8917471980570353</v>
      </c>
      <c r="AS21">
        <f t="shared" si="9"/>
        <v>6.1368660540425974</v>
      </c>
      <c r="AT21">
        <f t="shared" si="9"/>
        <v>11.360138364311325</v>
      </c>
      <c r="AU21">
        <f t="shared" si="9"/>
        <v>25.388751616410957</v>
      </c>
      <c r="AW21">
        <v>18</v>
      </c>
      <c r="AX21">
        <f>(R21*SUMPRODUCT(K22:$K$23, X22:$X$23)-$AZ$3*SUMPRODUCT(K21:$K$22, W22:$W$23))/Z21</f>
        <v>64.184016562617487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703.05171263212844</v>
      </c>
      <c r="P22">
        <f t="shared" si="22"/>
        <v>35.152585631606421</v>
      </c>
      <c r="Q22" s="4">
        <f t="shared" si="23"/>
        <v>50</v>
      </c>
      <c r="R22">
        <f t="shared" si="0"/>
        <v>250000</v>
      </c>
      <c r="S22">
        <f t="shared" si="1"/>
        <v>33.530233447793158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51.746017482067863</v>
      </c>
      <c r="AC22">
        <f t="shared" si="2"/>
        <v>26.697989390037275</v>
      </c>
      <c r="AE22">
        <f t="shared" si="3"/>
        <v>559.79530216290459</v>
      </c>
      <c r="AF22">
        <f t="shared" si="4"/>
        <v>-27.989765108145228</v>
      </c>
      <c r="AG22">
        <f t="shared" si="4"/>
        <v>-39.811815553873579</v>
      </c>
      <c r="AH22">
        <f t="shared" si="5"/>
        <v>-478.75131487518712</v>
      </c>
      <c r="AI22">
        <f t="shared" si="6"/>
        <v>13.242406625698663</v>
      </c>
      <c r="AJ22">
        <f t="shared" si="7"/>
        <v>25.048028092030588</v>
      </c>
      <c r="AK22">
        <f t="shared" si="24"/>
        <v>40.848608817577912</v>
      </c>
      <c r="AL22">
        <f t="shared" si="8"/>
        <v>79.139043535307167</v>
      </c>
      <c r="AN22">
        <f t="shared" si="9"/>
        <v>136.42829521722277</v>
      </c>
      <c r="AO22">
        <f t="shared" si="9"/>
        <v>-6.8214147608611384</v>
      </c>
      <c r="AP22">
        <f t="shared" si="9"/>
        <v>-9.7025789686546737</v>
      </c>
      <c r="AQ22">
        <f t="shared" si="9"/>
        <v>-116.67698079827471</v>
      </c>
      <c r="AR22">
        <f t="shared" si="9"/>
        <v>3.2273206894322577</v>
      </c>
      <c r="AS22">
        <f t="shared" si="9"/>
        <v>6.1044809735727119</v>
      </c>
      <c r="AT22">
        <f t="shared" si="9"/>
        <v>9.9552569331059004</v>
      </c>
      <c r="AU22">
        <f t="shared" si="9"/>
        <v>19.287058596110871</v>
      </c>
      <c r="AW22">
        <v>19</v>
      </c>
      <c r="AX22">
        <f>(R22*SUMPRODUCT(K23:$K$23, X23:$X$23)-$AZ$3*SUMPRODUCT(K22:$K$22, W23:$W$23))/Z22</f>
        <v>33.530233447793158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703.05171263212844</v>
      </c>
      <c r="P23">
        <f t="shared" si="22"/>
        <v>35.152585631606421</v>
      </c>
      <c r="Q23" s="4">
        <f t="shared" si="23"/>
        <v>50</v>
      </c>
      <c r="R23">
        <f t="shared" si="0"/>
        <v>250000</v>
      </c>
      <c r="S23">
        <f t="shared" si="1"/>
        <v>33.953387762756222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26.697989390037275</v>
      </c>
      <c r="AC23">
        <f t="shared" si="2"/>
        <v>26.697989390037275</v>
      </c>
      <c r="AE23">
        <f t="shared" si="3"/>
        <v>552.81868471131349</v>
      </c>
      <c r="AF23">
        <f t="shared" si="4"/>
        <v>-27.640934235565673</v>
      </c>
      <c r="AG23">
        <f t="shared" si="4"/>
        <v>-39.31564881917695</v>
      </c>
      <c r="AH23">
        <f t="shared" si="5"/>
        <v>-490.24289578947707</v>
      </c>
      <c r="AI23">
        <f t="shared" si="6"/>
        <v>-4.3807941329061464</v>
      </c>
      <c r="AJ23">
        <f t="shared" si="7"/>
        <v>0</v>
      </c>
      <c r="AK23">
        <f t="shared" si="24"/>
        <v>38.631301790604965</v>
      </c>
      <c r="AL23">
        <f t="shared" si="8"/>
        <v>34.250507657698819</v>
      </c>
      <c r="AN23">
        <f t="shared" si="9"/>
        <v>124.10785882756859</v>
      </c>
      <c r="AO23">
        <f t="shared" si="9"/>
        <v>-6.2053929413784292</v>
      </c>
      <c r="AP23">
        <f t="shared" si="9"/>
        <v>-8.8263677193051642</v>
      </c>
      <c r="AQ23">
        <f t="shared" si="9"/>
        <v>-110.05958695775914</v>
      </c>
      <c r="AR23">
        <f t="shared" si="9"/>
        <v>-0.98348879087413033</v>
      </c>
      <c r="AS23">
        <f t="shared" si="9"/>
        <v>0</v>
      </c>
      <c r="AT23">
        <f t="shared" si="9"/>
        <v>8.6727317320276534</v>
      </c>
      <c r="AU23">
        <f t="shared" si="9"/>
        <v>7.6892429411535224</v>
      </c>
      <c r="AW23">
        <v>20</v>
      </c>
      <c r="AX23">
        <f>(R23*SUMPRODUCT(K$23:$K24, X$23:$X24)-$AZ$3*SUMPRODUCT(K$22:$K23, W$23:$W24))/Z23</f>
        <v>33.953387762756222</v>
      </c>
    </row>
    <row r="25" spans="5:50" x14ac:dyDescent="0.25">
      <c r="AN25" s="8">
        <f t="shared" ref="AN25:AU25" si="25">SUM(AN3:AN23)</f>
        <v>6514.5470196103151</v>
      </c>
      <c r="AO25" s="8">
        <f t="shared" si="25"/>
        <v>-853.01613545461203</v>
      </c>
      <c r="AP25" s="8">
        <f t="shared" si="25"/>
        <v>-2933.2131716545668</v>
      </c>
      <c r="AQ25" s="8">
        <f t="shared" si="25"/>
        <v>-4303.0537032980737</v>
      </c>
      <c r="AR25" s="8">
        <f t="shared" si="25"/>
        <v>-1574.7359907969353</v>
      </c>
      <c r="AS25" s="8">
        <f t="shared" si="25"/>
        <v>-86.898289443029981</v>
      </c>
      <c r="AT25" s="8">
        <f t="shared" si="25"/>
        <v>259.92798637122786</v>
      </c>
      <c r="AU25" s="9">
        <f t="shared" si="25"/>
        <v>-1401.7062938687386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1409.045181805973</v>
      </c>
      <c r="K3">
        <v>1</v>
      </c>
      <c r="L3" s="2">
        <v>0</v>
      </c>
      <c r="O3">
        <f>$C$3</f>
        <v>1409.045181805973</v>
      </c>
      <c r="P3">
        <f>O3*B5</f>
        <v>1127.2361454447785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1409.045181805973</v>
      </c>
      <c r="AF3">
        <f t="shared" ref="AF3:AG23" si="4">-$Z3*P3</f>
        <v>-1127.2361454447785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-2238.0991676388053</v>
      </c>
      <c r="AJ3">
        <f t="shared" ref="AJ3:AJ23" si="7">AB3-AC3</f>
        <v>0</v>
      </c>
      <c r="AL3">
        <f t="shared" ref="AL3:AL23" si="8">SUM(AI3:AK3)</f>
        <v>-2238.0991676388053</v>
      </c>
      <c r="AN3">
        <f t="shared" ref="AN3:AU23" si="9">AE3*$K3</f>
        <v>1409.045181805973</v>
      </c>
      <c r="AO3">
        <f t="shared" si="9"/>
        <v>-1127.2361454447785</v>
      </c>
      <c r="AP3">
        <f t="shared" si="9"/>
        <v>-2519.9082039999998</v>
      </c>
      <c r="AQ3">
        <f t="shared" si="9"/>
        <v>0</v>
      </c>
      <c r="AR3">
        <f t="shared" si="9"/>
        <v>-2238.0991676388053</v>
      </c>
      <c r="AS3">
        <f t="shared" si="9"/>
        <v>0</v>
      </c>
      <c r="AT3">
        <f t="shared" si="9"/>
        <v>0</v>
      </c>
      <c r="AU3">
        <f t="shared" si="9"/>
        <v>-2238.0991676388053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622.452710194612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191.15205338094867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188.88717871886183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-188.88717871886183</v>
      </c>
      <c r="AK4">
        <f>G4*MAX(0, SUM(AB4, AE4:AF4))</f>
        <v>0</v>
      </c>
      <c r="AL4">
        <f t="shared" si="8"/>
        <v>-651.02467871886188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-177.20909908890309</v>
      </c>
      <c r="AT4">
        <f t="shared" si="9"/>
        <v>0</v>
      </c>
      <c r="AU4">
        <f t="shared" si="9"/>
        <v>-610.77463056465126</v>
      </c>
      <c r="AW4">
        <v>1</v>
      </c>
      <c r="AX4">
        <f>(R4*SUMPRODUCT(K5:$K$23, X5:$X$23)-$AZ$3*SUMPRODUCT(K4:$K$22, W5:$W$23))/Z4</f>
        <v>191.15205338094867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1409.045181805973</v>
      </c>
      <c r="P5">
        <f t="shared" ref="P5:P23" si="22">O5*$C$5</f>
        <v>70.452259090298654</v>
      </c>
      <c r="Q5" s="4">
        <f t="shared" ref="Q5:Q23" si="23">$C$8</f>
        <v>50</v>
      </c>
      <c r="R5">
        <f t="shared" si="0"/>
        <v>250000</v>
      </c>
      <c r="S5">
        <f t="shared" si="1"/>
        <v>373.36515308615077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188.88717871886183</v>
      </c>
      <c r="AC5">
        <f t="shared" si="2"/>
        <v>364.55775146920223</v>
      </c>
      <c r="AE5">
        <f t="shared" si="3"/>
        <v>1375.8068715083648</v>
      </c>
      <c r="AF5">
        <f t="shared" si="4"/>
        <v>-68.790343575418248</v>
      </c>
      <c r="AG5">
        <f t="shared" si="4"/>
        <v>-48.820537810753287</v>
      </c>
      <c r="AH5">
        <f t="shared" si="5"/>
        <v>-464.79482123359998</v>
      </c>
      <c r="AI5">
        <f t="shared" si="6"/>
        <v>793.40116888859325</v>
      </c>
      <c r="AJ5">
        <f t="shared" si="7"/>
        <v>-175.6705727503404</v>
      </c>
      <c r="AK5">
        <f>G5*SUM(AB5, AE5:AF5)</f>
        <v>61.332051972724145</v>
      </c>
      <c r="AL5">
        <f t="shared" si="8"/>
        <v>679.06264811097697</v>
      </c>
      <c r="AN5">
        <f t="shared" si="9"/>
        <v>1188.0952376706803</v>
      </c>
      <c r="AO5">
        <f t="shared" si="9"/>
        <v>-59.404761883534015</v>
      </c>
      <c r="AP5">
        <f t="shared" si="9"/>
        <v>-42.159586257833787</v>
      </c>
      <c r="AQ5">
        <f t="shared" si="9"/>
        <v>-401.37938328234162</v>
      </c>
      <c r="AR5">
        <f t="shared" si="9"/>
        <v>685.15150624697071</v>
      </c>
      <c r="AS5">
        <f t="shared" si="9"/>
        <v>-151.70252104842118</v>
      </c>
      <c r="AT5">
        <f t="shared" si="9"/>
        <v>52.96406085359574</v>
      </c>
      <c r="AU5">
        <f t="shared" si="9"/>
        <v>586.41304605214532</v>
      </c>
      <c r="AW5">
        <v>2</v>
      </c>
      <c r="AX5">
        <f>(R5*SUMPRODUCT(K6:$K$23, X6:$X$23)-$AZ$3*SUMPRODUCT(K5:$K$22, W6:$W$23))/Z5</f>
        <v>373.36515308615077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1409.045181805973</v>
      </c>
      <c r="P6">
        <f t="shared" si="22"/>
        <v>70.452259090298654</v>
      </c>
      <c r="Q6" s="4">
        <f t="shared" si="23"/>
        <v>50</v>
      </c>
      <c r="R6">
        <f t="shared" si="0"/>
        <v>250000</v>
      </c>
      <c r="S6">
        <f t="shared" si="1"/>
        <v>542.15445243197587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364.55775146920223</v>
      </c>
      <c r="AC6">
        <f t="shared" si="2"/>
        <v>523.05168564885571</v>
      </c>
      <c r="AE6">
        <f t="shared" si="3"/>
        <v>1359.3975926841333</v>
      </c>
      <c r="AF6">
        <f t="shared" si="4"/>
        <v>-67.969879634206677</v>
      </c>
      <c r="AG6">
        <f t="shared" si="4"/>
        <v>-48.238254182232595</v>
      </c>
      <c r="AH6">
        <f t="shared" si="5"/>
        <v>-470.39125206576711</v>
      </c>
      <c r="AI6">
        <f t="shared" si="6"/>
        <v>772.79820680192711</v>
      </c>
      <c r="AJ6">
        <f t="shared" si="7"/>
        <v>-158.49393417965348</v>
      </c>
      <c r="AK6">
        <f>G6*SUM(AB6, AE6:AF6)</f>
        <v>96.875149674369055</v>
      </c>
      <c r="AL6">
        <f t="shared" si="8"/>
        <v>711.17942229664266</v>
      </c>
      <c r="AN6">
        <f t="shared" si="9"/>
        <v>1058.7344874033972</v>
      </c>
      <c r="AO6">
        <f t="shared" si="9"/>
        <v>-52.936724370169863</v>
      </c>
      <c r="AP6">
        <f t="shared" si="9"/>
        <v>-37.569217122137175</v>
      </c>
      <c r="AQ6">
        <f t="shared" si="9"/>
        <v>-366.35304035778944</v>
      </c>
      <c r="AR6">
        <f t="shared" si="9"/>
        <v>601.87550555330074</v>
      </c>
      <c r="AS6">
        <f t="shared" si="9"/>
        <v>-123.43923151203749</v>
      </c>
      <c r="AT6">
        <f t="shared" si="9"/>
        <v>75.448906548455454</v>
      </c>
      <c r="AU6">
        <f t="shared" si="9"/>
        <v>553.88518058971874</v>
      </c>
      <c r="AW6">
        <v>3</v>
      </c>
      <c r="AX6">
        <f>(R6*SUMPRODUCT(K7:$K$23, X7:$X$23)-$AZ$3*SUMPRODUCT(K6:$K$22, W7:$W$23))/Z6</f>
        <v>542.15445243197587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1409.045181805973</v>
      </c>
      <c r="P7">
        <f t="shared" si="22"/>
        <v>70.452259090298654</v>
      </c>
      <c r="Q7" s="4">
        <f t="shared" si="23"/>
        <v>50</v>
      </c>
      <c r="R7">
        <f t="shared" si="0"/>
        <v>250000</v>
      </c>
      <c r="S7">
        <f t="shared" si="1"/>
        <v>686.21413393347052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523.05168564885571</v>
      </c>
      <c r="AC7">
        <f t="shared" si="2"/>
        <v>654.104391484801</v>
      </c>
      <c r="AE7">
        <f t="shared" si="3"/>
        <v>1343.1122963566697</v>
      </c>
      <c r="AF7">
        <f t="shared" si="4"/>
        <v>-67.155614817833481</v>
      </c>
      <c r="AG7">
        <f t="shared" si="4"/>
        <v>-47.66037007540109</v>
      </c>
      <c r="AH7">
        <f t="shared" si="5"/>
        <v>-477.50782504594048</v>
      </c>
      <c r="AI7">
        <f t="shared" si="6"/>
        <v>750.7884864174946</v>
      </c>
      <c r="AJ7">
        <f t="shared" si="7"/>
        <v>-131.05270583594529</v>
      </c>
      <c r="AK7">
        <f>G7*SUM(AB7, AE7:AF7)</f>
        <v>88.331310828915662</v>
      </c>
      <c r="AL7">
        <f t="shared" si="8"/>
        <v>708.06709141046497</v>
      </c>
      <c r="AN7">
        <f t="shared" si="9"/>
        <v>946.90963305628816</v>
      </c>
      <c r="AO7">
        <f t="shared" si="9"/>
        <v>-47.345481652814399</v>
      </c>
      <c r="AP7">
        <f t="shared" si="9"/>
        <v>-33.601109647975733</v>
      </c>
      <c r="AQ7">
        <f t="shared" si="9"/>
        <v>-336.64851451533832</v>
      </c>
      <c r="AR7">
        <f t="shared" si="9"/>
        <v>529.31452724015958</v>
      </c>
      <c r="AS7">
        <f t="shared" si="9"/>
        <v>-92.393666509322614</v>
      </c>
      <c r="AT7">
        <f t="shared" si="9"/>
        <v>62.27459115017885</v>
      </c>
      <c r="AU7">
        <f t="shared" si="9"/>
        <v>499.19545188101586</v>
      </c>
      <c r="AW7">
        <v>4</v>
      </c>
      <c r="AX7">
        <f>(R7*SUMPRODUCT(K8:$K$23, X8:$X$23)-$AZ$3*SUMPRODUCT(K7:$K$22, W8:$W$23))/Z7</f>
        <v>686.21413393347052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1409.045181805973</v>
      </c>
      <c r="P8">
        <f t="shared" si="22"/>
        <v>70.452259090298654</v>
      </c>
      <c r="Q8" s="4">
        <f t="shared" si="23"/>
        <v>50</v>
      </c>
      <c r="R8">
        <f t="shared" si="0"/>
        <v>250000</v>
      </c>
      <c r="S8">
        <f t="shared" si="1"/>
        <v>800.50838003757883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654.104391484801</v>
      </c>
      <c r="AC8">
        <f t="shared" si="2"/>
        <v>753.86837728615683</v>
      </c>
      <c r="AE8">
        <f t="shared" si="3"/>
        <v>1326.9500122922905</v>
      </c>
      <c r="AF8">
        <f t="shared" si="4"/>
        <v>-66.347500614614518</v>
      </c>
      <c r="AG8">
        <f t="shared" si="4"/>
        <v>-47.086851061494663</v>
      </c>
      <c r="AH8">
        <f t="shared" si="5"/>
        <v>-484.57656576207432</v>
      </c>
      <c r="AI8">
        <f t="shared" si="6"/>
        <v>728.939094854107</v>
      </c>
      <c r="AJ8">
        <f t="shared" si="7"/>
        <v>-99.76398580135583</v>
      </c>
      <c r="AK8">
        <f t="shared" ref="AK8:AK23" si="24">G8*SUM(AB8:AB8, AE8:AF8)</f>
        <v>40.783257037360755</v>
      </c>
      <c r="AL8">
        <f t="shared" si="8"/>
        <v>669.95836609011189</v>
      </c>
      <c r="AN8">
        <f t="shared" si="9"/>
        <v>872.27509249792013</v>
      </c>
      <c r="AO8">
        <f t="shared" si="9"/>
        <v>-43.613754624896004</v>
      </c>
      <c r="AP8">
        <f t="shared" si="9"/>
        <v>-30.952701295920306</v>
      </c>
      <c r="AQ8">
        <f t="shared" si="9"/>
        <v>-318.53804951722043</v>
      </c>
      <c r="AR8">
        <f t="shared" si="9"/>
        <v>479.17058705988347</v>
      </c>
      <c r="AS8">
        <f t="shared" si="9"/>
        <v>-65.580194533861899</v>
      </c>
      <c r="AT8">
        <f t="shared" si="9"/>
        <v>26.809012378074637</v>
      </c>
      <c r="AU8">
        <f t="shared" si="9"/>
        <v>440.39940490409617</v>
      </c>
      <c r="AW8">
        <v>5</v>
      </c>
      <c r="AX8">
        <f>(R8*SUMPRODUCT(K9:$K$23, X9:$X$23)-$AZ$3*SUMPRODUCT(K8:$K$22, W9:$W$23))/Z8</f>
        <v>800.50838003757883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1409.045181805973</v>
      </c>
      <c r="P9">
        <f t="shared" si="22"/>
        <v>70.452259090298654</v>
      </c>
      <c r="Q9" s="4">
        <f t="shared" si="23"/>
        <v>50</v>
      </c>
      <c r="R9">
        <f t="shared" si="0"/>
        <v>250000</v>
      </c>
      <c r="S9">
        <f t="shared" si="1"/>
        <v>894.08807966645747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753.86837728615683</v>
      </c>
      <c r="AC9">
        <f t="shared" si="2"/>
        <v>831.81625823715422</v>
      </c>
      <c r="AE9">
        <f t="shared" si="3"/>
        <v>1310.9074122251786</v>
      </c>
      <c r="AF9">
        <f t="shared" si="4"/>
        <v>-65.545370611258932</v>
      </c>
      <c r="AG9">
        <f t="shared" si="4"/>
        <v>-46.517579036925873</v>
      </c>
      <c r="AH9">
        <f t="shared" si="5"/>
        <v>-492.01756976921689</v>
      </c>
      <c r="AI9">
        <f t="shared" si="6"/>
        <v>706.82689280777709</v>
      </c>
      <c r="AJ9">
        <f t="shared" si="7"/>
        <v>-77.947880950997387</v>
      </c>
      <c r="AK9">
        <f t="shared" si="24"/>
        <v>11.795459471510451</v>
      </c>
      <c r="AL9">
        <f t="shared" si="8"/>
        <v>640.67447132829011</v>
      </c>
      <c r="AN9">
        <f t="shared" si="9"/>
        <v>818.97874445579362</v>
      </c>
      <c r="AO9">
        <f t="shared" si="9"/>
        <v>-40.948937222789681</v>
      </c>
      <c r="AP9">
        <f t="shared" si="9"/>
        <v>-29.061479185717406</v>
      </c>
      <c r="AQ9">
        <f t="shared" si="9"/>
        <v>-307.3839752388003</v>
      </c>
      <c r="AR9">
        <f t="shared" si="9"/>
        <v>441.5843528084863</v>
      </c>
      <c r="AS9">
        <f t="shared" si="9"/>
        <v>-48.697304690555768</v>
      </c>
      <c r="AT9">
        <f t="shared" si="9"/>
        <v>7.3691173748565699</v>
      </c>
      <c r="AU9">
        <f t="shared" si="9"/>
        <v>400.25616549278709</v>
      </c>
      <c r="AW9">
        <v>6</v>
      </c>
      <c r="AX9">
        <f>(R9*SUMPRODUCT(K10:$K$23, X10:$X$23)-$AZ$3*SUMPRODUCT(K9:$K$22, W10:$W$23))/Z9</f>
        <v>894.08807966645747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1409.045181805973</v>
      </c>
      <c r="P10">
        <f t="shared" si="22"/>
        <v>70.452259090298654</v>
      </c>
      <c r="Q10" s="4">
        <f t="shared" si="23"/>
        <v>50</v>
      </c>
      <c r="R10">
        <f t="shared" si="0"/>
        <v>250000</v>
      </c>
      <c r="S10">
        <f t="shared" si="1"/>
        <v>974.92032551479792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831.81625823715422</v>
      </c>
      <c r="AC10">
        <f t="shared" si="2"/>
        <v>895.99324181474094</v>
      </c>
      <c r="AE10">
        <f t="shared" si="3"/>
        <v>1294.9724477670784</v>
      </c>
      <c r="AF10">
        <f t="shared" si="4"/>
        <v>-64.748622388353922</v>
      </c>
      <c r="AG10">
        <f t="shared" si="4"/>
        <v>-45.952126464366188</v>
      </c>
      <c r="AH10">
        <f t="shared" si="5"/>
        <v>-501.38391095212592</v>
      </c>
      <c r="AI10">
        <f t="shared" si="6"/>
        <v>682.88778796223232</v>
      </c>
      <c r="AJ10">
        <f t="shared" si="7"/>
        <v>-64.176983577586725</v>
      </c>
      <c r="AK10">
        <f t="shared" si="24"/>
        <v>8.4543643428251034</v>
      </c>
      <c r="AL10">
        <f t="shared" si="8"/>
        <v>627.1651687274707</v>
      </c>
      <c r="AN10">
        <f t="shared" si="9"/>
        <v>768.66841330763032</v>
      </c>
      <c r="AO10">
        <f t="shared" si="9"/>
        <v>-38.433420665381519</v>
      </c>
      <c r="AP10">
        <f t="shared" si="9"/>
        <v>-27.27621595222476</v>
      </c>
      <c r="AQ10">
        <f t="shared" si="9"/>
        <v>-297.61094605069536</v>
      </c>
      <c r="AR10">
        <f t="shared" si="9"/>
        <v>405.34783063932872</v>
      </c>
      <c r="AS10">
        <f t="shared" si="9"/>
        <v>-38.094107888175223</v>
      </c>
      <c r="AT10">
        <f t="shared" si="9"/>
        <v>5.0183328889580032</v>
      </c>
      <c r="AU10">
        <f t="shared" si="9"/>
        <v>372.27205564011149</v>
      </c>
      <c r="AW10">
        <v>7</v>
      </c>
      <c r="AX10">
        <f>(R10*SUMPRODUCT(K11:$K$23, X11:$X$23)-$AZ$3*SUMPRODUCT(K10:$K$22, W11:$W$23))/Z10</f>
        <v>974.92032551479792</v>
      </c>
    </row>
    <row r="11" spans="1:52" x14ac:dyDescent="0.25">
      <c r="A11" t="s">
        <v>33</v>
      </c>
      <c r="C11" s="7">
        <f>AU25</f>
        <v>2296.2207309031128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1409.045181805973</v>
      </c>
      <c r="P11">
        <f t="shared" si="22"/>
        <v>70.452259090298654</v>
      </c>
      <c r="Q11" s="4">
        <f t="shared" si="23"/>
        <v>50</v>
      </c>
      <c r="R11">
        <f t="shared" si="0"/>
        <v>250000</v>
      </c>
      <c r="S11">
        <f t="shared" si="1"/>
        <v>1043.7620544188151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895.99324181474094</v>
      </c>
      <c r="AC11">
        <f t="shared" si="2"/>
        <v>947.53894744378988</v>
      </c>
      <c r="AE11">
        <f t="shared" si="3"/>
        <v>1279.147084162392</v>
      </c>
      <c r="AF11">
        <f t="shared" si="4"/>
        <v>-63.957354208119604</v>
      </c>
      <c r="AG11">
        <f t="shared" si="4"/>
        <v>-45.390563080557477</v>
      </c>
      <c r="AH11">
        <f t="shared" si="5"/>
        <v>-510.21059582523958</v>
      </c>
      <c r="AI11">
        <f t="shared" si="6"/>
        <v>659.58857104847539</v>
      </c>
      <c r="AJ11">
        <f t="shared" si="7"/>
        <v>-51.545705629048939</v>
      </c>
      <c r="AK11">
        <f t="shared" si="24"/>
        <v>5.0668391322456321</v>
      </c>
      <c r="AL11">
        <f t="shared" si="8"/>
        <v>613.10970455167205</v>
      </c>
      <c r="AN11">
        <f t="shared" si="9"/>
        <v>722.08731360906484</v>
      </c>
      <c r="AO11">
        <f t="shared" si="9"/>
        <v>-36.104365680453242</v>
      </c>
      <c r="AP11">
        <f t="shared" si="9"/>
        <v>-25.62328458068199</v>
      </c>
      <c r="AQ11">
        <f t="shared" si="9"/>
        <v>-288.01738523726789</v>
      </c>
      <c r="AR11">
        <f t="shared" si="9"/>
        <v>372.34227811066171</v>
      </c>
      <c r="AS11">
        <f t="shared" si="9"/>
        <v>-29.097904820020158</v>
      </c>
      <c r="AT11">
        <f t="shared" si="9"/>
        <v>2.8602654868953672</v>
      </c>
      <c r="AU11">
        <f t="shared" si="9"/>
        <v>346.10463877753693</v>
      </c>
      <c r="AW11">
        <v>8</v>
      </c>
      <c r="AX11">
        <f>(R11*SUMPRODUCT(K12:$K$23, X12:$X$23)-$AZ$3*SUMPRODUCT(K11:$K$22, W12:$W$23))/Z11</f>
        <v>1043.7620544188151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1409.045181805973</v>
      </c>
      <c r="P12">
        <f t="shared" si="22"/>
        <v>70.452259090298654</v>
      </c>
      <c r="Q12" s="4">
        <f t="shared" si="23"/>
        <v>50</v>
      </c>
      <c r="R12">
        <f t="shared" si="0"/>
        <v>250000</v>
      </c>
      <c r="S12">
        <f t="shared" si="1"/>
        <v>1100.7650130426409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947.53894744378988</v>
      </c>
      <c r="AC12">
        <f t="shared" si="2"/>
        <v>987.00061111954938</v>
      </c>
      <c r="AE12">
        <f t="shared" si="3"/>
        <v>1263.4199298299086</v>
      </c>
      <c r="AF12">
        <f t="shared" si="4"/>
        <v>-63.170996491495437</v>
      </c>
      <c r="AG12">
        <f t="shared" si="4"/>
        <v>-44.832484654984007</v>
      </c>
      <c r="AH12">
        <f t="shared" si="5"/>
        <v>-520.86397383948997</v>
      </c>
      <c r="AI12">
        <f t="shared" si="6"/>
        <v>634.55247484393908</v>
      </c>
      <c r="AJ12">
        <f t="shared" si="7"/>
        <v>-39.461663675759496</v>
      </c>
      <c r="AK12">
        <f t="shared" si="24"/>
        <v>4.9399121257990668</v>
      </c>
      <c r="AL12">
        <f t="shared" si="8"/>
        <v>600.03072329397867</v>
      </c>
      <c r="AN12">
        <f t="shared" si="9"/>
        <v>678.01998952509484</v>
      </c>
      <c r="AO12">
        <f t="shared" si="9"/>
        <v>-33.900999476254746</v>
      </c>
      <c r="AP12">
        <f t="shared" si="9"/>
        <v>-24.059554593418955</v>
      </c>
      <c r="AQ12">
        <f t="shared" si="9"/>
        <v>-279.52399495090668</v>
      </c>
      <c r="AR12">
        <f t="shared" si="9"/>
        <v>340.53544050451438</v>
      </c>
      <c r="AS12">
        <f t="shared" si="9"/>
        <v>-21.177279351358138</v>
      </c>
      <c r="AT12">
        <f t="shared" si="9"/>
        <v>2.6510260671921562</v>
      </c>
      <c r="AU12">
        <f t="shared" si="9"/>
        <v>322.00918722034839</v>
      </c>
      <c r="AW12">
        <v>9</v>
      </c>
      <c r="AX12">
        <f>(R12*SUMPRODUCT(K13:$K$23, X13:$X$23)-$AZ$3*SUMPRODUCT(K12:$K$22, W13:$W$23))/Z12</f>
        <v>1100.7650130426409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1409.045181805973</v>
      </c>
      <c r="P13">
        <f t="shared" si="22"/>
        <v>70.452259090298654</v>
      </c>
      <c r="Q13" s="4">
        <f t="shared" si="23"/>
        <v>50</v>
      </c>
      <c r="R13">
        <f t="shared" si="0"/>
        <v>250000</v>
      </c>
      <c r="S13">
        <f t="shared" si="1"/>
        <v>1145.9747487628831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987.00061111954938</v>
      </c>
      <c r="AC13">
        <f t="shared" si="2"/>
        <v>1014.8218087001665</v>
      </c>
      <c r="AE13">
        <f t="shared" si="3"/>
        <v>1247.7847190649252</v>
      </c>
      <c r="AF13">
        <f t="shared" si="4"/>
        <v>-62.389235953246263</v>
      </c>
      <c r="AG13">
        <f t="shared" si="4"/>
        <v>-44.277668848973306</v>
      </c>
      <c r="AH13">
        <f t="shared" si="5"/>
        <v>-532.45479730430372</v>
      </c>
      <c r="AI13">
        <f t="shared" si="6"/>
        <v>608.66301695840195</v>
      </c>
      <c r="AJ13">
        <f t="shared" si="7"/>
        <v>-27.821197580617081</v>
      </c>
      <c r="AK13">
        <f t="shared" si="24"/>
        <v>4.3447921884624563</v>
      </c>
      <c r="AL13">
        <f t="shared" si="8"/>
        <v>585.18661156624728</v>
      </c>
      <c r="AN13">
        <f t="shared" si="9"/>
        <v>636.71130866650662</v>
      </c>
      <c r="AO13">
        <f t="shared" si="9"/>
        <v>-31.835565433325332</v>
      </c>
      <c r="AP13">
        <f t="shared" si="9"/>
        <v>-22.593715123117406</v>
      </c>
      <c r="AQ13">
        <f t="shared" si="9"/>
        <v>-271.6975016743595</v>
      </c>
      <c r="AR13">
        <f t="shared" si="9"/>
        <v>310.58452643570433</v>
      </c>
      <c r="AS13">
        <f t="shared" si="9"/>
        <v>-14.196416136189629</v>
      </c>
      <c r="AT13">
        <f t="shared" si="9"/>
        <v>2.2170317346673682</v>
      </c>
      <c r="AU13">
        <f t="shared" si="9"/>
        <v>298.60514203418205</v>
      </c>
      <c r="AW13">
        <v>10</v>
      </c>
      <c r="AX13">
        <f>(R13*SUMPRODUCT(K14:$K$23, X14:$X$23)-$AZ$3*SUMPRODUCT(K13:$K$22, W14:$W$23))/Z13</f>
        <v>1145.9747487628831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1409.045181805973</v>
      </c>
      <c r="P14">
        <f t="shared" si="22"/>
        <v>70.452259090298654</v>
      </c>
      <c r="Q14" s="4">
        <f t="shared" si="23"/>
        <v>50</v>
      </c>
      <c r="R14">
        <f t="shared" si="0"/>
        <v>250000</v>
      </c>
      <c r="S14">
        <f t="shared" si="1"/>
        <v>1189.004066611697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1014.8218087001665</v>
      </c>
      <c r="AC14">
        <f t="shared" si="2"/>
        <v>1039.8041521652722</v>
      </c>
      <c r="AE14">
        <f t="shared" si="3"/>
        <v>1232.2338264203781</v>
      </c>
      <c r="AF14">
        <f t="shared" si="4"/>
        <v>-61.61169132101891</v>
      </c>
      <c r="AG14">
        <f t="shared" si="4"/>
        <v>-43.725845073364653</v>
      </c>
      <c r="AH14">
        <f t="shared" si="5"/>
        <v>-545.23543559460154</v>
      </c>
      <c r="AI14">
        <f t="shared" si="6"/>
        <v>581.66085443139309</v>
      </c>
      <c r="AJ14">
        <f t="shared" si="7"/>
        <v>-24.982343465105714</v>
      </c>
      <c r="AK14">
        <f t="shared" si="24"/>
        <v>152.98107606596682</v>
      </c>
      <c r="AL14">
        <f t="shared" si="8"/>
        <v>709.65958703225419</v>
      </c>
      <c r="AN14">
        <f t="shared" si="9"/>
        <v>579.21179095642333</v>
      </c>
      <c r="AO14">
        <f t="shared" si="9"/>
        <v>-28.960589547821169</v>
      </c>
      <c r="AP14">
        <f t="shared" si="9"/>
        <v>-20.553343442615787</v>
      </c>
      <c r="AQ14">
        <f t="shared" si="9"/>
        <v>-256.28804076988297</v>
      </c>
      <c r="AR14">
        <f t="shared" si="9"/>
        <v>273.40981719610346</v>
      </c>
      <c r="AS14">
        <f t="shared" si="9"/>
        <v>-11.742956239683602</v>
      </c>
      <c r="AT14">
        <f t="shared" si="9"/>
        <v>71.908789671856155</v>
      </c>
      <c r="AU14">
        <f t="shared" si="9"/>
        <v>333.57565062827598</v>
      </c>
      <c r="AW14">
        <v>11</v>
      </c>
      <c r="AX14">
        <f>(R14*SUMPRODUCT(K15:$K$23, X15:$X$23)-$AZ$3*SUMPRODUCT(K14:$K$22, W15:$W$23))/Z14</f>
        <v>1189.004066611697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1409.045181805973</v>
      </c>
      <c r="P15">
        <f t="shared" si="22"/>
        <v>70.452259090298654</v>
      </c>
      <c r="Q15" s="4">
        <f t="shared" si="23"/>
        <v>50</v>
      </c>
      <c r="R15">
        <f t="shared" si="0"/>
        <v>250000</v>
      </c>
      <c r="S15">
        <f t="shared" si="1"/>
        <v>1220.2556494637188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1039.8041521652722</v>
      </c>
      <c r="AC15">
        <f t="shared" si="2"/>
        <v>1053.7355674873538</v>
      </c>
      <c r="AE15">
        <f t="shared" si="3"/>
        <v>1216.7622620048228</v>
      </c>
      <c r="AF15">
        <f t="shared" si="4"/>
        <v>-60.838113100241138</v>
      </c>
      <c r="AG15">
        <f t="shared" si="4"/>
        <v>-43.176836261747788</v>
      </c>
      <c r="AH15">
        <f t="shared" si="5"/>
        <v>-558.75180441611712</v>
      </c>
      <c r="AI15">
        <f t="shared" si="6"/>
        <v>553.99550822671665</v>
      </c>
      <c r="AJ15">
        <f t="shared" si="7"/>
        <v>-13.931415322081648</v>
      </c>
      <c r="AK15">
        <f t="shared" si="24"/>
        <v>153.7009810748898</v>
      </c>
      <c r="AL15">
        <f t="shared" si="8"/>
        <v>693.7650739795248</v>
      </c>
      <c r="AN15">
        <f t="shared" si="9"/>
        <v>526.85531551721397</v>
      </c>
      <c r="AO15">
        <f t="shared" si="9"/>
        <v>-26.342765775860695</v>
      </c>
      <c r="AP15">
        <f t="shared" si="9"/>
        <v>-18.695472732887939</v>
      </c>
      <c r="AQ15">
        <f t="shared" si="9"/>
        <v>-241.93827126625592</v>
      </c>
      <c r="AR15">
        <f t="shared" si="9"/>
        <v>239.87880574220932</v>
      </c>
      <c r="AS15">
        <f t="shared" si="9"/>
        <v>-6.0322714176087615</v>
      </c>
      <c r="AT15">
        <f t="shared" si="9"/>
        <v>66.552178193044114</v>
      </c>
      <c r="AU15">
        <f t="shared" si="9"/>
        <v>300.3987125176447</v>
      </c>
      <c r="AW15">
        <v>12</v>
      </c>
      <c r="AX15">
        <f>(R15*SUMPRODUCT(K16:$K$23, X16:$X$23)-$AZ$3*SUMPRODUCT(K15:$K$22, W16:$W$23))/Z15</f>
        <v>1220.2556494637188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1409.045181805973</v>
      </c>
      <c r="P16">
        <f t="shared" si="22"/>
        <v>70.452259090298654</v>
      </c>
      <c r="Q16" s="4">
        <f t="shared" si="23"/>
        <v>50</v>
      </c>
      <c r="R16">
        <f t="shared" si="0"/>
        <v>250000</v>
      </c>
      <c r="S16">
        <f t="shared" si="1"/>
        <v>1239.7484853447079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1053.7355674873538</v>
      </c>
      <c r="AC16">
        <f t="shared" si="2"/>
        <v>1057.0097649710101</v>
      </c>
      <c r="AE16">
        <f t="shared" si="3"/>
        <v>1201.3521565546823</v>
      </c>
      <c r="AF16">
        <f t="shared" si="4"/>
        <v>-60.067607827734115</v>
      </c>
      <c r="AG16">
        <f t="shared" si="4"/>
        <v>-42.63000832290237</v>
      </c>
      <c r="AH16">
        <f t="shared" si="5"/>
        <v>-575.29788113968641</v>
      </c>
      <c r="AI16">
        <f t="shared" si="6"/>
        <v>523.35665926435956</v>
      </c>
      <c r="AJ16">
        <f t="shared" si="7"/>
        <v>-3.2741974836562804</v>
      </c>
      <c r="AK16">
        <f t="shared" si="24"/>
        <v>153.65140813500113</v>
      </c>
      <c r="AL16">
        <f t="shared" si="8"/>
        <v>673.73386991570442</v>
      </c>
      <c r="AN16">
        <f t="shared" si="9"/>
        <v>479.17851106030957</v>
      </c>
      <c r="AO16">
        <f t="shared" si="9"/>
        <v>-23.958925553015479</v>
      </c>
      <c r="AP16">
        <f t="shared" si="9"/>
        <v>-17.00366025332653</v>
      </c>
      <c r="AQ16">
        <f t="shared" si="9"/>
        <v>-229.46675593545507</v>
      </c>
      <c r="AR16">
        <f t="shared" si="9"/>
        <v>208.74916931851254</v>
      </c>
      <c r="AS16">
        <f t="shared" si="9"/>
        <v>-1.3059660038695868</v>
      </c>
      <c r="AT16">
        <f t="shared" si="9"/>
        <v>61.286320227368321</v>
      </c>
      <c r="AU16">
        <f t="shared" si="9"/>
        <v>268.72952354201129</v>
      </c>
      <c r="AW16">
        <v>13</v>
      </c>
      <c r="AX16">
        <f>(R16*SUMPRODUCT(K17:$K$23, X17:$X$23)-$AZ$3*SUMPRODUCT(K16:$K$22, W17:$W$23))/Z16</f>
        <v>1239.7484853447079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1409.045181805973</v>
      </c>
      <c r="P17">
        <f t="shared" si="22"/>
        <v>70.452259090298654</v>
      </c>
      <c r="Q17" s="4">
        <f t="shared" si="23"/>
        <v>50</v>
      </c>
      <c r="R17">
        <f t="shared" si="0"/>
        <v>250000</v>
      </c>
      <c r="S17">
        <f t="shared" si="1"/>
        <v>1247.6827970293668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1057.0097649710101</v>
      </c>
      <c r="AC17">
        <f t="shared" si="2"/>
        <v>1050.1686487119505</v>
      </c>
      <c r="AE17">
        <f t="shared" si="3"/>
        <v>1185.9865969735213</v>
      </c>
      <c r="AF17">
        <f t="shared" si="4"/>
        <v>-59.299329848676066</v>
      </c>
      <c r="AG17">
        <f t="shared" si="4"/>
        <v>-42.084761095220607</v>
      </c>
      <c r="AH17">
        <f t="shared" si="5"/>
        <v>-594.73572226368481</v>
      </c>
      <c r="AI17">
        <f t="shared" si="6"/>
        <v>489.86678376593989</v>
      </c>
      <c r="AJ17">
        <f t="shared" si="7"/>
        <v>6.8411162590596177</v>
      </c>
      <c r="AK17">
        <f t="shared" si="24"/>
        <v>152.8587922467099</v>
      </c>
      <c r="AL17">
        <f t="shared" si="8"/>
        <v>649.56669227170937</v>
      </c>
      <c r="AN17">
        <f t="shared" si="9"/>
        <v>435.76078970846453</v>
      </c>
      <c r="AO17">
        <f t="shared" si="9"/>
        <v>-21.78803948542323</v>
      </c>
      <c r="AP17">
        <f t="shared" si="9"/>
        <v>-15.462981433638273</v>
      </c>
      <c r="AQ17">
        <f t="shared" si="9"/>
        <v>-218.52060441728878</v>
      </c>
      <c r="AR17">
        <f t="shared" si="9"/>
        <v>179.98916437211432</v>
      </c>
      <c r="AS17">
        <f t="shared" si="9"/>
        <v>2.5135952051587922</v>
      </c>
      <c r="AT17">
        <f t="shared" si="9"/>
        <v>56.164098475722973</v>
      </c>
      <c r="AU17">
        <f t="shared" si="9"/>
        <v>238.66685805299608</v>
      </c>
      <c r="AW17">
        <v>14</v>
      </c>
      <c r="AX17">
        <f>(R17*SUMPRODUCT(K18:$K$23, X18:$X$23)-$AZ$3*SUMPRODUCT(K17:$K$22, W18:$W$23))/Z17</f>
        <v>1247.6827970293668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1409.045181805973</v>
      </c>
      <c r="P18">
        <f t="shared" si="22"/>
        <v>70.452259090298654</v>
      </c>
      <c r="Q18" s="4">
        <f t="shared" si="23"/>
        <v>50</v>
      </c>
      <c r="R18">
        <f t="shared" si="0"/>
        <v>250000</v>
      </c>
      <c r="S18">
        <f t="shared" si="1"/>
        <v>1189.4814517516395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1050.1686487119505</v>
      </c>
      <c r="AC18">
        <f t="shared" si="2"/>
        <v>987.58319055932611</v>
      </c>
      <c r="AE18">
        <f t="shared" si="3"/>
        <v>1169.8789705724141</v>
      </c>
      <c r="AF18">
        <f t="shared" si="4"/>
        <v>-58.493948528620706</v>
      </c>
      <c r="AG18">
        <f t="shared" si="4"/>
        <v>-41.513181609725969</v>
      </c>
      <c r="AH18">
        <f t="shared" si="5"/>
        <v>-753.65937271215307</v>
      </c>
      <c r="AI18">
        <f t="shared" si="6"/>
        <v>316.21246772191444</v>
      </c>
      <c r="AJ18">
        <f t="shared" si="7"/>
        <v>62.585458152624369</v>
      </c>
      <c r="AK18">
        <f t="shared" si="24"/>
        <v>151.30875695290206</v>
      </c>
      <c r="AL18">
        <f t="shared" si="8"/>
        <v>530.10668282744086</v>
      </c>
      <c r="AN18">
        <f t="shared" si="9"/>
        <v>395.95941092546559</v>
      </c>
      <c r="AO18">
        <f t="shared" si="9"/>
        <v>-19.79797054627328</v>
      </c>
      <c r="AP18">
        <f t="shared" si="9"/>
        <v>-14.050628611424811</v>
      </c>
      <c r="AQ18">
        <f t="shared" si="9"/>
        <v>-255.08495217376702</v>
      </c>
      <c r="AR18">
        <f t="shared" si="9"/>
        <v>107.02585959400051</v>
      </c>
      <c r="AS18">
        <f t="shared" si="9"/>
        <v>21.182790498822449</v>
      </c>
      <c r="AT18">
        <f t="shared" si="9"/>
        <v>51.212243127698017</v>
      </c>
      <c r="AU18">
        <f t="shared" si="9"/>
        <v>179.42089322052098</v>
      </c>
      <c r="AW18">
        <v>15</v>
      </c>
      <c r="AX18">
        <f>(R18*SUMPRODUCT(K19:$K$23, X19:$X$23)-$AZ$3*SUMPRODUCT(K18:$K$22, W19:$W$23))/Z18</f>
        <v>1189.4814517516395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1409.045181805973</v>
      </c>
      <c r="P19">
        <f t="shared" si="22"/>
        <v>70.452259090298654</v>
      </c>
      <c r="Q19" s="4">
        <f t="shared" si="23"/>
        <v>50</v>
      </c>
      <c r="R19">
        <f t="shared" si="0"/>
        <v>250000</v>
      </c>
      <c r="S19">
        <f t="shared" si="1"/>
        <v>1068.6940863594809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987.58319055932611</v>
      </c>
      <c r="AC19">
        <f t="shared" si="2"/>
        <v>874.47581493783662</v>
      </c>
      <c r="AE19">
        <f t="shared" si="3"/>
        <v>1152.9734742347384</v>
      </c>
      <c r="AF19">
        <f t="shared" si="4"/>
        <v>-57.648673711736926</v>
      </c>
      <c r="AG19">
        <f t="shared" si="4"/>
        <v>-40.913289691568743</v>
      </c>
      <c r="AH19">
        <f t="shared" si="5"/>
        <v>-923.80051029982985</v>
      </c>
      <c r="AI19">
        <f t="shared" si="6"/>
        <v>130.61100053160305</v>
      </c>
      <c r="AJ19">
        <f t="shared" si="7"/>
        <v>113.1073756214895</v>
      </c>
      <c r="AK19">
        <f t="shared" si="24"/>
        <v>145.80355937576294</v>
      </c>
      <c r="AL19">
        <f t="shared" si="8"/>
        <v>389.52193552885547</v>
      </c>
      <c r="AN19">
        <f t="shared" si="9"/>
        <v>359.47642828983049</v>
      </c>
      <c r="AO19">
        <f t="shared" si="9"/>
        <v>-17.973821414491525</v>
      </c>
      <c r="AP19">
        <f t="shared" si="9"/>
        <v>-12.7560291512118</v>
      </c>
      <c r="AQ19">
        <f t="shared" si="9"/>
        <v>-288.0244128038762</v>
      </c>
      <c r="AR19">
        <f t="shared" si="9"/>
        <v>40.722164920251025</v>
      </c>
      <c r="AS19">
        <f t="shared" si="9"/>
        <v>35.264848940810303</v>
      </c>
      <c r="AT19">
        <f t="shared" si="9"/>
        <v>45.458931994191332</v>
      </c>
      <c r="AU19">
        <f t="shared" si="9"/>
        <v>121.44594585525266</v>
      </c>
      <c r="AW19">
        <v>16</v>
      </c>
      <c r="AX19">
        <f>(R19*SUMPRODUCT(K20:$K$23, X20:$X$23)-$AZ$3*SUMPRODUCT(K19:$K$22, W20:$W$23))/Z19</f>
        <v>1068.6940863594809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1409.045181805973</v>
      </c>
      <c r="P20">
        <f t="shared" si="22"/>
        <v>70.452259090298654</v>
      </c>
      <c r="Q20" s="4">
        <f t="shared" si="23"/>
        <v>50</v>
      </c>
      <c r="R20">
        <f t="shared" si="0"/>
        <v>250000</v>
      </c>
      <c r="S20">
        <f t="shared" si="1"/>
        <v>889.89546373982932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874.47581493783662</v>
      </c>
      <c r="AC20">
        <f t="shared" si="2"/>
        <v>716.9690404663412</v>
      </c>
      <c r="AE20">
        <f t="shared" si="3"/>
        <v>1135.236455445631</v>
      </c>
      <c r="AF20">
        <f t="shared" si="4"/>
        <v>-56.761822772281548</v>
      </c>
      <c r="AG20">
        <f t="shared" si="4"/>
        <v>-40.283891180501342</v>
      </c>
      <c r="AH20">
        <f t="shared" si="5"/>
        <v>-1101.3280707585654</v>
      </c>
      <c r="AI20">
        <f t="shared" si="6"/>
        <v>-63.137329265717199</v>
      </c>
      <c r="AJ20">
        <f t="shared" si="7"/>
        <v>157.50677447149542</v>
      </c>
      <c r="AK20">
        <f t="shared" si="24"/>
        <v>136.70653133278304</v>
      </c>
      <c r="AL20">
        <f t="shared" si="8"/>
        <v>231.07597653856126</v>
      </c>
      <c r="AN20">
        <f t="shared" si="9"/>
        <v>326.04594102406156</v>
      </c>
      <c r="AO20">
        <f t="shared" si="9"/>
        <v>-16.302297051203077</v>
      </c>
      <c r="AP20">
        <f t="shared" si="9"/>
        <v>-11.569747557923179</v>
      </c>
      <c r="AQ20">
        <f t="shared" si="9"/>
        <v>-316.30727280136051</v>
      </c>
      <c r="AR20">
        <f t="shared" si="9"/>
        <v>-18.133376386425144</v>
      </c>
      <c r="AS20">
        <f t="shared" si="9"/>
        <v>45.236782393553817</v>
      </c>
      <c r="AT20">
        <f t="shared" si="9"/>
        <v>39.262842061423996</v>
      </c>
      <c r="AU20">
        <f t="shared" si="9"/>
        <v>66.366248068552665</v>
      </c>
      <c r="AW20">
        <v>17</v>
      </c>
      <c r="AX20">
        <f>(R20*SUMPRODUCT(K21:$K$23, X21:$X$23)-$AZ$3*SUMPRODUCT(K20:$K$22, W21:$W$23))/Z20</f>
        <v>889.89546373982932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1409.045181805973</v>
      </c>
      <c r="P21">
        <f t="shared" si="22"/>
        <v>70.452259090298654</v>
      </c>
      <c r="Q21" s="4">
        <f t="shared" si="23"/>
        <v>50</v>
      </c>
      <c r="R21">
        <f t="shared" si="0"/>
        <v>250000</v>
      </c>
      <c r="S21">
        <f t="shared" si="1"/>
        <v>652.28884221399642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716.9690404663412</v>
      </c>
      <c r="AC21">
        <f t="shared" si="2"/>
        <v>516.88562928979843</v>
      </c>
      <c r="AE21">
        <f t="shared" si="3"/>
        <v>1116.5532174726368</v>
      </c>
      <c r="AF21">
        <f t="shared" si="4"/>
        <v>-55.827660873631842</v>
      </c>
      <c r="AG21">
        <f t="shared" si="4"/>
        <v>-39.620916060390293</v>
      </c>
      <c r="AH21">
        <f t="shared" si="5"/>
        <v>-1300.6810415301738</v>
      </c>
      <c r="AI21">
        <f t="shared" si="6"/>
        <v>-279.57640099155924</v>
      </c>
      <c r="AJ21">
        <f t="shared" si="7"/>
        <v>200.08341117654277</v>
      </c>
      <c r="AK21">
        <f t="shared" si="24"/>
        <v>124.43862179457423</v>
      </c>
      <c r="AL21">
        <f t="shared" si="8"/>
        <v>44.94563197955776</v>
      </c>
      <c r="AN21">
        <f t="shared" si="9"/>
        <v>295.40188566235906</v>
      </c>
      <c r="AO21">
        <f t="shared" si="9"/>
        <v>-14.770094283117954</v>
      </c>
      <c r="AP21">
        <f t="shared" si="9"/>
        <v>-10.482342563484817</v>
      </c>
      <c r="AQ21">
        <f t="shared" si="9"/>
        <v>-344.11582565047837</v>
      </c>
      <c r="AR21">
        <f t="shared" si="9"/>
        <v>-73.96637683472207</v>
      </c>
      <c r="AS21">
        <f t="shared" si="9"/>
        <v>52.935243951107367</v>
      </c>
      <c r="AT21">
        <f t="shared" si="9"/>
        <v>32.922213605320806</v>
      </c>
      <c r="AU21">
        <f t="shared" si="9"/>
        <v>11.891080721706102</v>
      </c>
      <c r="AW21">
        <v>18</v>
      </c>
      <c r="AX21">
        <f>(R21*SUMPRODUCT(K22:$K$23, X22:$X$23)-$AZ$3*SUMPRODUCT(K21:$K$22, W22:$W$23))/Z21</f>
        <v>652.28884221399642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1409.045181805973</v>
      </c>
      <c r="P22">
        <f t="shared" si="22"/>
        <v>70.452259090298654</v>
      </c>
      <c r="Q22" s="4">
        <f t="shared" si="23"/>
        <v>50</v>
      </c>
      <c r="R22">
        <f t="shared" si="0"/>
        <v>250000</v>
      </c>
      <c r="S22">
        <f t="shared" si="1"/>
        <v>355.30544899034709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516.88562928979843</v>
      </c>
      <c r="AC22">
        <f t="shared" si="2"/>
        <v>276.57264194131915</v>
      </c>
      <c r="AE22">
        <f t="shared" si="3"/>
        <v>1096.8121925913715</v>
      </c>
      <c r="AF22">
        <f t="shared" si="4"/>
        <v>-54.840609629568583</v>
      </c>
      <c r="AG22">
        <f t="shared" si="4"/>
        <v>-38.920405348023955</v>
      </c>
      <c r="AH22">
        <f t="shared" si="5"/>
        <v>-1521.5077588121658</v>
      </c>
      <c r="AI22">
        <f t="shared" si="6"/>
        <v>-518.45658119838686</v>
      </c>
      <c r="AJ22">
        <f t="shared" si="7"/>
        <v>240.31298734847928</v>
      </c>
      <c r="AK22">
        <f t="shared" si="24"/>
        <v>109.1200048576121</v>
      </c>
      <c r="AL22">
        <f t="shared" si="8"/>
        <v>-169.02358899229546</v>
      </c>
      <c r="AN22">
        <f t="shared" si="9"/>
        <v>267.30524002353951</v>
      </c>
      <c r="AO22">
        <f t="shared" si="9"/>
        <v>-13.365262001176976</v>
      </c>
      <c r="AP22">
        <f t="shared" si="9"/>
        <v>-9.4853324604160107</v>
      </c>
      <c r="AQ22">
        <f t="shared" si="9"/>
        <v>-370.8082381050686</v>
      </c>
      <c r="AR22">
        <f t="shared" si="9"/>
        <v>-126.35359254312208</v>
      </c>
      <c r="AS22">
        <f t="shared" si="9"/>
        <v>58.56692804644193</v>
      </c>
      <c r="AT22">
        <f t="shared" si="9"/>
        <v>26.593749856955469</v>
      </c>
      <c r="AU22">
        <f t="shared" si="9"/>
        <v>-41.192914639724677</v>
      </c>
      <c r="AW22">
        <v>19</v>
      </c>
      <c r="AX22">
        <f>(R22*SUMPRODUCT(K23:$K$23, X23:$X$23)-$AZ$3*SUMPRODUCT(K22:$K$22, W23:$W$23))/Z22</f>
        <v>355.30544899034709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1409.045181805973</v>
      </c>
      <c r="P23">
        <f t="shared" si="22"/>
        <v>70.452259090298654</v>
      </c>
      <c r="Q23" s="4">
        <f t="shared" si="23"/>
        <v>50</v>
      </c>
      <c r="R23">
        <f t="shared" si="0"/>
        <v>250000</v>
      </c>
      <c r="S23">
        <f t="shared" si="1"/>
        <v>362.19936148213321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276.57264194131915</v>
      </c>
      <c r="AC23">
        <f t="shared" si="2"/>
        <v>276.57264194131915</v>
      </c>
      <c r="AE23">
        <f t="shared" si="3"/>
        <v>1075.9360451439886</v>
      </c>
      <c r="AF23">
        <f t="shared" si="4"/>
        <v>-53.796802257199431</v>
      </c>
      <c r="AG23">
        <f t="shared" si="4"/>
        <v>-38.179614785842475</v>
      </c>
      <c r="AH23">
        <f t="shared" si="5"/>
        <v>-1757.9325435062035</v>
      </c>
      <c r="AI23">
        <f t="shared" si="6"/>
        <v>-773.9729154052568</v>
      </c>
      <c r="AJ23">
        <f t="shared" si="7"/>
        <v>0</v>
      </c>
      <c r="AK23">
        <f t="shared" si="24"/>
        <v>90.909831937967596</v>
      </c>
      <c r="AL23">
        <f t="shared" si="8"/>
        <v>-683.06308346728918</v>
      </c>
      <c r="AN23">
        <f t="shared" si="9"/>
        <v>241.54776691014737</v>
      </c>
      <c r="AO23">
        <f t="shared" si="9"/>
        <v>-12.077388345507369</v>
      </c>
      <c r="AP23">
        <f t="shared" si="9"/>
        <v>-8.5713279470767443</v>
      </c>
      <c r="AQ23">
        <f t="shared" si="9"/>
        <v>-394.65605988297659</v>
      </c>
      <c r="AR23">
        <f t="shared" si="9"/>
        <v>-173.7570092654133</v>
      </c>
      <c r="AS23">
        <f t="shared" si="9"/>
        <v>0</v>
      </c>
      <c r="AT23">
        <f t="shared" si="9"/>
        <v>20.409267812804028</v>
      </c>
      <c r="AU23">
        <f t="shared" si="9"/>
        <v>-153.34774145260928</v>
      </c>
      <c r="AW23">
        <v>20</v>
      </c>
      <c r="AX23">
        <f>(R23*SUMPRODUCT(K$23:$K24, X$23:$X24)-$AZ$3*SUMPRODUCT(K$22:$K23, W$23:$W24))/Z23</f>
        <v>362.19936148213321</v>
      </c>
    </row>
    <row r="25" spans="5:50" x14ac:dyDescent="0.25">
      <c r="AN25" s="8">
        <f t="shared" ref="AN25:AU25" si="25">SUM(AN3:AN23)</f>
        <v>13006.268482076166</v>
      </c>
      <c r="AO25" s="8">
        <f t="shared" si="25"/>
        <v>-1707.0973104582886</v>
      </c>
      <c r="AP25" s="8">
        <f t="shared" si="25"/>
        <v>-2931.4359339130328</v>
      </c>
      <c r="AQ25" s="8">
        <f t="shared" si="25"/>
        <v>-6215.9287561068795</v>
      </c>
      <c r="AR25" s="8">
        <f t="shared" si="25"/>
        <v>2151.8064815979651</v>
      </c>
      <c r="AS25" s="8">
        <f t="shared" si="25"/>
        <v>-564.9687302041126</v>
      </c>
      <c r="AT25" s="8">
        <f t="shared" si="25"/>
        <v>709.38297950925937</v>
      </c>
      <c r="AU25" s="9">
        <f t="shared" si="25"/>
        <v>2296.2207309031128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5585.1969489416761</v>
      </c>
      <c r="K3">
        <v>1</v>
      </c>
      <c r="L3" s="2">
        <v>0</v>
      </c>
      <c r="O3">
        <f>$C$3</f>
        <v>5585.1969489416761</v>
      </c>
      <c r="P3">
        <f>O3*B5</f>
        <v>4468.157559153341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5585.1969489416761</v>
      </c>
      <c r="AF3">
        <f t="shared" ref="AF3:AG23" si="4">-$Z3*P3</f>
        <v>-4468.157559153341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-1402.8688142116648</v>
      </c>
      <c r="AJ3">
        <f t="shared" ref="AJ3:AJ23" si="7">AB3-AC3</f>
        <v>0</v>
      </c>
      <c r="AL3">
        <f t="shared" ref="AL3:AL23" si="8">SUM(AI3:AK3)</f>
        <v>-1402.8688142116648</v>
      </c>
      <c r="AN3">
        <f t="shared" ref="AN3:AU23" si="9">AE3*$K3</f>
        <v>5585.1969489416761</v>
      </c>
      <c r="AO3">
        <f t="shared" si="9"/>
        <v>-4468.157559153341</v>
      </c>
      <c r="AP3">
        <f t="shared" si="9"/>
        <v>-2519.9082039999998</v>
      </c>
      <c r="AQ3">
        <f t="shared" si="9"/>
        <v>0</v>
      </c>
      <c r="AR3">
        <f t="shared" si="9"/>
        <v>-1402.8688142116648</v>
      </c>
      <c r="AS3">
        <f t="shared" si="9"/>
        <v>0</v>
      </c>
      <c r="AT3">
        <f t="shared" si="9"/>
        <v>0</v>
      </c>
      <c r="AU3">
        <f t="shared" si="9"/>
        <v>-1402.8688142116648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1922.4034901763239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1361.7404312580204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1344.7693312495976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-1344.7693312495976</v>
      </c>
      <c r="AK4">
        <f>H4*SUM(AB4, AE4:AF4)</f>
        <v>0</v>
      </c>
      <c r="AL4">
        <f t="shared" si="8"/>
        <v>-1960.4695812495975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-1261.6280432025494</v>
      </c>
      <c r="AT4">
        <f t="shared" si="9"/>
        <v>0</v>
      </c>
      <c r="AU4">
        <f t="shared" si="9"/>
        <v>-1839.2622021292777</v>
      </c>
      <c r="AW4">
        <v>1</v>
      </c>
      <c r="AX4">
        <f>(R4*SUMPRODUCT(K5:$K$23, X5:$X$23)-$AZ$3*SUMPRODUCT(K4:$K$22, W5:$W$23))/Z4</f>
        <v>1361.7404312580204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5585.1969489416761</v>
      </c>
      <c r="P5">
        <f t="shared" ref="P5:P23" si="22">O5*$C$5</f>
        <v>279.25984744708381</v>
      </c>
      <c r="Q5" s="4">
        <f t="shared" ref="Q5:Q23" si="23">$C$8</f>
        <v>50</v>
      </c>
      <c r="R5">
        <f t="shared" si="0"/>
        <v>250000</v>
      </c>
      <c r="S5">
        <f t="shared" si="1"/>
        <v>2646.7693018248824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1344.7693312495976</v>
      </c>
      <c r="AC5">
        <f t="shared" si="2"/>
        <v>2580.9652526493228</v>
      </c>
      <c r="AE5">
        <f t="shared" si="3"/>
        <v>5446.337633008874</v>
      </c>
      <c r="AF5">
        <f t="shared" si="4"/>
        <v>-272.31688165044369</v>
      </c>
      <c r="AG5">
        <f t="shared" si="4"/>
        <v>-48.756898662641483</v>
      </c>
      <c r="AH5">
        <f t="shared" si="5"/>
        <v>-630.96343929257375</v>
      </c>
      <c r="AI5">
        <f t="shared" si="6"/>
        <v>4494.3004134032153</v>
      </c>
      <c r="AJ5">
        <f t="shared" si="7"/>
        <v>-1236.1959213997252</v>
      </c>
      <c r="AK5">
        <f>H5*SUM(AB5, AE5:AF5)</f>
        <v>563.22346313733362</v>
      </c>
      <c r="AL5">
        <f t="shared" si="8"/>
        <v>3821.3279551408236</v>
      </c>
      <c r="AN5">
        <f t="shared" si="9"/>
        <v>4703.2530063105633</v>
      </c>
      <c r="AO5">
        <f t="shared" si="9"/>
        <v>-235.16265031552817</v>
      </c>
      <c r="AP5">
        <f t="shared" si="9"/>
        <v>-42.104629875243432</v>
      </c>
      <c r="AQ5">
        <f t="shared" si="9"/>
        <v>-544.87637247075816</v>
      </c>
      <c r="AR5">
        <f t="shared" si="9"/>
        <v>3881.1093536490339</v>
      </c>
      <c r="AS5">
        <f t="shared" si="9"/>
        <v>-1067.5324549242175</v>
      </c>
      <c r="AT5">
        <f t="shared" si="9"/>
        <v>486.37866851487485</v>
      </c>
      <c r="AU5">
        <f t="shared" si="9"/>
        <v>3299.9555672396914</v>
      </c>
      <c r="AW5">
        <v>2</v>
      </c>
      <c r="AX5">
        <f>(R5*SUMPRODUCT(K6:$K$23, X6:$X$23)-$AZ$3*SUMPRODUCT(K5:$K$22, W6:$W$23))/Z5</f>
        <v>2646.7693018248824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5585.1969489416761</v>
      </c>
      <c r="P6">
        <f t="shared" si="22"/>
        <v>279.25984744708381</v>
      </c>
      <c r="Q6" s="4">
        <f t="shared" si="23"/>
        <v>50</v>
      </c>
      <c r="R6">
        <f t="shared" si="0"/>
        <v>250000</v>
      </c>
      <c r="S6">
        <f t="shared" si="1"/>
        <v>3836.6121982751347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2580.9652526493228</v>
      </c>
      <c r="AC6">
        <f t="shared" si="2"/>
        <v>3693.8441927032527</v>
      </c>
      <c r="AE6">
        <f t="shared" si="3"/>
        <v>5377.3606110691499</v>
      </c>
      <c r="AF6">
        <f t="shared" si="4"/>
        <v>-268.86803055345752</v>
      </c>
      <c r="AG6">
        <f t="shared" si="4"/>
        <v>-48.139400098398426</v>
      </c>
      <c r="AH6">
        <f t="shared" si="5"/>
        <v>-649.64788808323419</v>
      </c>
      <c r="AI6">
        <f t="shared" si="6"/>
        <v>4410.7052923340598</v>
      </c>
      <c r="AJ6">
        <f t="shared" si="7"/>
        <v>-1112.8789400539299</v>
      </c>
      <c r="AK6">
        <f>H6*SUM(AB6, AE6:AF6)</f>
        <v>836.6130122483537</v>
      </c>
      <c r="AL6">
        <f t="shared" si="8"/>
        <v>4134.4393645284836</v>
      </c>
      <c r="AN6">
        <f t="shared" si="9"/>
        <v>4188.0294336127854</v>
      </c>
      <c r="AO6">
        <f t="shared" si="9"/>
        <v>-209.40147168063928</v>
      </c>
      <c r="AP6">
        <f t="shared" si="9"/>
        <v>-37.492226969779139</v>
      </c>
      <c r="AQ6">
        <f t="shared" si="9"/>
        <v>-505.96280844107633</v>
      </c>
      <c r="AR6">
        <f t="shared" si="9"/>
        <v>3435.1729265212907</v>
      </c>
      <c r="AS6">
        <f t="shared" si="9"/>
        <v>-866.73929723061337</v>
      </c>
      <c r="AT6">
        <f t="shared" si="9"/>
        <v>651.57614920360095</v>
      </c>
      <c r="AU6">
        <f t="shared" si="9"/>
        <v>3220.0097784942782</v>
      </c>
      <c r="AW6">
        <v>3</v>
      </c>
      <c r="AX6">
        <f>(R6*SUMPRODUCT(K7:$K$23, X7:$X$23)-$AZ$3*SUMPRODUCT(K6:$K$22, W7:$W$23))/Z6</f>
        <v>3836.6121982751347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5585.1969489416761</v>
      </c>
      <c r="P7">
        <f t="shared" si="22"/>
        <v>279.25984744708381</v>
      </c>
      <c r="Q7" s="4">
        <f t="shared" si="23"/>
        <v>50</v>
      </c>
      <c r="R7">
        <f t="shared" si="0"/>
        <v>250000</v>
      </c>
      <c r="S7">
        <f t="shared" si="1"/>
        <v>4904.7791670151137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3693.8441927032527</v>
      </c>
      <c r="AC7">
        <f t="shared" si="2"/>
        <v>4661.8637528708223</v>
      </c>
      <c r="AE7">
        <f t="shared" si="3"/>
        <v>5308.5829804568803</v>
      </c>
      <c r="AF7">
        <f t="shared" si="4"/>
        <v>-265.42914902284406</v>
      </c>
      <c r="AG7">
        <f t="shared" si="4"/>
        <v>-47.523686532332491</v>
      </c>
      <c r="AH7">
        <f t="shared" si="5"/>
        <v>-671.59782540976676</v>
      </c>
      <c r="AI7">
        <f t="shared" si="6"/>
        <v>4324.0323194919365</v>
      </c>
      <c r="AJ7">
        <f t="shared" si="7"/>
        <v>-968.01956016756958</v>
      </c>
      <c r="AK7">
        <f>H7*SUM(AB7, AE7:AF7)</f>
        <v>914.76369312717418</v>
      </c>
      <c r="AL7">
        <f t="shared" si="8"/>
        <v>4270.7764524515414</v>
      </c>
      <c r="AN7">
        <f t="shared" si="9"/>
        <v>3742.612122388316</v>
      </c>
      <c r="AO7">
        <f t="shared" si="9"/>
        <v>-187.13060611941583</v>
      </c>
      <c r="AP7">
        <f t="shared" si="9"/>
        <v>-33.5047461763859</v>
      </c>
      <c r="AQ7">
        <f t="shared" si="9"/>
        <v>-473.48419945616058</v>
      </c>
      <c r="AR7">
        <f t="shared" si="9"/>
        <v>3048.4925706363538</v>
      </c>
      <c r="AS7">
        <f t="shared" si="9"/>
        <v>-682.46493535650586</v>
      </c>
      <c r="AT7">
        <f t="shared" si="9"/>
        <v>644.91893592361578</v>
      </c>
      <c r="AU7">
        <f t="shared" si="9"/>
        <v>3010.9465712034635</v>
      </c>
      <c r="AW7">
        <v>4</v>
      </c>
      <c r="AX7">
        <f>(R7*SUMPRODUCT(K8:$K$23, X8:$X$23)-$AZ$3*SUMPRODUCT(K7:$K$22, W8:$W$23))/Z7</f>
        <v>4904.7791670151137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5585.1969489416761</v>
      </c>
      <c r="P8">
        <f t="shared" si="22"/>
        <v>279.25984744708381</v>
      </c>
      <c r="Q8" s="4">
        <f t="shared" si="23"/>
        <v>50</v>
      </c>
      <c r="R8">
        <f t="shared" si="0"/>
        <v>250000</v>
      </c>
      <c r="S8">
        <f t="shared" si="1"/>
        <v>5749.5859874027537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4661.8637528708223</v>
      </c>
      <c r="AC8">
        <f t="shared" si="2"/>
        <v>5390.6091598885214</v>
      </c>
      <c r="AE8">
        <f t="shared" si="3"/>
        <v>5236.4837918263502</v>
      </c>
      <c r="AF8">
        <f t="shared" si="4"/>
        <v>-261.82418959131752</v>
      </c>
      <c r="AG8">
        <f t="shared" si="4"/>
        <v>-46.878237595709109</v>
      </c>
      <c r="AH8">
        <f t="shared" si="5"/>
        <v>-851.06035650025933</v>
      </c>
      <c r="AI8">
        <f t="shared" si="6"/>
        <v>4076.721008139064</v>
      </c>
      <c r="AJ8">
        <f t="shared" si="7"/>
        <v>-728.74540701769911</v>
      </c>
      <c r="AK8">
        <f t="shared" ref="AK8:AK23" si="24">H8*SUM(AB8:AB8, AE8:AF8)</f>
        <v>698.64794324517447</v>
      </c>
      <c r="AL8">
        <f t="shared" si="8"/>
        <v>4046.6235443665391</v>
      </c>
      <c r="AN8">
        <f t="shared" si="9"/>
        <v>3442.2203862740998</v>
      </c>
      <c r="AO8">
        <f t="shared" si="9"/>
        <v>-172.11101931370499</v>
      </c>
      <c r="AP8">
        <f t="shared" si="9"/>
        <v>-30.815568526427313</v>
      </c>
      <c r="AQ8">
        <f t="shared" si="9"/>
        <v>-559.44741272141869</v>
      </c>
      <c r="AR8">
        <f t="shared" si="9"/>
        <v>2679.8463857125485</v>
      </c>
      <c r="AS8">
        <f t="shared" si="9"/>
        <v>-479.04326570349974</v>
      </c>
      <c r="AT8">
        <f t="shared" si="9"/>
        <v>459.25859578154882</v>
      </c>
      <c r="AU8">
        <f t="shared" si="9"/>
        <v>2660.0617157905972</v>
      </c>
      <c r="AW8">
        <v>5</v>
      </c>
      <c r="AX8">
        <f>(R8*SUMPRODUCT(K9:$K$23, X9:$X$23)-$AZ$3*SUMPRODUCT(K8:$K$22, W9:$W$23))/Z8</f>
        <v>5749.5859874027537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5585.1969489416761</v>
      </c>
      <c r="P9">
        <f t="shared" si="22"/>
        <v>279.25984744708381</v>
      </c>
      <c r="Q9" s="4">
        <f t="shared" si="23"/>
        <v>50</v>
      </c>
      <c r="R9">
        <f t="shared" si="0"/>
        <v>250000</v>
      </c>
      <c r="S9">
        <f t="shared" si="1"/>
        <v>6410.7997666630872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5390.6091598885214</v>
      </c>
      <c r="AC9">
        <f t="shared" si="2"/>
        <v>5923.6837626380602</v>
      </c>
      <c r="AE9">
        <f t="shared" si="3"/>
        <v>5160.8132653942839</v>
      </c>
      <c r="AF9">
        <f t="shared" si="4"/>
        <v>-258.04066326971423</v>
      </c>
      <c r="AG9">
        <f t="shared" si="4"/>
        <v>-46.200817201013763</v>
      </c>
      <c r="AH9">
        <f t="shared" si="5"/>
        <v>-1043.19009369127</v>
      </c>
      <c r="AI9">
        <f t="shared" si="6"/>
        <v>3813.3816912322864</v>
      </c>
      <c r="AJ9">
        <f t="shared" si="7"/>
        <v>-533.07460274953883</v>
      </c>
      <c r="AK9">
        <f t="shared" si="24"/>
        <v>537.31452797708346</v>
      </c>
      <c r="AL9">
        <f t="shared" si="8"/>
        <v>3817.6216164598309</v>
      </c>
      <c r="AN9">
        <f t="shared" si="9"/>
        <v>3224.1761157556102</v>
      </c>
      <c r="AO9">
        <f t="shared" si="9"/>
        <v>-161.20880578778053</v>
      </c>
      <c r="AP9">
        <f t="shared" si="9"/>
        <v>-28.863584804888127</v>
      </c>
      <c r="AQ9">
        <f t="shared" si="9"/>
        <v>-651.72452698989207</v>
      </c>
      <c r="AR9">
        <f t="shared" si="9"/>
        <v>2382.3791981730496</v>
      </c>
      <c r="AS9">
        <f t="shared" si="9"/>
        <v>-333.03402268511707</v>
      </c>
      <c r="AT9">
        <f t="shared" si="9"/>
        <v>335.68288148861319</v>
      </c>
      <c r="AU9">
        <f t="shared" si="9"/>
        <v>2385.0280569765459</v>
      </c>
      <c r="AW9">
        <v>6</v>
      </c>
      <c r="AX9">
        <f>(R9*SUMPRODUCT(K10:$K$23, X10:$X$23)-$AZ$3*SUMPRODUCT(K9:$K$22, W10:$W$23))/Z9</f>
        <v>6410.7997666630872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5585.1969489416761</v>
      </c>
      <c r="P10">
        <f t="shared" si="22"/>
        <v>279.25984744708381</v>
      </c>
      <c r="Q10" s="4">
        <f t="shared" si="23"/>
        <v>50</v>
      </c>
      <c r="R10">
        <f t="shared" si="0"/>
        <v>250000</v>
      </c>
      <c r="S10">
        <f t="shared" si="1"/>
        <v>6919.3353687628551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5923.6837626380602</v>
      </c>
      <c r="AC10">
        <f t="shared" si="2"/>
        <v>6295.2219546016204</v>
      </c>
      <c r="AE10">
        <f t="shared" si="3"/>
        <v>5081.4207694687993</v>
      </c>
      <c r="AF10">
        <f t="shared" si="4"/>
        <v>-254.07103847343998</v>
      </c>
      <c r="AG10">
        <f t="shared" si="4"/>
        <v>-45.490076857823823</v>
      </c>
      <c r="AH10">
        <f t="shared" si="5"/>
        <v>-1243.6608558990372</v>
      </c>
      <c r="AI10">
        <f t="shared" si="6"/>
        <v>3538.1987982384981</v>
      </c>
      <c r="AJ10">
        <f t="shared" si="7"/>
        <v>-371.53819196356017</v>
      </c>
      <c r="AK10">
        <f t="shared" si="24"/>
        <v>564.42925841575459</v>
      </c>
      <c r="AL10">
        <f t="shared" si="8"/>
        <v>3731.0898646906926</v>
      </c>
      <c r="AN10">
        <f t="shared" si="9"/>
        <v>3016.2245126921525</v>
      </c>
      <c r="AO10">
        <f t="shared" si="9"/>
        <v>-150.81122563460764</v>
      </c>
      <c r="AP10">
        <f t="shared" si="9"/>
        <v>-27.00195302211938</v>
      </c>
      <c r="AQ10">
        <f t="shared" si="9"/>
        <v>-738.21093139478728</v>
      </c>
      <c r="AR10">
        <f t="shared" si="9"/>
        <v>2100.200402640638</v>
      </c>
      <c r="AS10">
        <f t="shared" si="9"/>
        <v>-220.53725775575995</v>
      </c>
      <c r="AT10">
        <f t="shared" si="9"/>
        <v>335.03333853854861</v>
      </c>
      <c r="AU10">
        <f t="shared" si="9"/>
        <v>2214.6964834234268</v>
      </c>
      <c r="AW10">
        <v>7</v>
      </c>
      <c r="AX10">
        <f>(R10*SUMPRODUCT(K11:$K$23, X11:$X$23)-$AZ$3*SUMPRODUCT(K10:$K$22, W11:$W$23))/Z10</f>
        <v>6919.3353687628551</v>
      </c>
    </row>
    <row r="11" spans="1:52" x14ac:dyDescent="0.25">
      <c r="A11" t="s">
        <v>33</v>
      </c>
      <c r="C11" s="7">
        <f>AU25</f>
        <v>24770.503444152753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5585.1969489416761</v>
      </c>
      <c r="P11">
        <f t="shared" si="22"/>
        <v>279.25984744708381</v>
      </c>
      <c r="Q11" s="4">
        <f t="shared" si="23"/>
        <v>50</v>
      </c>
      <c r="R11">
        <f t="shared" si="0"/>
        <v>250000</v>
      </c>
      <c r="S11">
        <f t="shared" si="1"/>
        <v>7268.7229834537493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6295.2219546016204</v>
      </c>
      <c r="AC11">
        <f t="shared" si="2"/>
        <v>6504.2598375259458</v>
      </c>
      <c r="AE11">
        <f t="shared" si="3"/>
        <v>4997.7929111301301</v>
      </c>
      <c r="AF11">
        <f t="shared" si="4"/>
        <v>-249.88964555650651</v>
      </c>
      <c r="AG11">
        <f t="shared" si="4"/>
        <v>-44.741420551670501</v>
      </c>
      <c r="AH11">
        <f t="shared" si="5"/>
        <v>-1468.7776878754241</v>
      </c>
      <c r="AI11">
        <f t="shared" si="6"/>
        <v>3234.3841571465291</v>
      </c>
      <c r="AJ11">
        <f t="shared" si="7"/>
        <v>-209.03788292432546</v>
      </c>
      <c r="AK11">
        <f t="shared" si="24"/>
        <v>568.72094883902514</v>
      </c>
      <c r="AL11">
        <f t="shared" si="8"/>
        <v>3594.067223061229</v>
      </c>
      <c r="AN11">
        <f t="shared" si="9"/>
        <v>2821.2884208976775</v>
      </c>
      <c r="AO11">
        <f t="shared" si="9"/>
        <v>-141.06442104488386</v>
      </c>
      <c r="AP11">
        <f t="shared" si="9"/>
        <v>-25.256839165110154</v>
      </c>
      <c r="AQ11">
        <f t="shared" si="9"/>
        <v>-829.13509170166208</v>
      </c>
      <c r="AR11">
        <f t="shared" si="9"/>
        <v>1825.8320689860213</v>
      </c>
      <c r="AS11">
        <f t="shared" si="9"/>
        <v>-118.00332048772397</v>
      </c>
      <c r="AT11">
        <f t="shared" si="9"/>
        <v>321.046881335997</v>
      </c>
      <c r="AU11">
        <f t="shared" si="9"/>
        <v>2028.8756298342946</v>
      </c>
      <c r="AW11">
        <v>8</v>
      </c>
      <c r="AX11">
        <f>(R11*SUMPRODUCT(K12:$K$23, X12:$X$23)-$AZ$3*SUMPRODUCT(K11:$K$22, W12:$W$23))/Z11</f>
        <v>7268.7229834537493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5585.1969489416761</v>
      </c>
      <c r="P12">
        <f t="shared" si="22"/>
        <v>279.25984744708381</v>
      </c>
      <c r="Q12" s="4">
        <f t="shared" si="23"/>
        <v>50</v>
      </c>
      <c r="R12">
        <f t="shared" si="0"/>
        <v>250000</v>
      </c>
      <c r="S12">
        <f t="shared" si="1"/>
        <v>7455.325159601176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6504.2598375259458</v>
      </c>
      <c r="AC12">
        <f t="shared" si="2"/>
        <v>6553.2871254518959</v>
      </c>
      <c r="AE12">
        <f t="shared" si="3"/>
        <v>4909.4303031808604</v>
      </c>
      <c r="AF12">
        <f t="shared" si="4"/>
        <v>-245.47151515904304</v>
      </c>
      <c r="AG12">
        <f t="shared" si="4"/>
        <v>-43.950377650613873</v>
      </c>
      <c r="AH12">
        <f t="shared" si="5"/>
        <v>-1718.1434776996466</v>
      </c>
      <c r="AI12">
        <f t="shared" si="6"/>
        <v>2901.8649326715577</v>
      </c>
      <c r="AJ12">
        <f t="shared" si="7"/>
        <v>-49.027287925950077</v>
      </c>
      <c r="AK12">
        <f t="shared" si="24"/>
        <v>579.63054666592905</v>
      </c>
      <c r="AL12">
        <f t="shared" si="8"/>
        <v>3432.4681914115367</v>
      </c>
      <c r="AN12">
        <f t="shared" si="9"/>
        <v>2634.6678599450338</v>
      </c>
      <c r="AO12">
        <f t="shared" si="9"/>
        <v>-131.73339299725171</v>
      </c>
      <c r="AP12">
        <f t="shared" si="9"/>
        <v>-23.586167900885485</v>
      </c>
      <c r="AQ12">
        <f t="shared" si="9"/>
        <v>-922.04942731064648</v>
      </c>
      <c r="AR12">
        <f t="shared" si="9"/>
        <v>1557.2988717362507</v>
      </c>
      <c r="AS12">
        <f t="shared" si="9"/>
        <v>-26.310714641387449</v>
      </c>
      <c r="AT12">
        <f t="shared" si="9"/>
        <v>311.06134065161302</v>
      </c>
      <c r="AU12">
        <f t="shared" si="9"/>
        <v>1842.0494977464762</v>
      </c>
      <c r="AW12">
        <v>9</v>
      </c>
      <c r="AX12">
        <f>(R12*SUMPRODUCT(K13:$K$23, X13:$X$23)-$AZ$3*SUMPRODUCT(K12:$K$22, W13:$W$23))/Z12</f>
        <v>7455.325159601176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5585.1969489416761</v>
      </c>
      <c r="P13">
        <f t="shared" si="22"/>
        <v>279.25984744708381</v>
      </c>
      <c r="Q13" s="4">
        <f t="shared" si="23"/>
        <v>50</v>
      </c>
      <c r="R13">
        <f t="shared" si="0"/>
        <v>250000</v>
      </c>
      <c r="S13">
        <f t="shared" si="1"/>
        <v>7476.9179486564653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6553.2871254518959</v>
      </c>
      <c r="AC13">
        <f t="shared" si="2"/>
        <v>6447.1742638202313</v>
      </c>
      <c r="AE13">
        <f t="shared" si="3"/>
        <v>4815.9867842410249</v>
      </c>
      <c r="AF13">
        <f t="shared" si="4"/>
        <v>-240.79933921205125</v>
      </c>
      <c r="AG13">
        <f t="shared" si="4"/>
        <v>-43.113849236360352</v>
      </c>
      <c r="AH13">
        <f t="shared" si="5"/>
        <v>-1985.1231887368956</v>
      </c>
      <c r="AI13">
        <f t="shared" si="6"/>
        <v>2546.9504070557168</v>
      </c>
      <c r="AJ13">
        <f t="shared" si="7"/>
        <v>106.1128616316646</v>
      </c>
      <c r="AK13">
        <f t="shared" si="24"/>
        <v>575.34213529386102</v>
      </c>
      <c r="AL13">
        <f t="shared" si="8"/>
        <v>3228.4054039812427</v>
      </c>
      <c r="AN13">
        <f t="shared" si="9"/>
        <v>2457.4697871060816</v>
      </c>
      <c r="AO13">
        <f t="shared" si="9"/>
        <v>-122.87348935530409</v>
      </c>
      <c r="AP13">
        <f t="shared" si="9"/>
        <v>-21.999848971948438</v>
      </c>
      <c r="AQ13">
        <f t="shared" si="9"/>
        <v>-1012.9554914826065</v>
      </c>
      <c r="AR13">
        <f t="shared" si="9"/>
        <v>1299.6409572962223</v>
      </c>
      <c r="AS13">
        <f t="shared" si="9"/>
        <v>54.146567082882846</v>
      </c>
      <c r="AT13">
        <f t="shared" si="9"/>
        <v>293.58176798996021</v>
      </c>
      <c r="AU13">
        <f t="shared" si="9"/>
        <v>1647.3692923690653</v>
      </c>
      <c r="AW13">
        <v>10</v>
      </c>
      <c r="AX13">
        <f>(R13*SUMPRODUCT(K14:$K$23, X14:$X$23)-$AZ$3*SUMPRODUCT(K13:$K$22, W14:$W$23))/Z13</f>
        <v>7476.9179486564653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5585.1969489416761</v>
      </c>
      <c r="P14">
        <f t="shared" si="22"/>
        <v>279.25984744708381</v>
      </c>
      <c r="Q14" s="4">
        <f t="shared" si="23"/>
        <v>50</v>
      </c>
      <c r="R14">
        <f t="shared" si="0"/>
        <v>250000</v>
      </c>
      <c r="S14">
        <f t="shared" si="1"/>
        <v>7367.2267312633339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6447.1742638202313</v>
      </c>
      <c r="AC14">
        <f t="shared" si="2"/>
        <v>6221.9127385239881</v>
      </c>
      <c r="AE14">
        <f t="shared" si="3"/>
        <v>4716.9184974746231</v>
      </c>
      <c r="AF14">
        <f t="shared" si="4"/>
        <v>-235.84592487373118</v>
      </c>
      <c r="AG14">
        <f t="shared" si="4"/>
        <v>-42.22696657428007</v>
      </c>
      <c r="AH14">
        <f t="shared" si="5"/>
        <v>-2278.7208485834185</v>
      </c>
      <c r="AI14">
        <f t="shared" si="6"/>
        <v>2160.1247574431941</v>
      </c>
      <c r="AJ14">
        <f t="shared" si="7"/>
        <v>225.26152529624324</v>
      </c>
      <c r="AK14">
        <f t="shared" si="24"/>
        <v>935.15193828622853</v>
      </c>
      <c r="AL14">
        <f t="shared" si="8"/>
        <v>3320.5382210256657</v>
      </c>
      <c r="AN14">
        <f t="shared" si="9"/>
        <v>2217.1886148057265</v>
      </c>
      <c r="AO14">
        <f t="shared" si="9"/>
        <v>-110.85943074028633</v>
      </c>
      <c r="AP14">
        <f t="shared" si="9"/>
        <v>-19.848795262500598</v>
      </c>
      <c r="AQ14">
        <f t="shared" si="9"/>
        <v>-1071.1132542367573</v>
      </c>
      <c r="AR14">
        <f t="shared" si="9"/>
        <v>1015.3671345661825</v>
      </c>
      <c r="AS14">
        <f t="shared" si="9"/>
        <v>105.88423130651933</v>
      </c>
      <c r="AT14">
        <f t="shared" si="9"/>
        <v>439.56838172883607</v>
      </c>
      <c r="AU14">
        <f t="shared" si="9"/>
        <v>1560.8197476015378</v>
      </c>
      <c r="AW14">
        <v>11</v>
      </c>
      <c r="AX14">
        <f>(R14*SUMPRODUCT(K15:$K$23, X15:$X$23)-$AZ$3*SUMPRODUCT(K14:$K$22, W15:$W$23))/Z14</f>
        <v>7367.2267312633339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5585.1969489416761</v>
      </c>
      <c r="P15">
        <f t="shared" si="22"/>
        <v>279.25984744708381</v>
      </c>
      <c r="Q15" s="4">
        <f t="shared" si="23"/>
        <v>50</v>
      </c>
      <c r="R15">
        <f t="shared" si="0"/>
        <v>250000</v>
      </c>
      <c r="S15">
        <f t="shared" si="1"/>
        <v>7096.3854238143276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6221.9127385239881</v>
      </c>
      <c r="AC15">
        <f t="shared" si="2"/>
        <v>5859.4547718140238</v>
      </c>
      <c r="AE15">
        <f t="shared" si="3"/>
        <v>4611.6729799051691</v>
      </c>
      <c r="AF15">
        <f t="shared" si="4"/>
        <v>-230.5836489952585</v>
      </c>
      <c r="AG15">
        <f t="shared" si="4"/>
        <v>-41.284783885544293</v>
      </c>
      <c r="AH15">
        <f t="shared" si="5"/>
        <v>-2599.5651149648543</v>
      </c>
      <c r="AI15">
        <f t="shared" si="6"/>
        <v>1740.2394320595117</v>
      </c>
      <c r="AJ15">
        <f t="shared" si="7"/>
        <v>362.45796670996424</v>
      </c>
      <c r="AK15">
        <f t="shared" si="24"/>
        <v>907.32009308559759</v>
      </c>
      <c r="AL15">
        <f t="shared" si="8"/>
        <v>3010.0174918550738</v>
      </c>
      <c r="AN15">
        <f t="shared" si="9"/>
        <v>1996.8440004761733</v>
      </c>
      <c r="AO15">
        <f t="shared" si="9"/>
        <v>-99.842200023808687</v>
      </c>
      <c r="AP15">
        <f t="shared" si="9"/>
        <v>-17.876218320775152</v>
      </c>
      <c r="AQ15">
        <f t="shared" si="9"/>
        <v>-1125.6058324784915</v>
      </c>
      <c r="AR15">
        <f t="shared" si="9"/>
        <v>753.51974965309796</v>
      </c>
      <c r="AS15">
        <f t="shared" si="9"/>
        <v>156.94348220338637</v>
      </c>
      <c r="AT15">
        <f t="shared" si="9"/>
        <v>392.8675542008433</v>
      </c>
      <c r="AU15">
        <f t="shared" si="9"/>
        <v>1303.3307860573277</v>
      </c>
      <c r="AW15">
        <v>12</v>
      </c>
      <c r="AX15">
        <f>(R15*SUMPRODUCT(K16:$K$23, X16:$X$23)-$AZ$3*SUMPRODUCT(K15:$K$22, W16:$W$23))/Z15</f>
        <v>7096.3854238143276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5585.1969489416761</v>
      </c>
      <c r="P16">
        <f t="shared" si="22"/>
        <v>279.25984744708381</v>
      </c>
      <c r="Q16" s="4">
        <f t="shared" si="23"/>
        <v>50</v>
      </c>
      <c r="R16">
        <f t="shared" si="0"/>
        <v>250000</v>
      </c>
      <c r="S16">
        <f t="shared" si="1"/>
        <v>6681.1503028373045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5859.4547718140238</v>
      </c>
      <c r="AC16">
        <f t="shared" si="2"/>
        <v>5383.4901264600185</v>
      </c>
      <c r="AE16">
        <f t="shared" si="3"/>
        <v>4500.4005696733284</v>
      </c>
      <c r="AF16">
        <f t="shared" si="4"/>
        <v>-225.02002848366644</v>
      </c>
      <c r="AG16">
        <f t="shared" si="4"/>
        <v>-40.28864703263595</v>
      </c>
      <c r="AH16">
        <f t="shared" si="5"/>
        <v>-2916.4450702645254</v>
      </c>
      <c r="AI16">
        <f t="shared" si="6"/>
        <v>1318.6468238925008</v>
      </c>
      <c r="AJ16">
        <f t="shared" si="7"/>
        <v>475.96464535400537</v>
      </c>
      <c r="AK16">
        <f t="shared" si="24"/>
        <v>867.25812740435163</v>
      </c>
      <c r="AL16">
        <f t="shared" si="8"/>
        <v>2661.8695966508576</v>
      </c>
      <c r="AN16">
        <f t="shared" si="9"/>
        <v>1795.0567053840191</v>
      </c>
      <c r="AO16">
        <f t="shared" si="9"/>
        <v>-89.752835269200972</v>
      </c>
      <c r="AP16">
        <f t="shared" si="9"/>
        <v>-16.069770876425043</v>
      </c>
      <c r="AQ16">
        <f t="shared" si="9"/>
        <v>-1163.2707351742492</v>
      </c>
      <c r="AR16">
        <f t="shared" si="9"/>
        <v>525.96336406414389</v>
      </c>
      <c r="AS16">
        <f t="shared" si="9"/>
        <v>189.84610701674748</v>
      </c>
      <c r="AT16">
        <f t="shared" si="9"/>
        <v>345.9197670950814</v>
      </c>
      <c r="AU16">
        <f t="shared" si="9"/>
        <v>1061.7292381759726</v>
      </c>
      <c r="AW16">
        <v>13</v>
      </c>
      <c r="AX16">
        <f>(R16*SUMPRODUCT(K17:$K$23, X17:$X$23)-$AZ$3*SUMPRODUCT(K16:$K$22, W17:$W$23))/Z16</f>
        <v>6681.1503028373045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5585.1969489416761</v>
      </c>
      <c r="P17">
        <f t="shared" si="22"/>
        <v>279.25984744708381</v>
      </c>
      <c r="Q17" s="4">
        <f t="shared" si="23"/>
        <v>50</v>
      </c>
      <c r="R17">
        <f t="shared" si="0"/>
        <v>250000</v>
      </c>
      <c r="S17">
        <f t="shared" si="1"/>
        <v>6131.4619100644986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5383.4901264600185</v>
      </c>
      <c r="AC17">
        <f t="shared" si="2"/>
        <v>4811.7546911655754</v>
      </c>
      <c r="AE17">
        <f t="shared" si="3"/>
        <v>4383.0652484426946</v>
      </c>
      <c r="AF17">
        <f t="shared" si="4"/>
        <v>-219.15326242213473</v>
      </c>
      <c r="AG17">
        <f t="shared" si="4"/>
        <v>-39.238233570914893</v>
      </c>
      <c r="AH17">
        <f t="shared" si="5"/>
        <v>-3237.6349569734821</v>
      </c>
      <c r="AI17">
        <f t="shared" si="6"/>
        <v>887.0387954761627</v>
      </c>
      <c r="AJ17">
        <f t="shared" si="7"/>
        <v>571.73543529444305</v>
      </c>
      <c r="AK17">
        <f t="shared" si="24"/>
        <v>816.99029356918811</v>
      </c>
      <c r="AL17">
        <f t="shared" si="8"/>
        <v>2275.7645243397938</v>
      </c>
      <c r="AN17">
        <f t="shared" si="9"/>
        <v>1610.4465083156067</v>
      </c>
      <c r="AO17">
        <f t="shared" si="9"/>
        <v>-80.52232541578033</v>
      </c>
      <c r="AP17">
        <f t="shared" si="9"/>
        <v>-14.417096863708322</v>
      </c>
      <c r="AQ17">
        <f t="shared" si="9"/>
        <v>-1189.5871076779074</v>
      </c>
      <c r="AR17">
        <f t="shared" si="9"/>
        <v>325.91997835821053</v>
      </c>
      <c r="AS17">
        <f t="shared" si="9"/>
        <v>210.0697304876723</v>
      </c>
      <c r="AT17">
        <f t="shared" si="9"/>
        <v>300.18242737173881</v>
      </c>
      <c r="AU17">
        <f t="shared" si="9"/>
        <v>836.17213621762164</v>
      </c>
      <c r="AW17">
        <v>14</v>
      </c>
      <c r="AX17">
        <f>(R17*SUMPRODUCT(K18:$K$23, X18:$X$23)-$AZ$3*SUMPRODUCT(K17:$K$22, W18:$W$23))/Z17</f>
        <v>6131.4619100644986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5585.1969489416761</v>
      </c>
      <c r="P18">
        <f t="shared" si="22"/>
        <v>279.25984744708381</v>
      </c>
      <c r="Q18" s="4">
        <f t="shared" si="23"/>
        <v>50</v>
      </c>
      <c r="R18">
        <f t="shared" si="0"/>
        <v>250000</v>
      </c>
      <c r="S18">
        <f t="shared" si="1"/>
        <v>5450.4618871250086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4811.7546911655754</v>
      </c>
      <c r="AC18">
        <f t="shared" si="2"/>
        <v>4156.6530280092784</v>
      </c>
      <c r="AE18">
        <f t="shared" si="3"/>
        <v>4259.4052193423104</v>
      </c>
      <c r="AF18">
        <f t="shared" si="4"/>
        <v>-212.97026096711554</v>
      </c>
      <c r="AG18">
        <f t="shared" si="4"/>
        <v>-38.131199833064201</v>
      </c>
      <c r="AH18">
        <f t="shared" si="5"/>
        <v>-3573.2570107076963</v>
      </c>
      <c r="AI18">
        <f t="shared" si="6"/>
        <v>435.04674783443443</v>
      </c>
      <c r="AJ18">
        <f t="shared" si="7"/>
        <v>655.10166315629704</v>
      </c>
      <c r="AK18">
        <f t="shared" si="24"/>
        <v>758.01300469050295</v>
      </c>
      <c r="AL18">
        <f t="shared" si="8"/>
        <v>1848.1614156812343</v>
      </c>
      <c r="AN18">
        <f t="shared" si="9"/>
        <v>1441.646207828162</v>
      </c>
      <c r="AO18">
        <f t="shared" si="9"/>
        <v>-72.0823103914081</v>
      </c>
      <c r="AP18">
        <f t="shared" si="9"/>
        <v>-12.905956772941872</v>
      </c>
      <c r="AQ18">
        <f t="shared" si="9"/>
        <v>-1209.4112097363588</v>
      </c>
      <c r="AR18">
        <f t="shared" si="9"/>
        <v>147.24673092745323</v>
      </c>
      <c r="AS18">
        <f t="shared" si="9"/>
        <v>221.7269266005701</v>
      </c>
      <c r="AT18">
        <f t="shared" si="9"/>
        <v>256.55849054559553</v>
      </c>
      <c r="AU18">
        <f t="shared" si="9"/>
        <v>625.53214807361883</v>
      </c>
      <c r="AW18">
        <v>15</v>
      </c>
      <c r="AX18">
        <f>(R18*SUMPRODUCT(K19:$K$23, X19:$X$23)-$AZ$3*SUMPRODUCT(K18:$K$22, W19:$W$23))/Z18</f>
        <v>5450.4618871250086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5585.1969489416761</v>
      </c>
      <c r="P19">
        <f t="shared" si="22"/>
        <v>279.25984744708381</v>
      </c>
      <c r="Q19" s="4">
        <f t="shared" si="23"/>
        <v>50</v>
      </c>
      <c r="R19">
        <f t="shared" si="0"/>
        <v>250000</v>
      </c>
      <c r="S19">
        <f t="shared" si="1"/>
        <v>4624.1412762108876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4156.6530280092784</v>
      </c>
      <c r="AC19">
        <f t="shared" si="2"/>
        <v>3417.9550488407026</v>
      </c>
      <c r="AE19">
        <f t="shared" si="3"/>
        <v>4128.3237189603278</v>
      </c>
      <c r="AF19">
        <f t="shared" si="4"/>
        <v>-206.41618594801642</v>
      </c>
      <c r="AG19">
        <f t="shared" si="4"/>
        <v>-36.957727334419182</v>
      </c>
      <c r="AH19">
        <f t="shared" si="5"/>
        <v>-3960.8025015718763</v>
      </c>
      <c r="AI19">
        <f t="shared" si="6"/>
        <v>-75.852695893984219</v>
      </c>
      <c r="AJ19">
        <f t="shared" si="7"/>
        <v>738.69797916857578</v>
      </c>
      <c r="AK19">
        <f t="shared" si="24"/>
        <v>691.29858432773949</v>
      </c>
      <c r="AL19">
        <f t="shared" si="8"/>
        <v>1354.1438676023311</v>
      </c>
      <c r="AN19">
        <f t="shared" si="9"/>
        <v>1287.1372138904107</v>
      </c>
      <c r="AO19">
        <f t="shared" si="9"/>
        <v>-64.356860694520549</v>
      </c>
      <c r="AP19">
        <f t="shared" si="9"/>
        <v>-11.522755828102955</v>
      </c>
      <c r="AQ19">
        <f t="shared" si="9"/>
        <v>-1234.9071060559399</v>
      </c>
      <c r="AR19">
        <f t="shared" si="9"/>
        <v>-23.649508688152775</v>
      </c>
      <c r="AS19">
        <f t="shared" si="9"/>
        <v>230.31276700679064</v>
      </c>
      <c r="AT19">
        <f t="shared" si="9"/>
        <v>215.53448672433009</v>
      </c>
      <c r="AU19">
        <f t="shared" si="9"/>
        <v>422.19774504296794</v>
      </c>
      <c r="AW19">
        <v>16</v>
      </c>
      <c r="AX19">
        <f>(R19*SUMPRODUCT(K20:$K$23, X20:$X$23)-$AZ$3*SUMPRODUCT(K19:$K$22, W20:$W$23))/Z19</f>
        <v>4624.1412762108876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5585.1969489416761</v>
      </c>
      <c r="P20">
        <f t="shared" si="22"/>
        <v>279.25984744708381</v>
      </c>
      <c r="Q20" s="4">
        <f t="shared" si="23"/>
        <v>50</v>
      </c>
      <c r="R20">
        <f t="shared" si="0"/>
        <v>250000</v>
      </c>
      <c r="S20">
        <f t="shared" si="1"/>
        <v>3658.3143172696382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3417.9550488407026</v>
      </c>
      <c r="AC20">
        <f t="shared" si="2"/>
        <v>2613.4569889555551</v>
      </c>
      <c r="AE20">
        <f t="shared" si="3"/>
        <v>3989.9994191311062</v>
      </c>
      <c r="AF20">
        <f t="shared" si="4"/>
        <v>-199.4999709565553</v>
      </c>
      <c r="AG20">
        <f t="shared" si="4"/>
        <v>-35.719415587369397</v>
      </c>
      <c r="AH20">
        <f t="shared" si="5"/>
        <v>-4343.672368527974</v>
      </c>
      <c r="AI20">
        <f t="shared" si="6"/>
        <v>-588.89233594079269</v>
      </c>
      <c r="AJ20">
        <f t="shared" si="7"/>
        <v>804.49805988514754</v>
      </c>
      <c r="AK20">
        <f t="shared" si="24"/>
        <v>616.84186821858941</v>
      </c>
      <c r="AL20">
        <f t="shared" si="8"/>
        <v>832.44759216294426</v>
      </c>
      <c r="AN20">
        <f t="shared" si="9"/>
        <v>1145.9490303149137</v>
      </c>
      <c r="AO20">
        <f t="shared" si="9"/>
        <v>-57.297451515745685</v>
      </c>
      <c r="AP20">
        <f t="shared" si="9"/>
        <v>-10.258805918491886</v>
      </c>
      <c r="AQ20">
        <f t="shared" si="9"/>
        <v>-1247.5257802930416</v>
      </c>
      <c r="AR20">
        <f t="shared" si="9"/>
        <v>-169.1330074123656</v>
      </c>
      <c r="AS20">
        <f t="shared" si="9"/>
        <v>231.05611674910406</v>
      </c>
      <c r="AT20">
        <f t="shared" si="9"/>
        <v>177.16026156632017</v>
      </c>
      <c r="AU20">
        <f t="shared" si="9"/>
        <v>239.08337090305864</v>
      </c>
      <c r="AW20">
        <v>17</v>
      </c>
      <c r="AX20">
        <f>(R20*SUMPRODUCT(K21:$K$23, X21:$X$23)-$AZ$3*SUMPRODUCT(K20:$K$22, W21:$W$23))/Z20</f>
        <v>3658.3143172696382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5585.1969489416761</v>
      </c>
      <c r="P21">
        <f t="shared" si="22"/>
        <v>279.25984744708381</v>
      </c>
      <c r="Q21" s="4">
        <f t="shared" si="23"/>
        <v>50</v>
      </c>
      <c r="R21">
        <f t="shared" si="0"/>
        <v>250000</v>
      </c>
      <c r="S21">
        <f t="shared" si="1"/>
        <v>2568.8428433684398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2613.4569889555551</v>
      </c>
      <c r="AC21">
        <f t="shared" si="2"/>
        <v>1768.670283298186</v>
      </c>
      <c r="AE21">
        <f t="shared" si="3"/>
        <v>3845.4559006839249</v>
      </c>
      <c r="AF21">
        <f t="shared" si="4"/>
        <v>-192.27279503419626</v>
      </c>
      <c r="AG21">
        <f t="shared" si="4"/>
        <v>-34.425427928844925</v>
      </c>
      <c r="AH21">
        <f t="shared" si="5"/>
        <v>-4683.9675132538987</v>
      </c>
      <c r="AI21">
        <f t="shared" si="6"/>
        <v>-1065.2098355330149</v>
      </c>
      <c r="AJ21">
        <f t="shared" si="7"/>
        <v>844.78670565736911</v>
      </c>
      <c r="AK21">
        <f t="shared" si="24"/>
        <v>536.24892617556338</v>
      </c>
      <c r="AL21">
        <f t="shared" si="8"/>
        <v>315.82579629991756</v>
      </c>
      <c r="AN21">
        <f t="shared" si="9"/>
        <v>1017.3764282053269</v>
      </c>
      <c r="AO21">
        <f t="shared" si="9"/>
        <v>-50.868821410266349</v>
      </c>
      <c r="AP21">
        <f t="shared" si="9"/>
        <v>-9.107793668745261</v>
      </c>
      <c r="AQ21">
        <f t="shared" si="9"/>
        <v>-1239.2179917123758</v>
      </c>
      <c r="AR21">
        <f t="shared" si="9"/>
        <v>-281.81817858606047</v>
      </c>
      <c r="AS21">
        <f t="shared" si="9"/>
        <v>223.50173903806325</v>
      </c>
      <c r="AT21">
        <f t="shared" si="9"/>
        <v>141.87316958813807</v>
      </c>
      <c r="AU21">
        <f t="shared" si="9"/>
        <v>83.55673004014082</v>
      </c>
      <c r="AW21">
        <v>18</v>
      </c>
      <c r="AX21">
        <f>(R21*SUMPRODUCT(K22:$K$23, X22:$X$23)-$AZ$3*SUMPRODUCT(K21:$K$22, W22:$W$23))/Z21</f>
        <v>2568.8428433684398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5585.1969489416761</v>
      </c>
      <c r="P22">
        <f t="shared" si="22"/>
        <v>279.25984744708381</v>
      </c>
      <c r="Q22" s="4">
        <f t="shared" si="23"/>
        <v>50</v>
      </c>
      <c r="R22">
        <f t="shared" si="0"/>
        <v>250000</v>
      </c>
      <c r="S22">
        <f t="shared" si="1"/>
        <v>1350.1043197500921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1768.670283298186</v>
      </c>
      <c r="AC22">
        <f t="shared" si="2"/>
        <v>893.10136720332343</v>
      </c>
      <c r="AE22">
        <f t="shared" si="3"/>
        <v>3694.6382277504013</v>
      </c>
      <c r="AF22">
        <f t="shared" si="4"/>
        <v>-184.73191138752006</v>
      </c>
      <c r="AG22">
        <f t="shared" si="4"/>
        <v>-33.075272559998872</v>
      </c>
      <c r="AH22">
        <f t="shared" si="5"/>
        <v>-5029.5054477880258</v>
      </c>
      <c r="AI22">
        <f t="shared" si="6"/>
        <v>-1552.6744039851433</v>
      </c>
      <c r="AJ22">
        <f t="shared" si="7"/>
        <v>875.56891609486252</v>
      </c>
      <c r="AK22">
        <f t="shared" si="24"/>
        <v>451.69835678619688</v>
      </c>
      <c r="AL22">
        <f t="shared" si="8"/>
        <v>-225.40713110408387</v>
      </c>
      <c r="AN22">
        <f t="shared" si="9"/>
        <v>900.42412451272287</v>
      </c>
      <c r="AO22">
        <f t="shared" si="9"/>
        <v>-45.021206225636142</v>
      </c>
      <c r="AP22">
        <f t="shared" si="9"/>
        <v>-8.0608090703349475</v>
      </c>
      <c r="AQ22">
        <f t="shared" si="9"/>
        <v>-1225.7460028268965</v>
      </c>
      <c r="AR22">
        <f t="shared" si="9"/>
        <v>-378.40389361014468</v>
      </c>
      <c r="AS22">
        <f t="shared" si="9"/>
        <v>213.38581103928615</v>
      </c>
      <c r="AT22">
        <f t="shared" si="9"/>
        <v>110.0838762502307</v>
      </c>
      <c r="AU22">
        <f t="shared" si="9"/>
        <v>-54.934206320627816</v>
      </c>
      <c r="AW22">
        <v>19</v>
      </c>
      <c r="AX22">
        <f>(R22*SUMPRODUCT(K23:$K$23, X23:$X$23)-$AZ$3*SUMPRODUCT(K22:$K$22, W23:$W$23))/Z22</f>
        <v>1350.1043197500921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5585.1969489416761</v>
      </c>
      <c r="P23">
        <f t="shared" si="22"/>
        <v>279.25984744708381</v>
      </c>
      <c r="Q23" s="4">
        <f t="shared" si="23"/>
        <v>50</v>
      </c>
      <c r="R23">
        <f t="shared" si="0"/>
        <v>250000</v>
      </c>
      <c r="S23">
        <f t="shared" si="1"/>
        <v>1409.8876857782329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893.10136720332343</v>
      </c>
      <c r="AC23">
        <f t="shared" si="2"/>
        <v>893.10136720332332</v>
      </c>
      <c r="AE23">
        <f t="shared" si="3"/>
        <v>3537.9747489930537</v>
      </c>
      <c r="AF23">
        <f t="shared" si="4"/>
        <v>-176.89873744965269</v>
      </c>
      <c r="AG23">
        <f t="shared" si="4"/>
        <v>-31.672784159056871</v>
      </c>
      <c r="AH23">
        <f t="shared" si="5"/>
        <v>-5358.678376710096</v>
      </c>
      <c r="AI23">
        <f t="shared" si="6"/>
        <v>-2029.275149325752</v>
      </c>
      <c r="AJ23">
        <f t="shared" si="7"/>
        <v>0</v>
      </c>
      <c r="AK23">
        <f t="shared" si="24"/>
        <v>364.03846665411476</v>
      </c>
      <c r="AL23">
        <f t="shared" si="8"/>
        <v>-1665.2366826716373</v>
      </c>
      <c r="AN23">
        <f t="shared" si="9"/>
        <v>794.27574144464563</v>
      </c>
      <c r="AO23">
        <f t="shared" si="9"/>
        <v>-39.713787072232286</v>
      </c>
      <c r="AP23">
        <f t="shared" si="9"/>
        <v>-7.1105437167721615</v>
      </c>
      <c r="AQ23">
        <f t="shared" si="9"/>
        <v>-1203.023917012461</v>
      </c>
      <c r="AR23">
        <f t="shared" si="9"/>
        <v>-455.57250635681976</v>
      </c>
      <c r="AS23">
        <f t="shared" si="9"/>
        <v>0</v>
      </c>
      <c r="AT23">
        <f t="shared" si="9"/>
        <v>81.726677981057748</v>
      </c>
      <c r="AU23">
        <f t="shared" si="9"/>
        <v>-373.84582837576198</v>
      </c>
      <c r="AW23">
        <v>20</v>
      </c>
      <c r="AX23">
        <f>(R23*SUMPRODUCT(K$23:$K24, X$23:$X24)-$AZ$3*SUMPRODUCT(K$22:$K23, W$23:$W24))/Z23</f>
        <v>1409.8876857782329</v>
      </c>
    </row>
    <row r="25" spans="5:50" x14ac:dyDescent="0.25">
      <c r="AN25" s="8">
        <f t="shared" ref="AN25:AU25" si="25">SUM(AN3:AN23)</f>
        <v>50021.483169101703</v>
      </c>
      <c r="AO25" s="8">
        <f t="shared" si="25"/>
        <v>-6689.9718701613428</v>
      </c>
      <c r="AP25" s="8">
        <f t="shared" si="25"/>
        <v>-2917.7123157115848</v>
      </c>
      <c r="AQ25" s="8">
        <f t="shared" si="25"/>
        <v>-18724.889358100219</v>
      </c>
      <c r="AR25" s="8">
        <f t="shared" si="25"/>
        <v>21688.909625128559</v>
      </c>
      <c r="AS25" s="8">
        <f t="shared" si="25"/>
        <v>-3218.4198334563507</v>
      </c>
      <c r="AT25" s="8">
        <f t="shared" si="25"/>
        <v>6300.0136524805439</v>
      </c>
      <c r="AU25" s="9">
        <f t="shared" si="25"/>
        <v>24770.503444152753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20027.533534357099</v>
      </c>
      <c r="K3">
        <v>1</v>
      </c>
      <c r="L3" s="2">
        <v>0</v>
      </c>
      <c r="O3">
        <f>$C$3</f>
        <v>20027.533534357099</v>
      </c>
      <c r="P3">
        <f>O3*B5</f>
        <v>16022.026827485679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20027.533534357099</v>
      </c>
      <c r="AF3">
        <f t="shared" ref="AF3:AG23" si="4">-$Z3*P3</f>
        <v>-16022.026827485679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1485.5985028714199</v>
      </c>
      <c r="AJ3">
        <f t="shared" ref="AJ3:AJ23" si="7">AB3-AC3</f>
        <v>0</v>
      </c>
      <c r="AL3">
        <f t="shared" ref="AL3:AL23" si="8">SUM(AI3:AK3)</f>
        <v>1485.5985028714199</v>
      </c>
      <c r="AN3">
        <f t="shared" ref="AN3:AU23" si="9">AE3*$K3</f>
        <v>20027.533534357099</v>
      </c>
      <c r="AO3">
        <f t="shared" si="9"/>
        <v>-16022.026827485679</v>
      </c>
      <c r="AP3">
        <f t="shared" si="9"/>
        <v>-2519.9082039999998</v>
      </c>
      <c r="AQ3">
        <f t="shared" si="9"/>
        <v>0</v>
      </c>
      <c r="AR3">
        <f t="shared" si="9"/>
        <v>1485.5985028714199</v>
      </c>
      <c r="AS3">
        <f t="shared" si="9"/>
        <v>0</v>
      </c>
      <c r="AT3">
        <f t="shared" si="9"/>
        <v>0</v>
      </c>
      <c r="AU3">
        <f t="shared" si="9"/>
        <v>1485.5985028714199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6255.7407264001413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3855.7634478828763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3776.4476407448237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-3776.4476407448237</v>
      </c>
      <c r="AK4">
        <f>H4*SUM(AB4, AE4:AF4)</f>
        <v>0</v>
      </c>
      <c r="AL4">
        <f t="shared" si="8"/>
        <v>-6419.1261407448237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-3542.9661701330551</v>
      </c>
      <c r="AT4">
        <f t="shared" si="9"/>
        <v>0</v>
      </c>
      <c r="AU4">
        <f t="shared" si="9"/>
        <v>-6022.259255788369</v>
      </c>
      <c r="AW4">
        <v>1</v>
      </c>
      <c r="AX4">
        <f>(R4*SUMPRODUCT(K5:$K$23, X5:$X$23)-$AZ$3*SUMPRODUCT(K4:$K$22, W5:$W$23))/Z4</f>
        <v>3855.7634478828763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20027.533534357099</v>
      </c>
      <c r="P5">
        <f t="shared" ref="P5:P23" si="22">O5*$C$5</f>
        <v>1001.3766767178549</v>
      </c>
      <c r="Q5" s="4">
        <f t="shared" ref="Q5:Q23" si="23">$C$8</f>
        <v>50</v>
      </c>
      <c r="R5">
        <f t="shared" si="0"/>
        <v>250000</v>
      </c>
      <c r="S5">
        <f t="shared" si="1"/>
        <v>7227.8897729259061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3776.4476407448237</v>
      </c>
      <c r="AC5">
        <f t="shared" si="2"/>
        <v>6921.2532053881805</v>
      </c>
      <c r="AE5">
        <f t="shared" si="3"/>
        <v>19177.883867282009</v>
      </c>
      <c r="AF5">
        <f t="shared" si="4"/>
        <v>-958.89419336410037</v>
      </c>
      <c r="AG5">
        <f t="shared" si="4"/>
        <v>-47.87879604441175</v>
      </c>
      <c r="AH5">
        <f t="shared" si="5"/>
        <v>-3014.7680629412394</v>
      </c>
      <c r="AI5">
        <f t="shared" si="6"/>
        <v>15156.342814932257</v>
      </c>
      <c r="AJ5">
        <f t="shared" si="7"/>
        <v>-3144.8055646433568</v>
      </c>
      <c r="AK5">
        <f>H5*SUM(AB5, AE5:AF5)</f>
        <v>1900.4057839868603</v>
      </c>
      <c r="AL5">
        <f t="shared" si="8"/>
        <v>13911.943034275761</v>
      </c>
      <c r="AN5">
        <f t="shared" si="9"/>
        <v>16561.30156287026</v>
      </c>
      <c r="AO5">
        <f t="shared" si="9"/>
        <v>-828.06507814351289</v>
      </c>
      <c r="AP5">
        <f t="shared" si="9"/>
        <v>-41.346333372652843</v>
      </c>
      <c r="AQ5">
        <f t="shared" si="9"/>
        <v>-2603.4406808385902</v>
      </c>
      <c r="AR5">
        <f t="shared" si="9"/>
        <v>13088.449470515501</v>
      </c>
      <c r="AS5">
        <f t="shared" si="9"/>
        <v>-2715.7361924328129</v>
      </c>
      <c r="AT5">
        <f t="shared" si="9"/>
        <v>1641.1191922026076</v>
      </c>
      <c r="AU5">
        <f t="shared" si="9"/>
        <v>12013.832470285297</v>
      </c>
      <c r="AW5">
        <v>2</v>
      </c>
      <c r="AX5">
        <f>(R5*SUMPRODUCT(K6:$K$23, X6:$X$23)-$AZ$3*SUMPRODUCT(K5:$K$22, W6:$W$23))/Z5</f>
        <v>7227.8897729259061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20027.533534357099</v>
      </c>
      <c r="P6">
        <f t="shared" si="22"/>
        <v>1001.3766767178549</v>
      </c>
      <c r="Q6" s="4">
        <f t="shared" si="23"/>
        <v>50</v>
      </c>
      <c r="R6">
        <f t="shared" si="0"/>
        <v>250000</v>
      </c>
      <c r="S6">
        <f t="shared" si="1"/>
        <v>10123.479420708878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6921.2532053881805</v>
      </c>
      <c r="AC6">
        <f t="shared" si="2"/>
        <v>9460.0991641247674</v>
      </c>
      <c r="AE6">
        <f t="shared" si="3"/>
        <v>18715.1517155537</v>
      </c>
      <c r="AF6">
        <f t="shared" si="4"/>
        <v>-935.75758577768511</v>
      </c>
      <c r="AG6">
        <f t="shared" si="4"/>
        <v>-46.723556057085077</v>
      </c>
      <c r="AH6">
        <f t="shared" si="5"/>
        <v>-3382.2601344128211</v>
      </c>
      <c r="AI6">
        <f t="shared" si="6"/>
        <v>14350.410439306108</v>
      </c>
      <c r="AJ6">
        <f t="shared" si="7"/>
        <v>-2538.8459587365869</v>
      </c>
      <c r="AK6">
        <f>H6*SUM(AB6, AE6:AF6)</f>
        <v>2687.4304300658646</v>
      </c>
      <c r="AL6">
        <f t="shared" si="8"/>
        <v>14498.994910635385</v>
      </c>
      <c r="AN6">
        <f t="shared" si="9"/>
        <v>14575.850851052361</v>
      </c>
      <c r="AO6">
        <f t="shared" si="9"/>
        <v>-728.7925425526181</v>
      </c>
      <c r="AP6">
        <f t="shared" si="9"/>
        <v>-36.389530508206583</v>
      </c>
      <c r="AQ6">
        <f t="shared" si="9"/>
        <v>-2634.1928725958519</v>
      </c>
      <c r="AR6">
        <f t="shared" si="9"/>
        <v>11176.475905395682</v>
      </c>
      <c r="AS6">
        <f t="shared" si="9"/>
        <v>-1977.3197989940359</v>
      </c>
      <c r="AT6">
        <f t="shared" si="9"/>
        <v>2093.0412810207149</v>
      </c>
      <c r="AU6">
        <f t="shared" si="9"/>
        <v>11292.197387422362</v>
      </c>
      <c r="AW6">
        <v>3</v>
      </c>
      <c r="AX6">
        <f>(R6*SUMPRODUCT(K7:$K$23, X7:$X$23)-$AZ$3*SUMPRODUCT(K6:$K$22, W7:$W$23))/Z6</f>
        <v>10123.479420708878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20027.533534357099</v>
      </c>
      <c r="P7">
        <f t="shared" si="22"/>
        <v>1001.3766767178549</v>
      </c>
      <c r="Q7" s="4">
        <f t="shared" si="23"/>
        <v>50</v>
      </c>
      <c r="R7">
        <f t="shared" si="0"/>
        <v>250000</v>
      </c>
      <c r="S7">
        <f t="shared" si="1"/>
        <v>12488.444856902159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9460.0991641247674</v>
      </c>
      <c r="AC7">
        <f t="shared" si="2"/>
        <v>11365.826176785726</v>
      </c>
      <c r="AE7">
        <f t="shared" si="3"/>
        <v>18227.2066305712</v>
      </c>
      <c r="AF7">
        <f t="shared" si="4"/>
        <v>-911.3603315285601</v>
      </c>
      <c r="AG7">
        <f t="shared" si="4"/>
        <v>-45.50537039247132</v>
      </c>
      <c r="AH7">
        <f t="shared" si="5"/>
        <v>-3754.7505202145126</v>
      </c>
      <c r="AI7">
        <f t="shared" si="6"/>
        <v>13515.590408435653</v>
      </c>
      <c r="AJ7">
        <f t="shared" si="7"/>
        <v>-1905.7270126609583</v>
      </c>
      <c r="AK7">
        <f>H7*SUM(AB7, AE7:AF7)</f>
        <v>2803.4414899936273</v>
      </c>
      <c r="AL7">
        <f t="shared" si="8"/>
        <v>14413.304885768322</v>
      </c>
      <c r="AN7">
        <f t="shared" si="9"/>
        <v>12850.390536229572</v>
      </c>
      <c r="AO7">
        <f t="shared" si="9"/>
        <v>-642.51952681147861</v>
      </c>
      <c r="AP7">
        <f t="shared" si="9"/>
        <v>-32.08181005959824</v>
      </c>
      <c r="AQ7">
        <f t="shared" si="9"/>
        <v>-2647.1423476344048</v>
      </c>
      <c r="AR7">
        <f t="shared" si="9"/>
        <v>9528.6468517240883</v>
      </c>
      <c r="AS7">
        <f t="shared" si="9"/>
        <v>-1343.5594857997169</v>
      </c>
      <c r="AT7">
        <f t="shared" si="9"/>
        <v>1976.4585282895039</v>
      </c>
      <c r="AU7">
        <f t="shared" si="9"/>
        <v>10161.545894213876</v>
      </c>
      <c r="AW7">
        <v>4</v>
      </c>
      <c r="AX7">
        <f>(R7*SUMPRODUCT(K8:$K$23, X8:$X$23)-$AZ$3*SUMPRODUCT(K7:$K$22, W8:$W$23))/Z7</f>
        <v>12488.444856902159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20027.533534357099</v>
      </c>
      <c r="P8">
        <f t="shared" si="22"/>
        <v>1001.3766767178549</v>
      </c>
      <c r="Q8" s="4">
        <f t="shared" si="23"/>
        <v>50</v>
      </c>
      <c r="R8">
        <f t="shared" si="0"/>
        <v>250000</v>
      </c>
      <c r="S8">
        <f t="shared" si="1"/>
        <v>14309.410298941884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11365.826176785726</v>
      </c>
      <c r="AC8">
        <f t="shared" si="2"/>
        <v>12655.677775625172</v>
      </c>
      <c r="AE8">
        <f t="shared" si="3"/>
        <v>17712.959916321175</v>
      </c>
      <c r="AF8">
        <f t="shared" si="4"/>
        <v>-885.64799581605871</v>
      </c>
      <c r="AG8">
        <f t="shared" si="4"/>
        <v>-44.221521052342041</v>
      </c>
      <c r="AH8">
        <f t="shared" si="5"/>
        <v>-4143.9781810228242</v>
      </c>
      <c r="AI8">
        <f t="shared" si="6"/>
        <v>12639.112218429949</v>
      </c>
      <c r="AJ8">
        <f t="shared" si="7"/>
        <v>-1289.8515988394465</v>
      </c>
      <c r="AK8">
        <f t="shared" ref="AK8:AK23" si="24">H8*SUM(AB8:AB8, AE8:AF8)</f>
        <v>2044.0025120535863</v>
      </c>
      <c r="AL8">
        <f t="shared" si="8"/>
        <v>13393.263131644089</v>
      </c>
      <c r="AN8">
        <f t="shared" si="9"/>
        <v>11643.674295409457</v>
      </c>
      <c r="AO8">
        <f t="shared" si="9"/>
        <v>-582.18371477047276</v>
      </c>
      <c r="AP8">
        <f t="shared" si="9"/>
        <v>-29.069166893254256</v>
      </c>
      <c r="AQ8">
        <f t="shared" si="9"/>
        <v>-2724.0581164897949</v>
      </c>
      <c r="AR8">
        <f t="shared" si="9"/>
        <v>8308.3632972559335</v>
      </c>
      <c r="AS8">
        <f t="shared" si="9"/>
        <v>-847.88832455162503</v>
      </c>
      <c r="AT8">
        <f t="shared" si="9"/>
        <v>1343.6319859461235</v>
      </c>
      <c r="AU8">
        <f t="shared" si="9"/>
        <v>8804.1069586504327</v>
      </c>
      <c r="AW8">
        <v>5</v>
      </c>
      <c r="AX8">
        <f>(R8*SUMPRODUCT(K9:$K$23, X9:$X$23)-$AZ$3*SUMPRODUCT(K8:$K$22, W9:$W$23))/Z8</f>
        <v>14309.410298941884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20027.533534357099</v>
      </c>
      <c r="P9">
        <f t="shared" si="22"/>
        <v>1001.3766767178549</v>
      </c>
      <c r="Q9" s="4">
        <f t="shared" si="23"/>
        <v>50</v>
      </c>
      <c r="R9">
        <f t="shared" si="0"/>
        <v>250000</v>
      </c>
      <c r="S9">
        <f t="shared" si="1"/>
        <v>15658.846548462032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12655.677775625172</v>
      </c>
      <c r="AC9">
        <f t="shared" si="2"/>
        <v>13422.957851360377</v>
      </c>
      <c r="AE9">
        <f t="shared" si="3"/>
        <v>17167.850624654438</v>
      </c>
      <c r="AF9">
        <f t="shared" si="4"/>
        <v>-858.39253123272181</v>
      </c>
      <c r="AG9">
        <f t="shared" si="4"/>
        <v>-42.860621342121597</v>
      </c>
      <c r="AH9">
        <f t="shared" si="5"/>
        <v>-4593.4224984851362</v>
      </c>
      <c r="AI9">
        <f t="shared" si="6"/>
        <v>11673.174973594461</v>
      </c>
      <c r="AJ9">
        <f t="shared" si="7"/>
        <v>-767.28007573520517</v>
      </c>
      <c r="AK9">
        <f t="shared" si="24"/>
        <v>1511.9800923642476</v>
      </c>
      <c r="AL9">
        <f t="shared" si="8"/>
        <v>12417.874990223503</v>
      </c>
      <c r="AN9">
        <f t="shared" si="9"/>
        <v>10725.475055265731</v>
      </c>
      <c r="AO9">
        <f t="shared" si="9"/>
        <v>-536.27375276328644</v>
      </c>
      <c r="AP9">
        <f t="shared" si="9"/>
        <v>-26.776824607149578</v>
      </c>
      <c r="AQ9">
        <f t="shared" si="9"/>
        <v>-2869.7033485978609</v>
      </c>
      <c r="AR9">
        <f t="shared" si="9"/>
        <v>7292.7211292974353</v>
      </c>
      <c r="AS9">
        <f t="shared" si="9"/>
        <v>-479.35198718948487</v>
      </c>
      <c r="AT9">
        <f t="shared" si="9"/>
        <v>944.59726609122515</v>
      </c>
      <c r="AU9">
        <f t="shared" si="9"/>
        <v>7757.966408199175</v>
      </c>
      <c r="AW9">
        <v>6</v>
      </c>
      <c r="AX9">
        <f>(R9*SUMPRODUCT(K10:$K$23, X10:$X$23)-$AZ$3*SUMPRODUCT(K9:$K$22, W10:$W$23))/Z9</f>
        <v>15658.846548462032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20027.533534357099</v>
      </c>
      <c r="P10">
        <f t="shared" si="22"/>
        <v>1001.3766767178549</v>
      </c>
      <c r="Q10" s="4">
        <f t="shared" si="23"/>
        <v>50</v>
      </c>
      <c r="R10">
        <f t="shared" si="0"/>
        <v>250000</v>
      </c>
      <c r="S10">
        <f t="shared" si="1"/>
        <v>16636.296753393879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13422.957851360377</v>
      </c>
      <c r="AC10">
        <f t="shared" si="2"/>
        <v>13783.014230799068</v>
      </c>
      <c r="AE10">
        <f t="shared" si="3"/>
        <v>16592.621771761562</v>
      </c>
      <c r="AF10">
        <f t="shared" si="4"/>
        <v>-829.631088588078</v>
      </c>
      <c r="AG10">
        <f t="shared" si="4"/>
        <v>-41.424526248569329</v>
      </c>
      <c r="AH10">
        <f t="shared" si="5"/>
        <v>-5037.4444006552649</v>
      </c>
      <c r="AI10">
        <f t="shared" si="6"/>
        <v>10684.121756269651</v>
      </c>
      <c r="AJ10">
        <f t="shared" si="7"/>
        <v>-360.05637943869078</v>
      </c>
      <c r="AK10">
        <f t="shared" si="24"/>
        <v>1532.2622980630279</v>
      </c>
      <c r="AL10">
        <f t="shared" si="8"/>
        <v>11856.327674893988</v>
      </c>
      <c r="AN10">
        <f t="shared" si="9"/>
        <v>9849.0313611735273</v>
      </c>
      <c r="AO10">
        <f t="shared" si="9"/>
        <v>-492.45156805867629</v>
      </c>
      <c r="AP10">
        <f t="shared" si="9"/>
        <v>-24.588727674023314</v>
      </c>
      <c r="AQ10">
        <f t="shared" si="9"/>
        <v>-2990.1210649336945</v>
      </c>
      <c r="AR10">
        <f t="shared" si="9"/>
        <v>6341.8700005071341</v>
      </c>
      <c r="AS10">
        <f t="shared" si="9"/>
        <v>-213.72189528947337</v>
      </c>
      <c r="AT10">
        <f t="shared" si="9"/>
        <v>909.51867852794464</v>
      </c>
      <c r="AU10">
        <f t="shared" si="9"/>
        <v>7037.6667837456052</v>
      </c>
      <c r="AW10">
        <v>7</v>
      </c>
      <c r="AX10">
        <f>(R10*SUMPRODUCT(K11:$K$23, X11:$X$23)-$AZ$3*SUMPRODUCT(K10:$K$22, W11:$W$23))/Z10</f>
        <v>16636.296753393879</v>
      </c>
    </row>
    <row r="11" spans="1:52" x14ac:dyDescent="0.25">
      <c r="A11" t="s">
        <v>33</v>
      </c>
      <c r="C11" s="7">
        <f>AU25</f>
        <v>87691.263255648722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20027.533534357099</v>
      </c>
      <c r="P11">
        <f t="shared" si="22"/>
        <v>1001.3766767178549</v>
      </c>
      <c r="Q11" s="4">
        <f t="shared" si="23"/>
        <v>50</v>
      </c>
      <c r="R11">
        <f t="shared" si="0"/>
        <v>250000</v>
      </c>
      <c r="S11">
        <f t="shared" si="1"/>
        <v>17274.099284087875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13783.014230799068</v>
      </c>
      <c r="AC11">
        <f t="shared" si="2"/>
        <v>13792.975354159784</v>
      </c>
      <c r="AE11">
        <f t="shared" si="3"/>
        <v>15991.529972185308</v>
      </c>
      <c r="AF11">
        <f t="shared" si="4"/>
        <v>-799.5764986092654</v>
      </c>
      <c r="AG11">
        <f t="shared" si="4"/>
        <v>-39.923862678227316</v>
      </c>
      <c r="AH11">
        <f t="shared" si="5"/>
        <v>-5432.0915392815868</v>
      </c>
      <c r="AI11">
        <f t="shared" si="6"/>
        <v>9719.9380716162268</v>
      </c>
      <c r="AJ11">
        <f t="shared" si="7"/>
        <v>-9.9611233607156464</v>
      </c>
      <c r="AK11">
        <f t="shared" si="24"/>
        <v>1492.2108367753183</v>
      </c>
      <c r="AL11">
        <f t="shared" si="8"/>
        <v>11202.18778503083</v>
      </c>
      <c r="AN11">
        <f t="shared" si="9"/>
        <v>9027.3284918407135</v>
      </c>
      <c r="AO11">
        <f t="shared" si="9"/>
        <v>-451.36642459203568</v>
      </c>
      <c r="AP11">
        <f t="shared" si="9"/>
        <v>-22.537294660758878</v>
      </c>
      <c r="AQ11">
        <f t="shared" si="9"/>
        <v>-3066.4529790542865</v>
      </c>
      <c r="AR11">
        <f t="shared" si="9"/>
        <v>5486.9717935336312</v>
      </c>
      <c r="AS11">
        <f t="shared" si="9"/>
        <v>-5.6231225455809355</v>
      </c>
      <c r="AT11">
        <f t="shared" si="9"/>
        <v>842.36326518384283</v>
      </c>
      <c r="AU11">
        <f t="shared" si="9"/>
        <v>6323.7119361718942</v>
      </c>
      <c r="AW11">
        <v>8</v>
      </c>
      <c r="AX11">
        <f>(R11*SUMPRODUCT(K12:$K$23, X12:$X$23)-$AZ$3*SUMPRODUCT(K11:$K$22, W12:$W$23))/Z11</f>
        <v>17274.099284087875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20027.533534357099</v>
      </c>
      <c r="P12">
        <f t="shared" si="22"/>
        <v>1001.3766767178549</v>
      </c>
      <c r="Q12" s="4">
        <f t="shared" si="23"/>
        <v>50</v>
      </c>
      <c r="R12">
        <f t="shared" si="0"/>
        <v>250000</v>
      </c>
      <c r="S12">
        <f t="shared" si="1"/>
        <v>17574.554370255086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13792.975354159784</v>
      </c>
      <c r="AC12">
        <f t="shared" si="2"/>
        <v>13482.516319291604</v>
      </c>
      <c r="AE12">
        <f t="shared" si="3"/>
        <v>15364.346772236831</v>
      </c>
      <c r="AF12">
        <f t="shared" si="4"/>
        <v>-768.21733861184157</v>
      </c>
      <c r="AG12">
        <f t="shared" si="4"/>
        <v>-38.358060282059689</v>
      </c>
      <c r="AH12">
        <f t="shared" si="5"/>
        <v>-5832.8188469267543</v>
      </c>
      <c r="AI12">
        <f t="shared" si="6"/>
        <v>8724.9525264161748</v>
      </c>
      <c r="AJ12">
        <f t="shared" si="7"/>
        <v>310.45903486817951</v>
      </c>
      <c r="AK12">
        <f t="shared" si="24"/>
        <v>1473.3945384860299</v>
      </c>
      <c r="AL12">
        <f t="shared" si="8"/>
        <v>10508.806099770383</v>
      </c>
      <c r="AN12">
        <f t="shared" si="9"/>
        <v>8245.3458201932935</v>
      </c>
      <c r="AO12">
        <f t="shared" si="9"/>
        <v>-412.26729100966469</v>
      </c>
      <c r="AP12">
        <f t="shared" si="9"/>
        <v>-20.585025624968893</v>
      </c>
      <c r="AQ12">
        <f t="shared" si="9"/>
        <v>-3130.2084763119697</v>
      </c>
      <c r="AR12">
        <f t="shared" si="9"/>
        <v>4682.2850272466903</v>
      </c>
      <c r="AS12">
        <f t="shared" si="9"/>
        <v>166.60923783087142</v>
      </c>
      <c r="AT12">
        <f t="shared" si="9"/>
        <v>790.70380794540881</v>
      </c>
      <c r="AU12">
        <f t="shared" si="9"/>
        <v>5639.5980730229694</v>
      </c>
      <c r="AW12">
        <v>9</v>
      </c>
      <c r="AX12">
        <f>(R12*SUMPRODUCT(K13:$K$23, X13:$X$23)-$AZ$3*SUMPRODUCT(K12:$K$22, W13:$W$23))/Z12</f>
        <v>17574.554370255086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20027.533534357099</v>
      </c>
      <c r="P13">
        <f t="shared" si="22"/>
        <v>1001.3766767178549</v>
      </c>
      <c r="Q13" s="4">
        <f t="shared" si="23"/>
        <v>50</v>
      </c>
      <c r="R13">
        <f t="shared" si="0"/>
        <v>250000</v>
      </c>
      <c r="S13">
        <f t="shared" si="1"/>
        <v>17541.968832438812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13482.516319291604</v>
      </c>
      <c r="AC13">
        <f t="shared" si="2"/>
        <v>12886.879793747705</v>
      </c>
      <c r="AE13">
        <f t="shared" si="3"/>
        <v>14712.853482286639</v>
      </c>
      <c r="AF13">
        <f t="shared" si="4"/>
        <v>-735.64267411433195</v>
      </c>
      <c r="AG13">
        <f t="shared" si="4"/>
        <v>-36.73156621369985</v>
      </c>
      <c r="AH13">
        <f t="shared" si="5"/>
        <v>-6214.5673276961988</v>
      </c>
      <c r="AI13">
        <f t="shared" si="6"/>
        <v>7725.9119142624077</v>
      </c>
      <c r="AJ13">
        <f t="shared" si="7"/>
        <v>595.63652554389955</v>
      </c>
      <c r="AK13">
        <f t="shared" si="24"/>
        <v>1419.6678924898843</v>
      </c>
      <c r="AL13">
        <f t="shared" si="8"/>
        <v>9741.2163322961915</v>
      </c>
      <c r="AN13">
        <f t="shared" si="9"/>
        <v>7507.5772701764135</v>
      </c>
      <c r="AO13">
        <f t="shared" si="9"/>
        <v>-375.3788635088207</v>
      </c>
      <c r="AP13">
        <f t="shared" si="9"/>
        <v>-18.743139931078421</v>
      </c>
      <c r="AQ13">
        <f t="shared" si="9"/>
        <v>-3171.1281886660731</v>
      </c>
      <c r="AR13">
        <f t="shared" si="9"/>
        <v>3942.3270780704411</v>
      </c>
      <c r="AS13">
        <f t="shared" si="9"/>
        <v>303.93745481418591</v>
      </c>
      <c r="AT13">
        <f t="shared" si="9"/>
        <v>724.41871413238755</v>
      </c>
      <c r="AU13">
        <f t="shared" si="9"/>
        <v>4970.6832470170148</v>
      </c>
      <c r="AW13">
        <v>10</v>
      </c>
      <c r="AX13">
        <f>(R13*SUMPRODUCT(K14:$K$23, X14:$X$23)-$AZ$3*SUMPRODUCT(K13:$K$22, W14:$W$23))/Z13</f>
        <v>17541.968832438812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20027.533534357099</v>
      </c>
      <c r="P14">
        <f t="shared" si="22"/>
        <v>1001.3766767178549</v>
      </c>
      <c r="Q14" s="4">
        <f t="shared" si="23"/>
        <v>50</v>
      </c>
      <c r="R14">
        <f t="shared" si="0"/>
        <v>250000</v>
      </c>
      <c r="S14">
        <f t="shared" si="1"/>
        <v>17304.984526570177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12886.879793747705</v>
      </c>
      <c r="AC14">
        <f t="shared" si="2"/>
        <v>12128.668104534252</v>
      </c>
      <c r="AE14">
        <f t="shared" si="3"/>
        <v>14036.840473199254</v>
      </c>
      <c r="AF14">
        <f t="shared" si="4"/>
        <v>-701.84202365996271</v>
      </c>
      <c r="AG14">
        <f t="shared" si="4"/>
        <v>-35.043857120796105</v>
      </c>
      <c r="AH14">
        <f t="shared" si="5"/>
        <v>-6601.9671538337743</v>
      </c>
      <c r="AI14">
        <f t="shared" si="6"/>
        <v>6697.9874385847206</v>
      </c>
      <c r="AJ14">
        <f t="shared" si="7"/>
        <v>758.2116892134527</v>
      </c>
      <c r="AK14">
        <f t="shared" si="24"/>
        <v>2243.8585650345549</v>
      </c>
      <c r="AL14">
        <f t="shared" si="8"/>
        <v>9700.0576928327282</v>
      </c>
      <c r="AN14">
        <f t="shared" si="9"/>
        <v>6598.0200636674335</v>
      </c>
      <c r="AO14">
        <f t="shared" si="9"/>
        <v>-329.9010031833717</v>
      </c>
      <c r="AP14">
        <f t="shared" si="9"/>
        <v>-16.472373026734861</v>
      </c>
      <c r="AQ14">
        <f t="shared" si="9"/>
        <v>-3103.2561653627258</v>
      </c>
      <c r="AR14">
        <f t="shared" si="9"/>
        <v>3148.3905220946012</v>
      </c>
      <c r="AS14">
        <f t="shared" si="9"/>
        <v>356.39757732441706</v>
      </c>
      <c r="AT14">
        <f t="shared" si="9"/>
        <v>1054.7262299088929</v>
      </c>
      <c r="AU14">
        <f t="shared" si="9"/>
        <v>4559.5143293279116</v>
      </c>
      <c r="AW14">
        <v>11</v>
      </c>
      <c r="AX14">
        <f>(R14*SUMPRODUCT(K15:$K$23, X15:$X$23)-$AZ$3*SUMPRODUCT(K14:$K$22, W15:$W$23))/Z14</f>
        <v>17304.984526570177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20027.533534357099</v>
      </c>
      <c r="P15">
        <f t="shared" si="22"/>
        <v>1001.3766767178549</v>
      </c>
      <c r="Q15" s="4">
        <f t="shared" si="23"/>
        <v>50</v>
      </c>
      <c r="R15">
        <f t="shared" si="0"/>
        <v>250000</v>
      </c>
      <c r="S15">
        <f t="shared" si="1"/>
        <v>16749.853061876518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12128.668104534252</v>
      </c>
      <c r="AC15">
        <f t="shared" si="2"/>
        <v>11152.204383084467</v>
      </c>
      <c r="AE15">
        <f t="shared" si="3"/>
        <v>13334.513827621955</v>
      </c>
      <c r="AF15">
        <f t="shared" si="4"/>
        <v>-666.7256913810977</v>
      </c>
      <c r="AG15">
        <f t="shared" si="4"/>
        <v>-33.290454375589199</v>
      </c>
      <c r="AH15">
        <f t="shared" si="5"/>
        <v>-7014.8208699946972</v>
      </c>
      <c r="AI15">
        <f t="shared" si="6"/>
        <v>5619.6768118705713</v>
      </c>
      <c r="AJ15">
        <f t="shared" si="7"/>
        <v>976.46372144978523</v>
      </c>
      <c r="AK15">
        <f t="shared" si="24"/>
        <v>2121.8823534356079</v>
      </c>
      <c r="AL15">
        <f t="shared" si="8"/>
        <v>8718.0228867559636</v>
      </c>
      <c r="AN15">
        <f t="shared" si="9"/>
        <v>5773.8144165853255</v>
      </c>
      <c r="AO15">
        <f t="shared" si="9"/>
        <v>-288.69072082926624</v>
      </c>
      <c r="AP15">
        <f t="shared" si="9"/>
        <v>-14.414691671044729</v>
      </c>
      <c r="AQ15">
        <f t="shared" si="9"/>
        <v>-3037.4016175257943</v>
      </c>
      <c r="AR15">
        <f t="shared" si="9"/>
        <v>2433.3073865592205</v>
      </c>
      <c r="AS15">
        <f t="shared" si="9"/>
        <v>422.80658935615509</v>
      </c>
      <c r="AT15">
        <f t="shared" si="9"/>
        <v>918.77027396276583</v>
      </c>
      <c r="AU15">
        <f t="shared" si="9"/>
        <v>3774.884249878141</v>
      </c>
      <c r="AW15">
        <v>12</v>
      </c>
      <c r="AX15">
        <f>(R15*SUMPRODUCT(K16:$K$23, X16:$X$23)-$AZ$3*SUMPRODUCT(K15:$K$22, W16:$W$23))/Z15</f>
        <v>16749.853061876518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20027.533534357099</v>
      </c>
      <c r="P16">
        <f t="shared" si="22"/>
        <v>1001.3766767178549</v>
      </c>
      <c r="Q16" s="4">
        <f t="shared" si="23"/>
        <v>50</v>
      </c>
      <c r="R16">
        <f t="shared" si="0"/>
        <v>250000</v>
      </c>
      <c r="S16">
        <f t="shared" si="1"/>
        <v>15895.389473327859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11152.204383084467</v>
      </c>
      <c r="AC16">
        <f t="shared" si="2"/>
        <v>10007.502671944047</v>
      </c>
      <c r="AE16">
        <f t="shared" si="3"/>
        <v>12609.039601944811</v>
      </c>
      <c r="AF16">
        <f t="shared" si="4"/>
        <v>-630.45198009724061</v>
      </c>
      <c r="AG16">
        <f t="shared" si="4"/>
        <v>-31.479262237444487</v>
      </c>
      <c r="AH16">
        <f t="shared" si="5"/>
        <v>-7391.4379719441013</v>
      </c>
      <c r="AI16">
        <f t="shared" si="6"/>
        <v>4555.670387666024</v>
      </c>
      <c r="AJ16">
        <f t="shared" si="7"/>
        <v>1144.7017111404202</v>
      </c>
      <c r="AK16">
        <f t="shared" si="24"/>
        <v>1979.3481334460446</v>
      </c>
      <c r="AL16">
        <f t="shared" si="8"/>
        <v>7679.720232252489</v>
      </c>
      <c r="AN16">
        <f t="shared" si="9"/>
        <v>5029.3169986792109</v>
      </c>
      <c r="AO16">
        <f t="shared" si="9"/>
        <v>-251.46584993396058</v>
      </c>
      <c r="AP16">
        <f t="shared" si="9"/>
        <v>-12.556006934282376</v>
      </c>
      <c r="AQ16">
        <f t="shared" si="9"/>
        <v>-2948.1931860415275</v>
      </c>
      <c r="AR16">
        <f t="shared" si="9"/>
        <v>1817.1019557694408</v>
      </c>
      <c r="AS16">
        <f t="shared" si="9"/>
        <v>456.58257535869177</v>
      </c>
      <c r="AT16">
        <f t="shared" si="9"/>
        <v>789.49464258235355</v>
      </c>
      <c r="AU16">
        <f t="shared" si="9"/>
        <v>3063.1791737104863</v>
      </c>
      <c r="AW16">
        <v>13</v>
      </c>
      <c r="AX16">
        <f>(R16*SUMPRODUCT(K17:$K$23, X17:$X$23)-$AZ$3*SUMPRODUCT(K16:$K$22, W17:$W$23))/Z16</f>
        <v>15895.389473327859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20027.533534357099</v>
      </c>
      <c r="P17">
        <f t="shared" si="22"/>
        <v>1001.3766767178549</v>
      </c>
      <c r="Q17" s="4">
        <f t="shared" si="23"/>
        <v>50</v>
      </c>
      <c r="R17">
        <f t="shared" si="0"/>
        <v>250000</v>
      </c>
      <c r="S17">
        <f t="shared" si="1"/>
        <v>14756.527085465659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10007.502671944047</v>
      </c>
      <c r="AC17">
        <f t="shared" si="2"/>
        <v>8741.9012061420235</v>
      </c>
      <c r="AE17">
        <f t="shared" si="3"/>
        <v>11864.493491323494</v>
      </c>
      <c r="AF17">
        <f t="shared" si="4"/>
        <v>-593.22467456617471</v>
      </c>
      <c r="AG17">
        <f t="shared" si="4"/>
        <v>-29.620455936249051</v>
      </c>
      <c r="AH17">
        <f t="shared" si="5"/>
        <v>-7720.0683941049765</v>
      </c>
      <c r="AI17">
        <f t="shared" si="6"/>
        <v>3521.5799667160945</v>
      </c>
      <c r="AJ17">
        <f t="shared" si="7"/>
        <v>1265.6014658020231</v>
      </c>
      <c r="AK17">
        <f t="shared" si="24"/>
        <v>1820.8670338311533</v>
      </c>
      <c r="AL17">
        <f t="shared" si="8"/>
        <v>6608.0484663492707</v>
      </c>
      <c r="AN17">
        <f t="shared" si="9"/>
        <v>4359.3081628944346</v>
      </c>
      <c r="AO17">
        <f t="shared" si="9"/>
        <v>-217.96540814472175</v>
      </c>
      <c r="AP17">
        <f t="shared" si="9"/>
        <v>-10.883287638530403</v>
      </c>
      <c r="AQ17">
        <f t="shared" si="9"/>
        <v>-2836.5439445970824</v>
      </c>
      <c r="AR17">
        <f t="shared" si="9"/>
        <v>1293.9155225141005</v>
      </c>
      <c r="AS17">
        <f t="shared" si="9"/>
        <v>465.01326035339071</v>
      </c>
      <c r="AT17">
        <f t="shared" si="9"/>
        <v>669.03155452277667</v>
      </c>
      <c r="AU17">
        <f t="shared" si="9"/>
        <v>2427.9603373902678</v>
      </c>
      <c r="AW17">
        <v>14</v>
      </c>
      <c r="AX17">
        <f>(R17*SUMPRODUCT(K18:$K$23, X18:$X$23)-$AZ$3*SUMPRODUCT(K17:$K$22, W18:$W$23))/Z17</f>
        <v>14756.527085465659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20027.533534357099</v>
      </c>
      <c r="P18">
        <f t="shared" si="22"/>
        <v>1001.3766767178549</v>
      </c>
      <c r="Q18" s="4">
        <f t="shared" si="23"/>
        <v>50</v>
      </c>
      <c r="R18">
        <f t="shared" si="0"/>
        <v>250000</v>
      </c>
      <c r="S18">
        <f t="shared" si="1"/>
        <v>13318.359759362023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8741.9012061420235</v>
      </c>
      <c r="AC18">
        <f t="shared" si="2"/>
        <v>7382.7695862809442</v>
      </c>
      <c r="AE18">
        <f t="shared" si="3"/>
        <v>11101.867507501242</v>
      </c>
      <c r="AF18">
        <f t="shared" si="4"/>
        <v>-555.09337537506201</v>
      </c>
      <c r="AG18">
        <f t="shared" si="4"/>
        <v>-27.716512091856099</v>
      </c>
      <c r="AH18">
        <f t="shared" si="5"/>
        <v>-8038.6964251523068</v>
      </c>
      <c r="AI18">
        <f t="shared" si="6"/>
        <v>2480.3611948820171</v>
      </c>
      <c r="AJ18">
        <f t="shared" si="7"/>
        <v>1359.1316198610793</v>
      </c>
      <c r="AK18">
        <f t="shared" si="24"/>
        <v>1650.5705260462869</v>
      </c>
      <c r="AL18">
        <f t="shared" si="8"/>
        <v>5490.0633407893838</v>
      </c>
      <c r="AN18">
        <f t="shared" si="9"/>
        <v>3757.5587124981644</v>
      </c>
      <c r="AO18">
        <f t="shared" si="9"/>
        <v>-187.87793562490819</v>
      </c>
      <c r="AP18">
        <f t="shared" si="9"/>
        <v>-9.3809822014580515</v>
      </c>
      <c r="AQ18">
        <f t="shared" si="9"/>
        <v>-2720.7921342107156</v>
      </c>
      <c r="AR18">
        <f t="shared" si="9"/>
        <v>839.50766046108288</v>
      </c>
      <c r="AS18">
        <f t="shared" si="9"/>
        <v>460.0142143824059</v>
      </c>
      <c r="AT18">
        <f t="shared" si="9"/>
        <v>558.65516829013643</v>
      </c>
      <c r="AU18">
        <f t="shared" si="9"/>
        <v>1858.1770431336254</v>
      </c>
      <c r="AW18">
        <v>15</v>
      </c>
      <c r="AX18">
        <f>(R18*SUMPRODUCT(K19:$K$23, X19:$X$23)-$AZ$3*SUMPRODUCT(K18:$K$22, W19:$W$23))/Z18</f>
        <v>13318.359759362023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20027.533534357099</v>
      </c>
      <c r="P19">
        <f t="shared" si="22"/>
        <v>1001.3766767178549</v>
      </c>
      <c r="Q19" s="4">
        <f t="shared" si="23"/>
        <v>50</v>
      </c>
      <c r="R19">
        <f t="shared" si="0"/>
        <v>250000</v>
      </c>
      <c r="S19">
        <f t="shared" si="1"/>
        <v>11556.298844545785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7382.7695862809442</v>
      </c>
      <c r="AC19">
        <f t="shared" si="2"/>
        <v>5956.4661388416116</v>
      </c>
      <c r="AE19">
        <f t="shared" si="3"/>
        <v>10322.796852749761</v>
      </c>
      <c r="AF19">
        <f t="shared" si="4"/>
        <v>-516.13984263748807</v>
      </c>
      <c r="AG19">
        <f t="shared" si="4"/>
        <v>-25.771513089819752</v>
      </c>
      <c r="AH19">
        <f t="shared" si="5"/>
        <v>-8339.1694055889238</v>
      </c>
      <c r="AI19">
        <f t="shared" si="6"/>
        <v>1441.7160914335309</v>
      </c>
      <c r="AJ19">
        <f t="shared" si="7"/>
        <v>1426.3034474393326</v>
      </c>
      <c r="AK19">
        <f t="shared" si="24"/>
        <v>1470.9336127065608</v>
      </c>
      <c r="AL19">
        <f t="shared" si="8"/>
        <v>4338.9531515794242</v>
      </c>
      <c r="AN19">
        <f t="shared" si="9"/>
        <v>3218.4627187984124</v>
      </c>
      <c r="AO19">
        <f t="shared" si="9"/>
        <v>-160.92313593992063</v>
      </c>
      <c r="AP19">
        <f t="shared" si="9"/>
        <v>-8.0350950686892144</v>
      </c>
      <c r="AQ19">
        <f t="shared" si="9"/>
        <v>-2600.0032956652517</v>
      </c>
      <c r="AR19">
        <f t="shared" si="9"/>
        <v>449.50119212455115</v>
      </c>
      <c r="AS19">
        <f t="shared" si="9"/>
        <v>444.69580645233128</v>
      </c>
      <c r="AT19">
        <f t="shared" si="9"/>
        <v>458.61069067366742</v>
      </c>
      <c r="AU19">
        <f t="shared" si="9"/>
        <v>1352.8076892505499</v>
      </c>
      <c r="AW19">
        <v>16</v>
      </c>
      <c r="AX19">
        <f>(R19*SUMPRODUCT(K20:$K$23, X20:$X$23)-$AZ$3*SUMPRODUCT(K19:$K$22, W20:$W$23))/Z19</f>
        <v>11556.298844545785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20027.533534357099</v>
      </c>
      <c r="P20">
        <f t="shared" si="22"/>
        <v>1001.3766767178549</v>
      </c>
      <c r="Q20" s="4">
        <f t="shared" si="23"/>
        <v>50</v>
      </c>
      <c r="R20">
        <f t="shared" si="0"/>
        <v>250000</v>
      </c>
      <c r="S20">
        <f t="shared" si="1"/>
        <v>9426.6426180514227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5956.4661388416116</v>
      </c>
      <c r="AC20">
        <f t="shared" si="2"/>
        <v>4485.0213455463145</v>
      </c>
      <c r="AE20">
        <f t="shared" si="3"/>
        <v>9528.7282057589728</v>
      </c>
      <c r="AF20">
        <f t="shared" si="4"/>
        <v>-476.43641028794866</v>
      </c>
      <c r="AG20">
        <f t="shared" si="4"/>
        <v>-23.78907065468772</v>
      </c>
      <c r="AH20">
        <f t="shared" si="5"/>
        <v>-8623.6365211691755</v>
      </c>
      <c r="AI20">
        <f t="shared" si="6"/>
        <v>404.86620364716146</v>
      </c>
      <c r="AJ20">
        <f t="shared" si="7"/>
        <v>1471.4447932952971</v>
      </c>
      <c r="AK20">
        <f t="shared" si="24"/>
        <v>1284.3294339550012</v>
      </c>
      <c r="AL20">
        <f t="shared" si="8"/>
        <v>3160.6404308974597</v>
      </c>
      <c r="AN20">
        <f t="shared" si="9"/>
        <v>2736.7013627038987</v>
      </c>
      <c r="AO20">
        <f t="shared" si="9"/>
        <v>-136.83506813519494</v>
      </c>
      <c r="AP20">
        <f t="shared" si="9"/>
        <v>-6.8323474730652833</v>
      </c>
      <c r="AQ20">
        <f t="shared" si="9"/>
        <v>-2476.7542225292177</v>
      </c>
      <c r="AR20">
        <f t="shared" si="9"/>
        <v>116.27972456642107</v>
      </c>
      <c r="AS20">
        <f t="shared" si="9"/>
        <v>422.60676178390895</v>
      </c>
      <c r="AT20">
        <f t="shared" si="9"/>
        <v>368.8662365184357</v>
      </c>
      <c r="AU20">
        <f t="shared" si="9"/>
        <v>907.75272286876566</v>
      </c>
      <c r="AW20">
        <v>17</v>
      </c>
      <c r="AX20">
        <f>(R20*SUMPRODUCT(K21:$K$23, X21:$X$23)-$AZ$3*SUMPRODUCT(K20:$K$22, W21:$W$23))/Z20</f>
        <v>9426.6426180514227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20027.533534357099</v>
      </c>
      <c r="P21">
        <f t="shared" si="22"/>
        <v>1001.3766767178549</v>
      </c>
      <c r="Q21" s="4">
        <f t="shared" si="23"/>
        <v>50</v>
      </c>
      <c r="R21">
        <f t="shared" si="0"/>
        <v>250000</v>
      </c>
      <c r="S21">
        <f t="shared" si="1"/>
        <v>6863.2161437368286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4485.0213455463145</v>
      </c>
      <c r="AC21">
        <f t="shared" si="2"/>
        <v>2988.7760024756121</v>
      </c>
      <c r="AE21">
        <f t="shared" si="3"/>
        <v>8721.5396342845142</v>
      </c>
      <c r="AF21">
        <f t="shared" si="4"/>
        <v>-436.07698171422572</v>
      </c>
      <c r="AG21">
        <f t="shared" si="4"/>
        <v>-21.773873501004935</v>
      </c>
      <c r="AH21">
        <f t="shared" si="5"/>
        <v>-8886.5322356795332</v>
      </c>
      <c r="AI21">
        <f t="shared" si="6"/>
        <v>-622.84345661024963</v>
      </c>
      <c r="AJ21">
        <f t="shared" si="7"/>
        <v>1496.2453430707023</v>
      </c>
      <c r="AK21">
        <f t="shared" si="24"/>
        <v>1092.795856686834</v>
      </c>
      <c r="AL21">
        <f t="shared" si="8"/>
        <v>1966.1977431472867</v>
      </c>
      <c r="AN21">
        <f t="shared" si="9"/>
        <v>2307.421817007827</v>
      </c>
      <c r="AO21">
        <f t="shared" si="9"/>
        <v>-115.37109085039135</v>
      </c>
      <c r="AP21">
        <f t="shared" si="9"/>
        <v>-5.7606240255432866</v>
      </c>
      <c r="AQ21">
        <f t="shared" si="9"/>
        <v>-2351.0732299541346</v>
      </c>
      <c r="AR21">
        <f t="shared" si="9"/>
        <v>-164.78312782224234</v>
      </c>
      <c r="AS21">
        <f t="shared" si="9"/>
        <v>395.85546737940479</v>
      </c>
      <c r="AT21">
        <f t="shared" si="9"/>
        <v>289.11649857586389</v>
      </c>
      <c r="AU21">
        <f t="shared" si="9"/>
        <v>520.18883813302637</v>
      </c>
      <c r="AW21">
        <v>18</v>
      </c>
      <c r="AX21">
        <f>(R21*SUMPRODUCT(K22:$K$23, X22:$X$23)-$AZ$3*SUMPRODUCT(K21:$K$22, W22:$W$23))/Z21</f>
        <v>6863.2161437368286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20027.533534357099</v>
      </c>
      <c r="P22">
        <f t="shared" si="22"/>
        <v>1001.3766767178549</v>
      </c>
      <c r="Q22" s="4">
        <f t="shared" si="23"/>
        <v>50</v>
      </c>
      <c r="R22">
        <f t="shared" si="0"/>
        <v>250000</v>
      </c>
      <c r="S22">
        <f t="shared" si="1"/>
        <v>3772.7522370718775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2988.7760024756121</v>
      </c>
      <c r="AC22">
        <f t="shared" si="2"/>
        <v>1489.022343541475</v>
      </c>
      <c r="AE22">
        <f t="shared" si="3"/>
        <v>7904.4270720064615</v>
      </c>
      <c r="AF22">
        <f t="shared" si="4"/>
        <v>-395.22135360032308</v>
      </c>
      <c r="AG22">
        <f t="shared" si="4"/>
        <v>-19.733900478674695</v>
      </c>
      <c r="AH22">
        <f t="shared" si="5"/>
        <v>-9111.1714366009328</v>
      </c>
      <c r="AI22">
        <f t="shared" si="6"/>
        <v>-1621.6996186734686</v>
      </c>
      <c r="AJ22">
        <f t="shared" si="7"/>
        <v>1499.7536589341371</v>
      </c>
      <c r="AK22">
        <f t="shared" si="24"/>
        <v>898.33329181929321</v>
      </c>
      <c r="AL22">
        <f t="shared" si="8"/>
        <v>776.38733207996165</v>
      </c>
      <c r="AN22">
        <f t="shared" si="9"/>
        <v>1926.3961414754542</v>
      </c>
      <c r="AO22">
        <f t="shared" si="9"/>
        <v>-96.319807073772708</v>
      </c>
      <c r="AP22">
        <f t="shared" si="9"/>
        <v>-4.8093694067987318</v>
      </c>
      <c r="AQ22">
        <f t="shared" si="9"/>
        <v>-2220.4930654555428</v>
      </c>
      <c r="AR22">
        <f t="shared" si="9"/>
        <v>-395.22610046065989</v>
      </c>
      <c r="AS22">
        <f t="shared" si="9"/>
        <v>365.5065238018625</v>
      </c>
      <c r="AT22">
        <f t="shared" si="9"/>
        <v>218.93374071959747</v>
      </c>
      <c r="AU22">
        <f t="shared" si="9"/>
        <v>189.21416406080007</v>
      </c>
      <c r="AW22">
        <v>19</v>
      </c>
      <c r="AX22">
        <f>(R22*SUMPRODUCT(K23:$K$23, X23:$X$23)-$AZ$3*SUMPRODUCT(K22:$K$22, W23:$W$23))/Z22</f>
        <v>3772.7522370718775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20027.533534357099</v>
      </c>
      <c r="P23">
        <f t="shared" si="22"/>
        <v>1001.3766767178549</v>
      </c>
      <c r="Q23" s="4">
        <f t="shared" si="23"/>
        <v>50</v>
      </c>
      <c r="R23">
        <f t="shared" si="0"/>
        <v>250000</v>
      </c>
      <c r="S23">
        <f t="shared" si="1"/>
        <v>4212.4697221660699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1489.022343541475</v>
      </c>
      <c r="AC23">
        <f t="shared" si="2"/>
        <v>1489.022343541475</v>
      </c>
      <c r="AE23">
        <f t="shared" si="3"/>
        <v>7079.3256416213662</v>
      </c>
      <c r="AF23">
        <f t="shared" si="4"/>
        <v>-353.9662820810683</v>
      </c>
      <c r="AG23">
        <f t="shared" si="4"/>
        <v>-17.673982743498669</v>
      </c>
      <c r="AH23">
        <f t="shared" si="5"/>
        <v>-9312.8936519463932</v>
      </c>
      <c r="AI23">
        <f t="shared" si="6"/>
        <v>-2605.2082751495936</v>
      </c>
      <c r="AJ23">
        <f t="shared" si="7"/>
        <v>0</v>
      </c>
      <c r="AK23">
        <f t="shared" si="24"/>
        <v>702.92107109611356</v>
      </c>
      <c r="AL23">
        <f t="shared" si="8"/>
        <v>-1902.2872040534801</v>
      </c>
      <c r="AN23">
        <f t="shared" si="9"/>
        <v>1589.3094275269352</v>
      </c>
      <c r="AO23">
        <f t="shared" si="9"/>
        <v>-79.465471376346756</v>
      </c>
      <c r="AP23">
        <f t="shared" si="9"/>
        <v>-3.9678111755511121</v>
      </c>
      <c r="AQ23">
        <f t="shared" si="9"/>
        <v>-2090.7457048697493</v>
      </c>
      <c r="AR23">
        <f t="shared" si="9"/>
        <v>-584.86955989471153</v>
      </c>
      <c r="AS23">
        <f t="shared" si="9"/>
        <v>0</v>
      </c>
      <c r="AT23">
        <f t="shared" si="9"/>
        <v>157.80586197819306</v>
      </c>
      <c r="AU23">
        <f t="shared" si="9"/>
        <v>-427.06369791651849</v>
      </c>
      <c r="AW23">
        <v>20</v>
      </c>
      <c r="AX23">
        <f>(R23*SUMPRODUCT(K$23:$K24, X$23:$X24)-$AZ$3*SUMPRODUCT(K$22:$K23, W$23:$W24))/Z23</f>
        <v>4212.4697221660699</v>
      </c>
    </row>
    <row r="25" spans="5:50" x14ac:dyDescent="0.25">
      <c r="AN25" s="8">
        <f t="shared" ref="AN25:AU25" si="25">SUM(AN3:AN23)</f>
        <v>158309.81860040547</v>
      </c>
      <c r="AO25" s="8">
        <f t="shared" si="25"/>
        <v>-22936.141080788108</v>
      </c>
      <c r="AP25" s="8">
        <f t="shared" si="25"/>
        <v>-2865.1386459533887</v>
      </c>
      <c r="AQ25" s="8">
        <f t="shared" si="25"/>
        <v>-54700.997726989583</v>
      </c>
      <c r="AR25" s="8">
        <f t="shared" si="25"/>
        <v>77807.541146674455</v>
      </c>
      <c r="AS25" s="8">
        <f t="shared" si="25"/>
        <v>-6866.1415080981587</v>
      </c>
      <c r="AT25" s="8">
        <f t="shared" si="25"/>
        <v>16749.863617072439</v>
      </c>
      <c r="AU25" s="9">
        <f t="shared" si="25"/>
        <v>87691.263255648722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1270.2633903314363</v>
      </c>
      <c r="K3">
        <v>1</v>
      </c>
      <c r="L3" s="2">
        <v>0</v>
      </c>
      <c r="O3">
        <f>$C$3</f>
        <v>1270.2633903314363</v>
      </c>
      <c r="P3">
        <f>O3*B5</f>
        <v>1016.2107122651491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1270.2633903314363</v>
      </c>
      <c r="AF3">
        <f t="shared" ref="AF3:AG23" si="4">-$Z3*P3</f>
        <v>-1016.2107122651491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-2265.8555259337127</v>
      </c>
      <c r="AJ3">
        <f t="shared" ref="AJ3:AJ23" si="7">AB3-AC3</f>
        <v>0</v>
      </c>
      <c r="AL3">
        <f t="shared" ref="AL3:AL23" si="8">SUM(AI3:AK3)</f>
        <v>-2265.8555259337127</v>
      </c>
      <c r="AN3">
        <f t="shared" ref="AN3:AU23" si="9">AE3*$K3</f>
        <v>1270.2633903314363</v>
      </c>
      <c r="AO3">
        <f t="shared" si="9"/>
        <v>-1016.2107122651491</v>
      </c>
      <c r="AP3">
        <f t="shared" si="9"/>
        <v>-2519.9082039999998</v>
      </c>
      <c r="AQ3">
        <f t="shared" si="9"/>
        <v>0</v>
      </c>
      <c r="AR3">
        <f t="shared" si="9"/>
        <v>-2265.8555259337127</v>
      </c>
      <c r="AS3">
        <f t="shared" si="9"/>
        <v>0</v>
      </c>
      <c r="AT3">
        <f t="shared" si="9"/>
        <v>0</v>
      </c>
      <c r="AU3">
        <f t="shared" si="9"/>
        <v>-2265.8555259337127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859.16948305220023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65.151860130298488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64.38995401570628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-64.38995401570628</v>
      </c>
      <c r="AK4">
        <f>G4*MAX(0, SUM(AB4, AE4:AF4))</f>
        <v>0</v>
      </c>
      <c r="AL4">
        <f t="shared" si="8"/>
        <v>-911.54545401570624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-60.409000859092103</v>
      </c>
      <c r="AT4">
        <f t="shared" si="9"/>
        <v>0</v>
      </c>
      <c r="AU4">
        <f t="shared" si="9"/>
        <v>-855.18852989558695</v>
      </c>
      <c r="AW4">
        <v>1</v>
      </c>
      <c r="AX4">
        <f>(R4*SUMPRODUCT(K5:$K$23, X5:$X$23)-$AZ$3*SUMPRODUCT(K4:$K$22, W5:$W$23))/Z4</f>
        <v>65.151860130298488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1270.2633903314363</v>
      </c>
      <c r="P5">
        <f t="shared" ref="P5:P23" si="22">O5*$C$5</f>
        <v>63.513169516571821</v>
      </c>
      <c r="Q5" s="4">
        <f t="shared" ref="Q5:Q23" si="23">$C$8</f>
        <v>50</v>
      </c>
      <c r="R5">
        <f t="shared" si="0"/>
        <v>500000</v>
      </c>
      <c r="S5">
        <f t="shared" si="1"/>
        <v>138.13148376491651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64.38995401570628</v>
      </c>
      <c r="AC5">
        <f t="shared" si="2"/>
        <v>134.91868403929766</v>
      </c>
      <c r="AE5">
        <f t="shared" si="3"/>
        <v>1240.7183383223951</v>
      </c>
      <c r="AF5">
        <f t="shared" si="4"/>
        <v>-62.035916916119753</v>
      </c>
      <c r="AG5">
        <f t="shared" si="4"/>
        <v>-48.837050164795649</v>
      </c>
      <c r="AH5">
        <f t="shared" si="5"/>
        <v>-840.81440704355145</v>
      </c>
      <c r="AI5">
        <f t="shared" si="6"/>
        <v>289.03096419792814</v>
      </c>
      <c r="AJ5">
        <f t="shared" si="7"/>
        <v>-70.528730023591379</v>
      </c>
      <c r="AK5">
        <f>G5*SUM(AB5, AE5:AF5)</f>
        <v>50.965967392301252</v>
      </c>
      <c r="AL5">
        <f t="shared" si="8"/>
        <v>269.46820156663802</v>
      </c>
      <c r="AN5">
        <f t="shared" si="9"/>
        <v>1071.4378446412311</v>
      </c>
      <c r="AO5">
        <f t="shared" si="9"/>
        <v>-53.57189223206155</v>
      </c>
      <c r="AP5">
        <f t="shared" si="9"/>
        <v>-42.173845707765857</v>
      </c>
      <c r="AQ5">
        <f t="shared" si="9"/>
        <v>-726.09580127923255</v>
      </c>
      <c r="AR5">
        <f t="shared" si="9"/>
        <v>249.59630542217093</v>
      </c>
      <c r="AS5">
        <f t="shared" si="9"/>
        <v>-60.905967251145952</v>
      </c>
      <c r="AT5">
        <f t="shared" si="9"/>
        <v>44.012298816101776</v>
      </c>
      <c r="AU5">
        <f t="shared" si="9"/>
        <v>232.70263698712677</v>
      </c>
      <c r="AW5">
        <v>2</v>
      </c>
      <c r="AX5">
        <f>(R5*SUMPRODUCT(K6:$K$23, X6:$X$23)-$AZ$3*SUMPRODUCT(K5:$K$22, W6:$W$23))/Z5</f>
        <v>138.13148376491651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1270.2633903314363</v>
      </c>
      <c r="P6">
        <f t="shared" si="22"/>
        <v>63.513169516571821</v>
      </c>
      <c r="Q6" s="4">
        <f t="shared" si="23"/>
        <v>50</v>
      </c>
      <c r="R6">
        <f t="shared" si="0"/>
        <v>500000</v>
      </c>
      <c r="S6">
        <f t="shared" si="1"/>
        <v>216.68199574002031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134.91868403929766</v>
      </c>
      <c r="AC6">
        <f t="shared" si="2"/>
        <v>209.16383976535235</v>
      </c>
      <c r="AE6">
        <f t="shared" si="3"/>
        <v>1226.1894087123976</v>
      </c>
      <c r="AF6">
        <f t="shared" si="4"/>
        <v>-61.309470435619893</v>
      </c>
      <c r="AG6">
        <f t="shared" si="4"/>
        <v>-48.265163667846132</v>
      </c>
      <c r="AH6">
        <f t="shared" si="5"/>
        <v>-835.15995301566215</v>
      </c>
      <c r="AI6">
        <f t="shared" si="6"/>
        <v>281.45482159326946</v>
      </c>
      <c r="AJ6">
        <f t="shared" si="7"/>
        <v>-74.245155726054691</v>
      </c>
      <c r="AK6">
        <f>G6*SUM(AB6, AE6:AF6)</f>
        <v>76.038219405490409</v>
      </c>
      <c r="AL6">
        <f t="shared" si="8"/>
        <v>283.24788527270516</v>
      </c>
      <c r="AN6">
        <f t="shared" si="9"/>
        <v>954.98846112363526</v>
      </c>
      <c r="AO6">
        <f t="shared" si="9"/>
        <v>-47.749423056181776</v>
      </c>
      <c r="AP6">
        <f t="shared" si="9"/>
        <v>-37.590174935076277</v>
      </c>
      <c r="AQ6">
        <f t="shared" si="9"/>
        <v>-650.44446857523315</v>
      </c>
      <c r="AR6">
        <f t="shared" si="9"/>
        <v>219.20439455714418</v>
      </c>
      <c r="AS6">
        <f t="shared" si="9"/>
        <v>-57.824073922775149</v>
      </c>
      <c r="AT6">
        <f t="shared" si="9"/>
        <v>59.220558928887797</v>
      </c>
      <c r="AU6">
        <f t="shared" si="9"/>
        <v>220.60087956325683</v>
      </c>
      <c r="AW6">
        <v>3</v>
      </c>
      <c r="AX6">
        <f>(R6*SUMPRODUCT(K7:$K$23, X7:$X$23)-$AZ$3*SUMPRODUCT(K6:$K$22, W7:$W$23))/Z6</f>
        <v>216.68199574002031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1270.2633903314363</v>
      </c>
      <c r="P7">
        <f t="shared" si="22"/>
        <v>63.513169516571821</v>
      </c>
      <c r="Q7" s="4">
        <f t="shared" si="23"/>
        <v>50</v>
      </c>
      <c r="R7">
        <f t="shared" si="0"/>
        <v>500000</v>
      </c>
      <c r="S7">
        <f t="shared" si="1"/>
        <v>282.98526607901471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209.16383976535235</v>
      </c>
      <c r="AC7">
        <f t="shared" si="2"/>
        <v>269.96520961728856</v>
      </c>
      <c r="AE7">
        <f t="shared" si="3"/>
        <v>1211.8190010084918</v>
      </c>
      <c r="AF7">
        <f t="shared" si="4"/>
        <v>-60.590950050424595</v>
      </c>
      <c r="AG7">
        <f t="shared" si="4"/>
        <v>-47.699516896740001</v>
      </c>
      <c r="AH7">
        <f t="shared" si="5"/>
        <v>-829.95134427663493</v>
      </c>
      <c r="AI7">
        <f t="shared" si="6"/>
        <v>273.57718978469211</v>
      </c>
      <c r="AJ7">
        <f t="shared" si="7"/>
        <v>-60.801369851936215</v>
      </c>
      <c r="AK7">
        <f>G7*SUM(AB7, AE7:AF7)</f>
        <v>66.795241834519899</v>
      </c>
      <c r="AL7">
        <f t="shared" si="8"/>
        <v>279.57106176727581</v>
      </c>
      <c r="AN7">
        <f t="shared" si="9"/>
        <v>854.34634817077813</v>
      </c>
      <c r="AO7">
        <f t="shared" si="9"/>
        <v>-42.717317408538911</v>
      </c>
      <c r="AP7">
        <f t="shared" si="9"/>
        <v>-33.628708607742468</v>
      </c>
      <c r="AQ7">
        <f t="shared" si="9"/>
        <v>-585.12525348428869</v>
      </c>
      <c r="AR7">
        <f t="shared" si="9"/>
        <v>192.8750686702079</v>
      </c>
      <c r="AS7">
        <f t="shared" si="9"/>
        <v>-42.865665791304536</v>
      </c>
      <c r="AT7">
        <f t="shared" si="9"/>
        <v>47.09141455036994</v>
      </c>
      <c r="AU7">
        <f t="shared" si="9"/>
        <v>197.10081742927332</v>
      </c>
      <c r="AW7">
        <v>4</v>
      </c>
      <c r="AX7">
        <f>(R7*SUMPRODUCT(K8:$K$23, X8:$X$23)-$AZ$3*SUMPRODUCT(K7:$K$22, W8:$W$23))/Z7</f>
        <v>282.98526607901471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1270.2633903314363</v>
      </c>
      <c r="P8">
        <f t="shared" si="22"/>
        <v>63.513169516571821</v>
      </c>
      <c r="Q8" s="4">
        <f t="shared" si="23"/>
        <v>50</v>
      </c>
      <c r="R8">
        <f t="shared" si="0"/>
        <v>500000</v>
      </c>
      <c r="S8">
        <f t="shared" si="1"/>
        <v>323.46901835436563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269.96520961728856</v>
      </c>
      <c r="AC8">
        <f t="shared" si="2"/>
        <v>304.9662019261159</v>
      </c>
      <c r="AE8">
        <f t="shared" si="3"/>
        <v>1197.6027984565128</v>
      </c>
      <c r="AF8">
        <f t="shared" si="4"/>
        <v>-59.880139922825649</v>
      </c>
      <c r="AG8">
        <f t="shared" si="4"/>
        <v>-47.139939935765412</v>
      </c>
      <c r="AH8">
        <f t="shared" si="5"/>
        <v>-825.81792007190779</v>
      </c>
      <c r="AI8">
        <f t="shared" si="6"/>
        <v>264.76479852601392</v>
      </c>
      <c r="AJ8">
        <f t="shared" si="7"/>
        <v>-35.000992308827335</v>
      </c>
      <c r="AK8">
        <f t="shared" ref="AK8:AK23" si="24">G8*SUM(AB8:AB8, AE8:AF8)</f>
        <v>29.983751591615782</v>
      </c>
      <c r="AL8">
        <f t="shared" si="8"/>
        <v>259.74755780880236</v>
      </c>
      <c r="AN8">
        <f t="shared" si="9"/>
        <v>787.24826264918681</v>
      </c>
      <c r="AO8">
        <f t="shared" si="9"/>
        <v>-39.362413132459345</v>
      </c>
      <c r="AP8">
        <f t="shared" si="9"/>
        <v>-30.987599447535779</v>
      </c>
      <c r="AQ8">
        <f t="shared" si="9"/>
        <v>-542.8542114957171</v>
      </c>
      <c r="AR8">
        <f t="shared" si="9"/>
        <v>174.04403857347458</v>
      </c>
      <c r="AS8">
        <f t="shared" si="9"/>
        <v>-23.00802104139574</v>
      </c>
      <c r="AT8">
        <f t="shared" si="9"/>
        <v>19.709920834041409</v>
      </c>
      <c r="AU8">
        <f t="shared" si="9"/>
        <v>170.74593836612024</v>
      </c>
      <c r="AW8">
        <v>5</v>
      </c>
      <c r="AX8">
        <f>(R8*SUMPRODUCT(K9:$K$23, X9:$X$23)-$AZ$3*SUMPRODUCT(K8:$K$22, W9:$W$23))/Z8</f>
        <v>323.46901835436563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1270.2633903314363</v>
      </c>
      <c r="P9">
        <f t="shared" si="22"/>
        <v>63.513169516571821</v>
      </c>
      <c r="Q9" s="4">
        <f t="shared" si="23"/>
        <v>50</v>
      </c>
      <c r="R9">
        <f t="shared" si="0"/>
        <v>500000</v>
      </c>
      <c r="S9">
        <f t="shared" si="1"/>
        <v>345.72787107047827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304.9662019261159</v>
      </c>
      <c r="AC9">
        <f t="shared" si="2"/>
        <v>322.12195835624334</v>
      </c>
      <c r="AE9">
        <f t="shared" si="3"/>
        <v>1183.5312254544563</v>
      </c>
      <c r="AF9">
        <f t="shared" si="4"/>
        <v>-59.176561272722815</v>
      </c>
      <c r="AG9">
        <f t="shared" si="4"/>
        <v>-46.586055870887137</v>
      </c>
      <c r="AH9">
        <f t="shared" si="5"/>
        <v>-824.846655206234</v>
      </c>
      <c r="AI9">
        <f t="shared" si="6"/>
        <v>252.92195310461227</v>
      </c>
      <c r="AJ9">
        <f t="shared" si="7"/>
        <v>-17.15575643012744</v>
      </c>
      <c r="AK9">
        <f t="shared" si="24"/>
        <v>8.4329931100363105</v>
      </c>
      <c r="AL9">
        <f t="shared" si="8"/>
        <v>244.19918978452114</v>
      </c>
      <c r="AN9">
        <f t="shared" si="9"/>
        <v>739.4015076942901</v>
      </c>
      <c r="AO9">
        <f t="shared" si="9"/>
        <v>-36.970075384714505</v>
      </c>
      <c r="AP9">
        <f t="shared" si="9"/>
        <v>-29.104259530827143</v>
      </c>
      <c r="AQ9">
        <f t="shared" si="9"/>
        <v>-515.31623953723147</v>
      </c>
      <c r="AR9">
        <f t="shared" si="9"/>
        <v>158.01093324151697</v>
      </c>
      <c r="AS9">
        <f t="shared" si="9"/>
        <v>-10.717919305594506</v>
      </c>
      <c r="AT9">
        <f t="shared" si="9"/>
        <v>5.2684438617512024</v>
      </c>
      <c r="AU9">
        <f t="shared" si="9"/>
        <v>152.56145779767365</v>
      </c>
      <c r="AW9">
        <v>6</v>
      </c>
      <c r="AX9">
        <f>(R9*SUMPRODUCT(K10:$K$23, X10:$X$23)-$AZ$3*SUMPRODUCT(K9:$K$22, W10:$W$23))/Z9</f>
        <v>345.72787107047827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1270.2633903314363</v>
      </c>
      <c r="P10">
        <f t="shared" si="22"/>
        <v>63.513169516571821</v>
      </c>
      <c r="Q10" s="4">
        <f t="shared" si="23"/>
        <v>50</v>
      </c>
      <c r="R10">
        <f t="shared" si="0"/>
        <v>500000</v>
      </c>
      <c r="S10">
        <f t="shared" si="1"/>
        <v>360.99464283599582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322.12195835624334</v>
      </c>
      <c r="AC10">
        <f t="shared" si="2"/>
        <v>332.38705470201967</v>
      </c>
      <c r="AE10">
        <f t="shared" si="3"/>
        <v>1169.5993704812049</v>
      </c>
      <c r="AF10">
        <f t="shared" si="4"/>
        <v>-58.479968524060247</v>
      </c>
      <c r="AG10">
        <f t="shared" si="4"/>
        <v>-46.0376713752269</v>
      </c>
      <c r="AH10">
        <f t="shared" si="5"/>
        <v>-825.23936951365613</v>
      </c>
      <c r="AI10">
        <f t="shared" si="6"/>
        <v>239.84236106826165</v>
      </c>
      <c r="AJ10">
        <f t="shared" si="7"/>
        <v>-10.265096345776328</v>
      </c>
      <c r="AK10">
        <f t="shared" si="24"/>
        <v>5.8762895772848909</v>
      </c>
      <c r="AL10">
        <f t="shared" si="8"/>
        <v>235.45355429977022</v>
      </c>
      <c r="AN10">
        <f t="shared" si="9"/>
        <v>694.24959107322786</v>
      </c>
      <c r="AO10">
        <f t="shared" si="9"/>
        <v>-34.712479553661396</v>
      </c>
      <c r="AP10">
        <f t="shared" si="9"/>
        <v>-27.32699361240682</v>
      </c>
      <c r="AQ10">
        <f t="shared" si="9"/>
        <v>-489.84473596858084</v>
      </c>
      <c r="AR10">
        <f t="shared" si="9"/>
        <v>142.36538193857885</v>
      </c>
      <c r="AS10">
        <f t="shared" si="9"/>
        <v>-6.0931453284302384</v>
      </c>
      <c r="AT10">
        <f t="shared" si="9"/>
        <v>3.4880419218928305</v>
      </c>
      <c r="AU10">
        <f t="shared" si="9"/>
        <v>139.76027853204144</v>
      </c>
      <c r="AW10">
        <v>7</v>
      </c>
      <c r="AX10">
        <f>(R10*SUMPRODUCT(K11:$K$23, X11:$X$23)-$AZ$3*SUMPRODUCT(K10:$K$22, W11:$W$23))/Z10</f>
        <v>360.99464283599582</v>
      </c>
    </row>
    <row r="11" spans="1:52" x14ac:dyDescent="0.25">
      <c r="A11" t="s">
        <v>33</v>
      </c>
      <c r="C11" s="7">
        <f>AU25</f>
        <v>-1006.642875462019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1270.2633903314363</v>
      </c>
      <c r="P11">
        <f t="shared" si="22"/>
        <v>63.513169516571821</v>
      </c>
      <c r="Q11" s="4">
        <f t="shared" si="23"/>
        <v>50</v>
      </c>
      <c r="R11">
        <f t="shared" si="0"/>
        <v>500000</v>
      </c>
      <c r="S11">
        <f t="shared" si="1"/>
        <v>369.23153445678253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332.38705470201967</v>
      </c>
      <c r="AC11">
        <f t="shared" si="2"/>
        <v>335.96189400394769</v>
      </c>
      <c r="AE11">
        <f t="shared" si="3"/>
        <v>1155.806193876369</v>
      </c>
      <c r="AF11">
        <f t="shared" si="4"/>
        <v>-57.790309693818458</v>
      </c>
      <c r="AG11">
        <f t="shared" si="4"/>
        <v>-45.494745525760486</v>
      </c>
      <c r="AH11">
        <f t="shared" si="5"/>
        <v>-825.49135714149099</v>
      </c>
      <c r="AI11">
        <f t="shared" si="6"/>
        <v>227.02978151529908</v>
      </c>
      <c r="AJ11">
        <f t="shared" si="7"/>
        <v>-3.5748393019280229</v>
      </c>
      <c r="AK11">
        <f t="shared" si="24"/>
        <v>3.4329670533229679</v>
      </c>
      <c r="AL11">
        <f t="shared" si="8"/>
        <v>226.88790926669401</v>
      </c>
      <c r="AN11">
        <f t="shared" si="9"/>
        <v>652.46053399356447</v>
      </c>
      <c r="AO11">
        <f t="shared" si="9"/>
        <v>-32.623026699678228</v>
      </c>
      <c r="AP11">
        <f t="shared" si="9"/>
        <v>-25.682096286476657</v>
      </c>
      <c r="AQ11">
        <f t="shared" si="9"/>
        <v>-465.9955402049186</v>
      </c>
      <c r="AR11">
        <f t="shared" si="9"/>
        <v>128.15987080249099</v>
      </c>
      <c r="AS11">
        <f t="shared" si="9"/>
        <v>-2.0180213363059978</v>
      </c>
      <c r="AT11">
        <f t="shared" si="9"/>
        <v>1.9379334776544777</v>
      </c>
      <c r="AU11">
        <f t="shared" si="9"/>
        <v>128.07978294383946</v>
      </c>
      <c r="AW11">
        <v>8</v>
      </c>
      <c r="AX11">
        <f>(R11*SUMPRODUCT(K12:$K$23, X12:$X$23)-$AZ$3*SUMPRODUCT(K11:$K$22, W12:$W$23))/Z11</f>
        <v>369.23153445678253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1270.2633903314363</v>
      </c>
      <c r="P12">
        <f t="shared" si="22"/>
        <v>63.513169516571821</v>
      </c>
      <c r="Q12" s="4">
        <f t="shared" si="23"/>
        <v>50</v>
      </c>
      <c r="R12">
        <f t="shared" si="0"/>
        <v>500000</v>
      </c>
      <c r="S12">
        <f t="shared" si="1"/>
        <v>370.22233174274118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335.96189400394769</v>
      </c>
      <c r="AC12">
        <f t="shared" si="2"/>
        <v>332.88164369133847</v>
      </c>
      <c r="AE12">
        <f t="shared" si="3"/>
        <v>1142.1444063193019</v>
      </c>
      <c r="AF12">
        <f t="shared" si="4"/>
        <v>-57.107220315965101</v>
      </c>
      <c r="AG12">
        <f t="shared" si="4"/>
        <v>-44.95699140086586</v>
      </c>
      <c r="AH12">
        <f t="shared" si="5"/>
        <v>-828.06669637021105</v>
      </c>
      <c r="AI12">
        <f t="shared" si="6"/>
        <v>212.01349823225974</v>
      </c>
      <c r="AJ12">
        <f t="shared" si="7"/>
        <v>3.0802503126092233</v>
      </c>
      <c r="AK12">
        <f t="shared" si="24"/>
        <v>3.268297884016754</v>
      </c>
      <c r="AL12">
        <f t="shared" si="8"/>
        <v>218.36204642888572</v>
      </c>
      <c r="AN12">
        <f t="shared" si="9"/>
        <v>612.93693420920943</v>
      </c>
      <c r="AO12">
        <f t="shared" si="9"/>
        <v>-30.646846710460476</v>
      </c>
      <c r="AP12">
        <f t="shared" si="9"/>
        <v>-24.126371698757783</v>
      </c>
      <c r="AQ12">
        <f t="shared" si="9"/>
        <v>-444.38571811558853</v>
      </c>
      <c r="AR12">
        <f t="shared" si="9"/>
        <v>113.77799768440262</v>
      </c>
      <c r="AS12">
        <f t="shared" si="9"/>
        <v>1.653030188443475</v>
      </c>
      <c r="AT12">
        <f t="shared" si="9"/>
        <v>1.753946763673627</v>
      </c>
      <c r="AU12">
        <f t="shared" si="9"/>
        <v>117.18497463651973</v>
      </c>
      <c r="AW12">
        <v>9</v>
      </c>
      <c r="AX12">
        <f>(R12*SUMPRODUCT(K13:$K$23, X13:$X$23)-$AZ$3*SUMPRODUCT(K12:$K$22, W13:$W$23))/Z12</f>
        <v>370.22233174274118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1270.2633903314363</v>
      </c>
      <c r="P13">
        <f t="shared" si="22"/>
        <v>63.513169516571821</v>
      </c>
      <c r="Q13" s="4">
        <f t="shared" si="23"/>
        <v>50</v>
      </c>
      <c r="R13">
        <f t="shared" si="0"/>
        <v>500000</v>
      </c>
      <c r="S13">
        <f t="shared" si="1"/>
        <v>363.97921076288799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332.88164369133847</v>
      </c>
      <c r="AC13">
        <f t="shared" si="2"/>
        <v>323.3905512772576</v>
      </c>
      <c r="AE13">
        <f t="shared" si="3"/>
        <v>1128.6116512138074</v>
      </c>
      <c r="AF13">
        <f t="shared" si="4"/>
        <v>-56.430582560690375</v>
      </c>
      <c r="AG13">
        <f t="shared" si="4"/>
        <v>-44.424316240403137</v>
      </c>
      <c r="AH13">
        <f t="shared" si="5"/>
        <v>-831.05246454070584</v>
      </c>
      <c r="AI13">
        <f t="shared" si="6"/>
        <v>196.70428787200785</v>
      </c>
      <c r="AJ13">
        <f t="shared" si="7"/>
        <v>9.4910924140808675</v>
      </c>
      <c r="AK13">
        <f t="shared" si="24"/>
        <v>2.8101254246889109</v>
      </c>
      <c r="AL13">
        <f t="shared" si="8"/>
        <v>209.00550571077764</v>
      </c>
      <c r="AN13">
        <f t="shared" si="9"/>
        <v>575.90046619509826</v>
      </c>
      <c r="AO13">
        <f t="shared" si="9"/>
        <v>-28.795023309754917</v>
      </c>
      <c r="AP13">
        <f t="shared" si="9"/>
        <v>-22.668545381160467</v>
      </c>
      <c r="AQ13">
        <f t="shared" si="9"/>
        <v>-424.06393842102017</v>
      </c>
      <c r="AR13">
        <f t="shared" si="9"/>
        <v>100.37295908316267</v>
      </c>
      <c r="AS13">
        <f t="shared" si="9"/>
        <v>4.8430516733469844</v>
      </c>
      <c r="AT13">
        <f t="shared" si="9"/>
        <v>1.4339321593964807</v>
      </c>
      <c r="AU13">
        <f t="shared" si="9"/>
        <v>106.64994291590614</v>
      </c>
      <c r="AW13">
        <v>10</v>
      </c>
      <c r="AX13">
        <f>(R13*SUMPRODUCT(K14:$K$23, X14:$X$23)-$AZ$3*SUMPRODUCT(K13:$K$22, W14:$W$23))/Z13</f>
        <v>363.97921076288799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1270.2633903314363</v>
      </c>
      <c r="P14">
        <f t="shared" si="22"/>
        <v>63.513169516571821</v>
      </c>
      <c r="Q14" s="4">
        <f t="shared" si="23"/>
        <v>50</v>
      </c>
      <c r="R14">
        <f t="shared" si="0"/>
        <v>500000</v>
      </c>
      <c r="S14">
        <f t="shared" si="1"/>
        <v>364.52847856338968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323.3905512772576</v>
      </c>
      <c r="AC14">
        <f t="shared" si="2"/>
        <v>320.03041406711327</v>
      </c>
      <c r="AE14">
        <f t="shared" si="3"/>
        <v>1115.2020834810369</v>
      </c>
      <c r="AF14">
        <f t="shared" si="4"/>
        <v>-55.760104174051847</v>
      </c>
      <c r="AG14">
        <f t="shared" si="4"/>
        <v>-43.896489970873645</v>
      </c>
      <c r="AH14">
        <f t="shared" si="5"/>
        <v>-835.83107125463755</v>
      </c>
      <c r="AI14">
        <f t="shared" si="6"/>
        <v>179.71441808147392</v>
      </c>
      <c r="AJ14">
        <f t="shared" si="7"/>
        <v>3.3601372101443303</v>
      </c>
      <c r="AK14">
        <f t="shared" si="24"/>
        <v>96.798277140897</v>
      </c>
      <c r="AL14">
        <f t="shared" si="8"/>
        <v>279.87283243251522</v>
      </c>
      <c r="AN14">
        <f t="shared" si="9"/>
        <v>524.20099351421595</v>
      </c>
      <c r="AO14">
        <f t="shared" si="9"/>
        <v>-26.210049675710799</v>
      </c>
      <c r="AP14">
        <f t="shared" si="9"/>
        <v>-20.633555115582833</v>
      </c>
      <c r="AQ14">
        <f t="shared" si="9"/>
        <v>-392.88258554368338</v>
      </c>
      <c r="AR14">
        <f t="shared" si="9"/>
        <v>84.474803179238961</v>
      </c>
      <c r="AS14">
        <f t="shared" si="9"/>
        <v>1.5794332614620645</v>
      </c>
      <c r="AT14">
        <f t="shared" si="9"/>
        <v>45.500052232089871</v>
      </c>
      <c r="AU14">
        <f t="shared" si="9"/>
        <v>131.55428867279088</v>
      </c>
      <c r="AW14">
        <v>11</v>
      </c>
      <c r="AX14">
        <f>(R14*SUMPRODUCT(K15:$K$23, X15:$X$23)-$AZ$3*SUMPRODUCT(K14:$K$22, W15:$W$23))/Z14</f>
        <v>364.52847856338968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1270.2633903314363</v>
      </c>
      <c r="P15">
        <f t="shared" si="22"/>
        <v>63.513169516571821</v>
      </c>
      <c r="Q15" s="4">
        <f t="shared" si="23"/>
        <v>50</v>
      </c>
      <c r="R15">
        <f t="shared" si="0"/>
        <v>500000</v>
      </c>
      <c r="S15">
        <f t="shared" si="1"/>
        <v>355.42232965868834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320.03041406711327</v>
      </c>
      <c r="AC15">
        <f t="shared" si="2"/>
        <v>308.31419608331021</v>
      </c>
      <c r="AE15">
        <f t="shared" si="3"/>
        <v>1101.9010436969127</v>
      </c>
      <c r="AF15">
        <f t="shared" si="4"/>
        <v>-55.095052184845642</v>
      </c>
      <c r="AG15">
        <f t="shared" si="4"/>
        <v>-43.37293556926825</v>
      </c>
      <c r="AH15">
        <f t="shared" si="5"/>
        <v>-845.89501896652871</v>
      </c>
      <c r="AI15">
        <f t="shared" si="6"/>
        <v>157.53803697627006</v>
      </c>
      <c r="AJ15">
        <f t="shared" si="7"/>
        <v>11.716217983803062</v>
      </c>
      <c r="AK15">
        <f t="shared" si="24"/>
        <v>95.67854839054263</v>
      </c>
      <c r="AL15">
        <f t="shared" si="8"/>
        <v>264.93280335061576</v>
      </c>
      <c r="AN15">
        <f t="shared" si="9"/>
        <v>477.12066701439431</v>
      </c>
      <c r="AO15">
        <f t="shared" si="9"/>
        <v>-23.85603335071972</v>
      </c>
      <c r="AP15">
        <f t="shared" si="9"/>
        <v>-18.780383290819092</v>
      </c>
      <c r="AQ15">
        <f t="shared" si="9"/>
        <v>-366.27063562749095</v>
      </c>
      <c r="AR15">
        <f t="shared" si="9"/>
        <v>68.213614745364524</v>
      </c>
      <c r="AS15">
        <f t="shared" si="9"/>
        <v>5.0730959656443977</v>
      </c>
      <c r="AT15">
        <f t="shared" si="9"/>
        <v>41.428595687600769</v>
      </c>
      <c r="AU15">
        <f t="shared" si="9"/>
        <v>114.7153063986097</v>
      </c>
      <c r="AW15">
        <v>12</v>
      </c>
      <c r="AX15">
        <f>(R15*SUMPRODUCT(K16:$K$23, X16:$X$23)-$AZ$3*SUMPRODUCT(K15:$K$22, W16:$W$23))/Z15</f>
        <v>355.42232965868834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1270.2633903314363</v>
      </c>
      <c r="P16">
        <f t="shared" si="22"/>
        <v>63.513169516571821</v>
      </c>
      <c r="Q16" s="4">
        <f t="shared" si="23"/>
        <v>50</v>
      </c>
      <c r="R16">
        <f t="shared" si="0"/>
        <v>500000</v>
      </c>
      <c r="S16">
        <f t="shared" si="1"/>
        <v>336.63839056084788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308.31419608331021</v>
      </c>
      <c r="AC16">
        <f t="shared" si="2"/>
        <v>288.52156763930066</v>
      </c>
      <c r="AE16">
        <f t="shared" si="3"/>
        <v>1088.7005016945438</v>
      </c>
      <c r="AF16">
        <f t="shared" si="4"/>
        <v>-54.435025084727201</v>
      </c>
      <c r="AG16">
        <f t="shared" si="4"/>
        <v>-42.853336952837822</v>
      </c>
      <c r="AH16">
        <f t="shared" si="5"/>
        <v>-858.69260737746026</v>
      </c>
      <c r="AI16">
        <f t="shared" si="6"/>
        <v>132.7195322795186</v>
      </c>
      <c r="AJ16">
        <f t="shared" si="7"/>
        <v>19.792628444009551</v>
      </c>
      <c r="AK16">
        <f t="shared" si="24"/>
        <v>93.980577088518885</v>
      </c>
      <c r="AL16">
        <f t="shared" si="8"/>
        <v>246.49273781204704</v>
      </c>
      <c r="AN16">
        <f t="shared" si="9"/>
        <v>434.24559780099582</v>
      </c>
      <c r="AO16">
        <f t="shared" si="9"/>
        <v>-21.712279890049796</v>
      </c>
      <c r="AP16">
        <f t="shared" si="9"/>
        <v>-17.092738447248045</v>
      </c>
      <c r="AQ16">
        <f t="shared" si="9"/>
        <v>-342.50327251391383</v>
      </c>
      <c r="AR16">
        <f t="shared" si="9"/>
        <v>52.937306949784194</v>
      </c>
      <c r="AS16">
        <f t="shared" si="9"/>
        <v>7.894606236833881</v>
      </c>
      <c r="AT16">
        <f t="shared" si="9"/>
        <v>37.485655435967345</v>
      </c>
      <c r="AU16">
        <f t="shared" si="9"/>
        <v>98.317568622585426</v>
      </c>
      <c r="AW16">
        <v>13</v>
      </c>
      <c r="AX16">
        <f>(R16*SUMPRODUCT(K17:$K$23, X17:$X$23)-$AZ$3*SUMPRODUCT(K16:$K$22, W17:$W$23))/Z16</f>
        <v>336.63839056084788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1270.2633903314363</v>
      </c>
      <c r="P17">
        <f t="shared" si="22"/>
        <v>63.513169516571821</v>
      </c>
      <c r="Q17" s="4">
        <f t="shared" si="23"/>
        <v>50</v>
      </c>
      <c r="R17">
        <f t="shared" si="0"/>
        <v>500000</v>
      </c>
      <c r="S17">
        <f t="shared" si="1"/>
        <v>309.4848640286591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288.52156763930066</v>
      </c>
      <c r="AC17">
        <f t="shared" si="2"/>
        <v>262.05731856013858</v>
      </c>
      <c r="AE17">
        <f t="shared" si="3"/>
        <v>1075.599671021524</v>
      </c>
      <c r="AF17">
        <f t="shared" si="4"/>
        <v>-53.779983551076214</v>
      </c>
      <c r="AG17">
        <f t="shared" si="4"/>
        <v>-42.337663165309337</v>
      </c>
      <c r="AH17">
        <f t="shared" si="5"/>
        <v>-871.40418000106729</v>
      </c>
      <c r="AI17">
        <f t="shared" si="6"/>
        <v>108.07784430407128</v>
      </c>
      <c r="AJ17">
        <f t="shared" si="7"/>
        <v>26.464249079162073</v>
      </c>
      <c r="AK17">
        <f t="shared" si="24"/>
        <v>91.723887857682413</v>
      </c>
      <c r="AL17">
        <f t="shared" si="8"/>
        <v>226.26598124091578</v>
      </c>
      <c r="AN17">
        <f t="shared" si="9"/>
        <v>395.20190468473601</v>
      </c>
      <c r="AO17">
        <f t="shared" si="9"/>
        <v>-19.760095234236804</v>
      </c>
      <c r="AP17">
        <f t="shared" si="9"/>
        <v>-15.555903905158608</v>
      </c>
      <c r="AQ17">
        <f t="shared" si="9"/>
        <v>-320.1754341925332</v>
      </c>
      <c r="AR17">
        <f t="shared" si="9"/>
        <v>39.710471352807424</v>
      </c>
      <c r="AS17">
        <f t="shared" si="9"/>
        <v>9.7236192274056865</v>
      </c>
      <c r="AT17">
        <f t="shared" si="9"/>
        <v>33.701623534356607</v>
      </c>
      <c r="AU17">
        <f t="shared" si="9"/>
        <v>83.135714114569723</v>
      </c>
      <c r="AW17">
        <v>14</v>
      </c>
      <c r="AX17">
        <f>(R17*SUMPRODUCT(K18:$K$23, X18:$X$23)-$AZ$3*SUMPRODUCT(K17:$K$22, W18:$W$23))/Z17</f>
        <v>309.4848640286591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1270.2633903314363</v>
      </c>
      <c r="P18">
        <f t="shared" si="22"/>
        <v>63.513169516571821</v>
      </c>
      <c r="Q18" s="4">
        <f t="shared" si="23"/>
        <v>50</v>
      </c>
      <c r="R18">
        <f t="shared" si="0"/>
        <v>500000</v>
      </c>
      <c r="S18">
        <f t="shared" si="1"/>
        <v>274.8236663992148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262.05731856013858</v>
      </c>
      <c r="AC18">
        <f t="shared" si="2"/>
        <v>229.89443817607832</v>
      </c>
      <c r="AE18">
        <f t="shared" si="3"/>
        <v>1062.595853850818</v>
      </c>
      <c r="AF18">
        <f t="shared" si="4"/>
        <v>-53.129792692540903</v>
      </c>
      <c r="AG18">
        <f t="shared" si="4"/>
        <v>-41.825808015043485</v>
      </c>
      <c r="AH18">
        <f t="shared" si="5"/>
        <v>-884.7851861275841</v>
      </c>
      <c r="AI18">
        <f t="shared" si="6"/>
        <v>82.855067015649524</v>
      </c>
      <c r="AJ18">
        <f t="shared" si="7"/>
        <v>32.162880384060259</v>
      </c>
      <c r="AK18">
        <f t="shared" si="24"/>
        <v>89.006636580289111</v>
      </c>
      <c r="AL18">
        <f t="shared" si="8"/>
        <v>204.02458397999891</v>
      </c>
      <c r="AN18">
        <f t="shared" si="9"/>
        <v>359.64816782435565</v>
      </c>
      <c r="AO18">
        <f t="shared" si="9"/>
        <v>-17.982408391217785</v>
      </c>
      <c r="AP18">
        <f t="shared" si="9"/>
        <v>-14.156440725671724</v>
      </c>
      <c r="AQ18">
        <f t="shared" si="9"/>
        <v>-299.46603871615713</v>
      </c>
      <c r="AR18">
        <f t="shared" si="9"/>
        <v>28.043279991309007</v>
      </c>
      <c r="AS18">
        <f t="shared" si="9"/>
        <v>10.88590827844992</v>
      </c>
      <c r="AT18">
        <f t="shared" si="9"/>
        <v>30.12535166056032</v>
      </c>
      <c r="AU18">
        <f t="shared" si="9"/>
        <v>69.054539930319251</v>
      </c>
      <c r="AW18">
        <v>15</v>
      </c>
      <c r="AX18">
        <f>(R18*SUMPRODUCT(K19:$K$23, X19:$X$23)-$AZ$3*SUMPRODUCT(K18:$K$22, W19:$W$23))/Z18</f>
        <v>274.8236663992148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1270.2633903314363</v>
      </c>
      <c r="P19">
        <f t="shared" si="22"/>
        <v>63.513169516571821</v>
      </c>
      <c r="Q19" s="4">
        <f t="shared" si="23"/>
        <v>50</v>
      </c>
      <c r="R19">
        <f t="shared" si="0"/>
        <v>500000</v>
      </c>
      <c r="S19">
        <f t="shared" si="1"/>
        <v>232.39429562128839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229.89443817607832</v>
      </c>
      <c r="AC19">
        <f t="shared" si="2"/>
        <v>192.03850137619236</v>
      </c>
      <c r="AE19">
        <f t="shared" si="3"/>
        <v>1049.6792839950601</v>
      </c>
      <c r="AF19">
        <f t="shared" si="4"/>
        <v>-52.483964199753004</v>
      </c>
      <c r="AG19">
        <f t="shared" si="4"/>
        <v>-41.317387086200227</v>
      </c>
      <c r="AH19">
        <f t="shared" si="5"/>
        <v>-901.62848692828868</v>
      </c>
      <c r="AI19">
        <f t="shared" si="6"/>
        <v>54.249445780818178</v>
      </c>
      <c r="AJ19">
        <f t="shared" si="7"/>
        <v>37.855936799885967</v>
      </c>
      <c r="AK19">
        <f t="shared" si="24"/>
        <v>85.896283057996982</v>
      </c>
      <c r="AL19">
        <f t="shared" si="8"/>
        <v>178.00166563870113</v>
      </c>
      <c r="AN19">
        <f t="shared" si="9"/>
        <v>327.27115436096125</v>
      </c>
      <c r="AO19">
        <f t="shared" si="9"/>
        <v>-16.36355771804806</v>
      </c>
      <c r="AP19">
        <f t="shared" si="9"/>
        <v>-12.882019463521257</v>
      </c>
      <c r="AQ19">
        <f t="shared" si="9"/>
        <v>-281.11157400257559</v>
      </c>
      <c r="AR19">
        <f t="shared" si="9"/>
        <v>16.914003176816337</v>
      </c>
      <c r="AS19">
        <f t="shared" si="9"/>
        <v>11.802801412600401</v>
      </c>
      <c r="AT19">
        <f t="shared" si="9"/>
        <v>26.7809188390526</v>
      </c>
      <c r="AU19">
        <f t="shared" si="9"/>
        <v>55.497723428469335</v>
      </c>
      <c r="AW19">
        <v>16</v>
      </c>
      <c r="AX19">
        <f>(R19*SUMPRODUCT(K20:$K$23, X20:$X$23)-$AZ$3*SUMPRODUCT(K19:$K$22, W20:$W$23))/Z19</f>
        <v>232.39429562128839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1270.2633903314363</v>
      </c>
      <c r="P20">
        <f t="shared" si="22"/>
        <v>63.513169516571821</v>
      </c>
      <c r="Q20" s="4">
        <f t="shared" si="23"/>
        <v>50</v>
      </c>
      <c r="R20">
        <f t="shared" si="0"/>
        <v>500000</v>
      </c>
      <c r="S20">
        <f t="shared" si="1"/>
        <v>183.62528562176212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192.03850137619236</v>
      </c>
      <c r="AC20">
        <f t="shared" si="2"/>
        <v>149.88400380668929</v>
      </c>
      <c r="AE20">
        <f t="shared" si="3"/>
        <v>1036.8515544428428</v>
      </c>
      <c r="AF20">
        <f t="shared" si="4"/>
        <v>-51.842577722142153</v>
      </c>
      <c r="AG20">
        <f t="shared" si="4"/>
        <v>-40.812463081861637</v>
      </c>
      <c r="AH20">
        <f t="shared" si="5"/>
        <v>-917.50133476583778</v>
      </c>
      <c r="AI20">
        <f t="shared" si="6"/>
        <v>26.695178873001282</v>
      </c>
      <c r="AJ20">
        <f t="shared" si="7"/>
        <v>42.154497569503064</v>
      </c>
      <c r="AK20">
        <f t="shared" si="24"/>
        <v>82.393323466782533</v>
      </c>
      <c r="AL20">
        <f t="shared" si="8"/>
        <v>151.24299990928688</v>
      </c>
      <c r="AN20">
        <f t="shared" si="9"/>
        <v>297.78927477965249</v>
      </c>
      <c r="AO20">
        <f t="shared" si="9"/>
        <v>-14.889463738982627</v>
      </c>
      <c r="AP20">
        <f t="shared" si="9"/>
        <v>-11.721556216067658</v>
      </c>
      <c r="AQ20">
        <f t="shared" si="9"/>
        <v>-263.51125763234177</v>
      </c>
      <c r="AR20">
        <f t="shared" si="9"/>
        <v>7.6669971922604434</v>
      </c>
      <c r="AS20">
        <f t="shared" si="9"/>
        <v>12.106995650566816</v>
      </c>
      <c r="AT20">
        <f t="shared" si="9"/>
        <v>23.663800219736324</v>
      </c>
      <c r="AU20">
        <f t="shared" si="9"/>
        <v>43.437793062563586</v>
      </c>
      <c r="AW20">
        <v>17</v>
      </c>
      <c r="AX20">
        <f>(R20*SUMPRODUCT(K21:$K$23, X21:$X$23)-$AZ$3*SUMPRODUCT(K20:$K$22, W21:$W$23))/Z20</f>
        <v>183.62528562176212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1270.2633903314363</v>
      </c>
      <c r="P21">
        <f t="shared" si="22"/>
        <v>63.513169516571821</v>
      </c>
      <c r="Q21" s="4">
        <f t="shared" si="23"/>
        <v>50</v>
      </c>
      <c r="R21">
        <f t="shared" si="0"/>
        <v>500000</v>
      </c>
      <c r="S21">
        <f t="shared" si="1"/>
        <v>128.36803312523497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149.88400380668929</v>
      </c>
      <c r="AC21">
        <f t="shared" si="2"/>
        <v>103.49203496413573</v>
      </c>
      <c r="AE21">
        <f t="shared" si="3"/>
        <v>1024.1034314017184</v>
      </c>
      <c r="AF21">
        <f t="shared" si="4"/>
        <v>-51.205171570085923</v>
      </c>
      <c r="AG21">
        <f t="shared" si="4"/>
        <v>-40.310672542271334</v>
      </c>
      <c r="AH21">
        <f t="shared" si="5"/>
        <v>-936.65908771691068</v>
      </c>
      <c r="AI21">
        <f t="shared" si="6"/>
        <v>-4.0715004275494948</v>
      </c>
      <c r="AJ21">
        <f t="shared" si="7"/>
        <v>46.391968842553567</v>
      </c>
      <c r="AK21">
        <f t="shared" si="24"/>
        <v>78.59475845468252</v>
      </c>
      <c r="AL21">
        <f t="shared" si="8"/>
        <v>120.91522686968659</v>
      </c>
      <c r="AN21">
        <f t="shared" si="9"/>
        <v>270.94282656238357</v>
      </c>
      <c r="AO21">
        <f t="shared" si="9"/>
        <v>-13.547141328119181</v>
      </c>
      <c r="AP21">
        <f t="shared" si="9"/>
        <v>-10.664828594788101</v>
      </c>
      <c r="AQ21">
        <f t="shared" si="9"/>
        <v>-247.80803673707672</v>
      </c>
      <c r="AR21">
        <f t="shared" si="9"/>
        <v>-1.0771800976004058</v>
      </c>
      <c r="AS21">
        <f t="shared" si="9"/>
        <v>12.273732108085195</v>
      </c>
      <c r="AT21">
        <f t="shared" si="9"/>
        <v>20.793491512427469</v>
      </c>
      <c r="AU21">
        <f t="shared" si="9"/>
        <v>31.990043522912259</v>
      </c>
      <c r="AW21">
        <v>18</v>
      </c>
      <c r="AX21">
        <f>(R21*SUMPRODUCT(K22:$K$23, X22:$X$23)-$AZ$3*SUMPRODUCT(K21:$K$22, W22:$W$23))/Z21</f>
        <v>128.36803312523497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1270.2633903314363</v>
      </c>
      <c r="P22">
        <f t="shared" si="22"/>
        <v>63.513169516571821</v>
      </c>
      <c r="Q22" s="4">
        <f t="shared" si="23"/>
        <v>50</v>
      </c>
      <c r="R22">
        <f t="shared" si="0"/>
        <v>500000</v>
      </c>
      <c r="S22">
        <f t="shared" si="1"/>
        <v>67.060466895586316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103.49203496413573</v>
      </c>
      <c r="AC22">
        <f t="shared" si="2"/>
        <v>53.39597878007455</v>
      </c>
      <c r="AE22">
        <f t="shared" si="3"/>
        <v>1011.4298360142652</v>
      </c>
      <c r="AF22">
        <f t="shared" si="4"/>
        <v>-50.571491800713268</v>
      </c>
      <c r="AG22">
        <f t="shared" si="4"/>
        <v>-39.811815553873579</v>
      </c>
      <c r="AH22">
        <f t="shared" si="5"/>
        <v>-957.50262975037424</v>
      </c>
      <c r="AI22">
        <f t="shared" si="6"/>
        <v>-36.456101090695824</v>
      </c>
      <c r="AJ22">
        <f t="shared" si="7"/>
        <v>50.096056184061176</v>
      </c>
      <c r="AK22">
        <f t="shared" si="24"/>
        <v>74.504526542438128</v>
      </c>
      <c r="AL22">
        <f t="shared" si="8"/>
        <v>88.144481635803487</v>
      </c>
      <c r="AN22">
        <f t="shared" si="9"/>
        <v>246.49661711363552</v>
      </c>
      <c r="AO22">
        <f t="shared" si="9"/>
        <v>-12.324830855681778</v>
      </c>
      <c r="AP22">
        <f t="shared" si="9"/>
        <v>-9.7025789686546737</v>
      </c>
      <c r="AQ22">
        <f t="shared" si="9"/>
        <v>-233.35396159654942</v>
      </c>
      <c r="AR22">
        <f t="shared" si="9"/>
        <v>-8.884754307250331</v>
      </c>
      <c r="AS22">
        <f t="shared" si="9"/>
        <v>12.208961947145424</v>
      </c>
      <c r="AT22">
        <f t="shared" si="9"/>
        <v>18.157575640377932</v>
      </c>
      <c r="AU22">
        <f t="shared" si="9"/>
        <v>21.481783280273024</v>
      </c>
      <c r="AW22">
        <v>19</v>
      </c>
      <c r="AX22">
        <f>(R22*SUMPRODUCT(K23:$K$23, X23:$X$23)-$AZ$3*SUMPRODUCT(K22:$K$22, W23:$W$23))/Z22</f>
        <v>67.060466895586316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1270.2633903314363</v>
      </c>
      <c r="P23">
        <f t="shared" si="22"/>
        <v>63.513169516571821</v>
      </c>
      <c r="Q23" s="4">
        <f t="shared" si="23"/>
        <v>50</v>
      </c>
      <c r="R23">
        <f t="shared" si="0"/>
        <v>500000</v>
      </c>
      <c r="S23">
        <f t="shared" si="1"/>
        <v>67.906775525512444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53.39597878007455</v>
      </c>
      <c r="AC23">
        <f t="shared" si="2"/>
        <v>53.39597878007455</v>
      </c>
      <c r="AE23">
        <f t="shared" si="3"/>
        <v>998.82458724255696</v>
      </c>
      <c r="AF23">
        <f t="shared" si="4"/>
        <v>-49.941229362127849</v>
      </c>
      <c r="AG23">
        <f t="shared" si="4"/>
        <v>-39.31564881917695</v>
      </c>
      <c r="AH23">
        <f t="shared" si="5"/>
        <v>-980.48579157895415</v>
      </c>
      <c r="AI23">
        <f t="shared" si="6"/>
        <v>-70.918082517702032</v>
      </c>
      <c r="AJ23">
        <f t="shared" si="7"/>
        <v>0</v>
      </c>
      <c r="AK23">
        <f t="shared" si="24"/>
        <v>70.159553566235275</v>
      </c>
      <c r="AL23">
        <f t="shared" si="8"/>
        <v>-0.75852895146675792</v>
      </c>
      <c r="AN23">
        <f t="shared" si="9"/>
        <v>224.23623566873053</v>
      </c>
      <c r="AO23">
        <f t="shared" si="9"/>
        <v>-11.211811783436527</v>
      </c>
      <c r="AP23">
        <f t="shared" si="9"/>
        <v>-8.8263677193051642</v>
      </c>
      <c r="AQ23">
        <f t="shared" si="9"/>
        <v>-220.11917391551827</v>
      </c>
      <c r="AR23">
        <f t="shared" si="9"/>
        <v>-15.921117749529461</v>
      </c>
      <c r="AS23">
        <f t="shared" si="9"/>
        <v>0</v>
      </c>
      <c r="AT23">
        <f t="shared" si="9"/>
        <v>15.750827911959263</v>
      </c>
      <c r="AU23">
        <f t="shared" si="9"/>
        <v>-0.17028983757019789</v>
      </c>
      <c r="AW23">
        <v>20</v>
      </c>
      <c r="AX23">
        <f>(R23*SUMPRODUCT(K$23:$K24, X$23:$X24)-$AZ$3*SUMPRODUCT(K$22:$K23, W$23:$W24))/Z23</f>
        <v>67.906775525512444</v>
      </c>
    </row>
    <row r="25" spans="5:50" x14ac:dyDescent="0.25">
      <c r="AN25" s="8">
        <f t="shared" ref="AN25:AU25" si="25">SUM(AN3:AN23)</f>
        <v>11770.386779405719</v>
      </c>
      <c r="AO25" s="8">
        <f t="shared" si="25"/>
        <v>-1541.2168817188631</v>
      </c>
      <c r="AP25" s="8">
        <f t="shared" si="25"/>
        <v>-2933.2131716545668</v>
      </c>
      <c r="AQ25" s="8">
        <f t="shared" si="25"/>
        <v>-8606.1074065961475</v>
      </c>
      <c r="AR25" s="8">
        <f t="shared" si="25"/>
        <v>-1310.1506805638573</v>
      </c>
      <c r="AS25" s="8">
        <f t="shared" si="25"/>
        <v>-173.79657888605996</v>
      </c>
      <c r="AT25" s="8">
        <f t="shared" si="25"/>
        <v>477.30438398789812</v>
      </c>
      <c r="AU25" s="9">
        <f t="shared" si="25"/>
        <v>-1006.642875462019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2681.7346540738281</v>
      </c>
      <c r="K3">
        <v>1</v>
      </c>
      <c r="L3" s="2">
        <v>0</v>
      </c>
      <c r="O3">
        <f>$C$3</f>
        <v>2681.7346540738281</v>
      </c>
      <c r="P3">
        <f>O3*B5</f>
        <v>2145.3877232590626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2681.7346540738281</v>
      </c>
      <c r="AF3">
        <f t="shared" ref="AF3:AG23" si="4">-$Z3*P3</f>
        <v>-2145.3877232590626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-1983.5612731852343</v>
      </c>
      <c r="AJ3">
        <f t="shared" ref="AJ3:AJ23" si="7">AB3-AC3</f>
        <v>0</v>
      </c>
      <c r="AL3">
        <f t="shared" ref="AL3:AL23" si="8">SUM(AI3:AK3)</f>
        <v>-1983.5612731852343</v>
      </c>
      <c r="AN3">
        <f t="shared" ref="AN3:AU23" si="9">AE3*$K3</f>
        <v>2681.7346540738281</v>
      </c>
      <c r="AO3">
        <f t="shared" si="9"/>
        <v>-2145.3877232590626</v>
      </c>
      <c r="AP3">
        <f t="shared" si="9"/>
        <v>-2519.9082039999998</v>
      </c>
      <c r="AQ3">
        <f t="shared" si="9"/>
        <v>0</v>
      </c>
      <c r="AR3">
        <f t="shared" si="9"/>
        <v>-1983.5612731852343</v>
      </c>
      <c r="AS3">
        <f t="shared" si="9"/>
        <v>0</v>
      </c>
      <c r="AT3">
        <f t="shared" si="9"/>
        <v>0</v>
      </c>
      <c r="AU3">
        <f t="shared" si="9"/>
        <v>-1983.5612731852343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1244.905420389224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382.30410676189734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377.77435743772367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-377.77435743772367</v>
      </c>
      <c r="AK4">
        <f>G4*MAX(0, SUM(AB4, AE4:AF4))</f>
        <v>0</v>
      </c>
      <c r="AL4">
        <f t="shared" si="8"/>
        <v>-1302.0493574377238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-354.41819817780618</v>
      </c>
      <c r="AT4">
        <f t="shared" si="9"/>
        <v>0</v>
      </c>
      <c r="AU4">
        <f t="shared" si="9"/>
        <v>-1221.5492611293025</v>
      </c>
      <c r="AW4">
        <v>1</v>
      </c>
      <c r="AX4">
        <f>(R4*SUMPRODUCT(K5:$K$23, X5:$X$23)-$AZ$3*SUMPRODUCT(K4:$K$22, W5:$W$23))/Z4</f>
        <v>382.30410676189734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2681.7346540738281</v>
      </c>
      <c r="P5">
        <f t="shared" ref="P5:P23" si="22">O5*$C$5</f>
        <v>134.08673270369141</v>
      </c>
      <c r="Q5" s="4">
        <f t="shared" ref="Q5:Q23" si="23">$C$8</f>
        <v>50</v>
      </c>
      <c r="R5">
        <f t="shared" si="0"/>
        <v>500000</v>
      </c>
      <c r="S5">
        <f t="shared" si="1"/>
        <v>746.73030617230154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377.77435743772367</v>
      </c>
      <c r="AC5">
        <f t="shared" si="2"/>
        <v>729.11550293840446</v>
      </c>
      <c r="AE5">
        <f t="shared" si="3"/>
        <v>2618.4745615523739</v>
      </c>
      <c r="AF5">
        <f t="shared" si="4"/>
        <v>-130.9237280776187</v>
      </c>
      <c r="AG5">
        <f t="shared" si="4"/>
        <v>-48.820537810753287</v>
      </c>
      <c r="AH5">
        <f t="shared" si="5"/>
        <v>-929.58964246719995</v>
      </c>
      <c r="AI5">
        <f t="shared" si="6"/>
        <v>1509.1406531968018</v>
      </c>
      <c r="AJ5">
        <f t="shared" si="7"/>
        <v>-351.3411455006808</v>
      </c>
      <c r="AK5">
        <f>G5*SUM(AB5, AE5:AF5)</f>
        <v>117.47833282741163</v>
      </c>
      <c r="AL5">
        <f t="shared" si="8"/>
        <v>1275.2778405235326</v>
      </c>
      <c r="AN5">
        <f t="shared" si="9"/>
        <v>2261.2164693809518</v>
      </c>
      <c r="AO5">
        <f t="shared" si="9"/>
        <v>-113.06082346904761</v>
      </c>
      <c r="AP5">
        <f t="shared" si="9"/>
        <v>-42.159586257833787</v>
      </c>
      <c r="AQ5">
        <f t="shared" si="9"/>
        <v>-802.75876656468324</v>
      </c>
      <c r="AR5">
        <f t="shared" si="9"/>
        <v>1303.2372930893873</v>
      </c>
      <c r="AS5">
        <f t="shared" si="9"/>
        <v>-303.40504209684235</v>
      </c>
      <c r="AT5">
        <f t="shared" si="9"/>
        <v>101.44988417503357</v>
      </c>
      <c r="AU5">
        <f t="shared" si="9"/>
        <v>1101.2821351675784</v>
      </c>
      <c r="AW5">
        <v>2</v>
      </c>
      <c r="AX5">
        <f>(R5*SUMPRODUCT(K6:$K$23, X6:$X$23)-$AZ$3*SUMPRODUCT(K5:$K$22, W6:$W$23))/Z5</f>
        <v>746.73030617230154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2681.7346540738281</v>
      </c>
      <c r="P6">
        <f t="shared" si="22"/>
        <v>134.08673270369141</v>
      </c>
      <c r="Q6" s="4">
        <f t="shared" si="23"/>
        <v>50</v>
      </c>
      <c r="R6">
        <f t="shared" si="0"/>
        <v>500000</v>
      </c>
      <c r="S6">
        <f t="shared" si="1"/>
        <v>1084.3089048639517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729.11550293840446</v>
      </c>
      <c r="AC6">
        <f t="shared" si="2"/>
        <v>1046.1033712977114</v>
      </c>
      <c r="AE6">
        <f t="shared" si="3"/>
        <v>2587.2439578502986</v>
      </c>
      <c r="AF6">
        <f t="shared" si="4"/>
        <v>-129.36219789251493</v>
      </c>
      <c r="AG6">
        <f t="shared" si="4"/>
        <v>-48.238254182232595</v>
      </c>
      <c r="AH6">
        <f t="shared" si="5"/>
        <v>-940.78250413153421</v>
      </c>
      <c r="AI6">
        <f t="shared" si="6"/>
        <v>1468.8610016440171</v>
      </c>
      <c r="AJ6">
        <f t="shared" si="7"/>
        <v>-316.98786835930696</v>
      </c>
      <c r="AK6">
        <f>G6*SUM(AB6, AE6:AF6)</f>
        <v>186.43933987942702</v>
      </c>
      <c r="AL6">
        <f t="shared" si="8"/>
        <v>1338.3124731641371</v>
      </c>
      <c r="AN6">
        <f t="shared" si="9"/>
        <v>2015.0134296571819</v>
      </c>
      <c r="AO6">
        <f t="shared" si="9"/>
        <v>-100.75067148285909</v>
      </c>
      <c r="AP6">
        <f t="shared" si="9"/>
        <v>-37.569217122137175</v>
      </c>
      <c r="AQ6">
        <f t="shared" si="9"/>
        <v>-732.70608071557888</v>
      </c>
      <c r="AR6">
        <f t="shared" si="9"/>
        <v>1143.9874603366068</v>
      </c>
      <c r="AS6">
        <f t="shared" si="9"/>
        <v>-246.87846302407499</v>
      </c>
      <c r="AT6">
        <f t="shared" si="9"/>
        <v>145.2038461752212</v>
      </c>
      <c r="AU6">
        <f t="shared" si="9"/>
        <v>1042.3128434877531</v>
      </c>
      <c r="AW6">
        <v>3</v>
      </c>
      <c r="AX6">
        <f>(R6*SUMPRODUCT(K7:$K$23, X7:$X$23)-$AZ$3*SUMPRODUCT(K6:$K$22, W7:$W$23))/Z6</f>
        <v>1084.3089048639517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2681.7346540738281</v>
      </c>
      <c r="P7">
        <f t="shared" si="22"/>
        <v>134.08673270369141</v>
      </c>
      <c r="Q7" s="4">
        <f t="shared" si="23"/>
        <v>50</v>
      </c>
      <c r="R7">
        <f t="shared" si="0"/>
        <v>500000</v>
      </c>
      <c r="S7">
        <f t="shared" si="1"/>
        <v>1372.428267866941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1046.1033712977114</v>
      </c>
      <c r="AC7">
        <f t="shared" si="2"/>
        <v>1308.208782969602</v>
      </c>
      <c r="AE7">
        <f t="shared" si="3"/>
        <v>2556.2493211437272</v>
      </c>
      <c r="AF7">
        <f t="shared" si="4"/>
        <v>-127.81246605718637</v>
      </c>
      <c r="AG7">
        <f t="shared" si="4"/>
        <v>-47.66037007540109</v>
      </c>
      <c r="AH7">
        <f t="shared" si="5"/>
        <v>-955.01565009188096</v>
      </c>
      <c r="AI7">
        <f t="shared" si="6"/>
        <v>1425.7608349192587</v>
      </c>
      <c r="AJ7">
        <f t="shared" si="7"/>
        <v>-262.10541167189058</v>
      </c>
      <c r="AK7">
        <f>G7*SUM(AB7, AE7:AF7)</f>
        <v>170.59992511546679</v>
      </c>
      <c r="AL7">
        <f t="shared" si="8"/>
        <v>1334.2553483628349</v>
      </c>
      <c r="AN7">
        <f t="shared" si="9"/>
        <v>1802.1852031662195</v>
      </c>
      <c r="AO7">
        <f t="shared" si="9"/>
        <v>-90.109260158310974</v>
      </c>
      <c r="AP7">
        <f t="shared" si="9"/>
        <v>-33.601109647975733</v>
      </c>
      <c r="AQ7">
        <f t="shared" si="9"/>
        <v>-673.29702903067664</v>
      </c>
      <c r="AR7">
        <f t="shared" si="9"/>
        <v>1005.177804329256</v>
      </c>
      <c r="AS7">
        <f t="shared" si="9"/>
        <v>-184.78733301864523</v>
      </c>
      <c r="AT7">
        <f t="shared" si="9"/>
        <v>120.2749114342249</v>
      </c>
      <c r="AU7">
        <f t="shared" si="9"/>
        <v>940.6653827448356</v>
      </c>
      <c r="AW7">
        <v>4</v>
      </c>
      <c r="AX7">
        <f>(R7*SUMPRODUCT(K8:$K$23, X8:$X$23)-$AZ$3*SUMPRODUCT(K7:$K$22, W8:$W$23))/Z7</f>
        <v>1372.428267866941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2681.7346540738281</v>
      </c>
      <c r="P8">
        <f t="shared" si="22"/>
        <v>134.08673270369141</v>
      </c>
      <c r="Q8" s="4">
        <f t="shared" si="23"/>
        <v>50</v>
      </c>
      <c r="R8">
        <f t="shared" si="0"/>
        <v>500000</v>
      </c>
      <c r="S8">
        <f t="shared" si="1"/>
        <v>1601.0167600751577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1308.208782969602</v>
      </c>
      <c r="AC8">
        <f t="shared" si="2"/>
        <v>1507.7367545723137</v>
      </c>
      <c r="AE8">
        <f t="shared" si="3"/>
        <v>2525.4888048564649</v>
      </c>
      <c r="AF8">
        <f t="shared" si="4"/>
        <v>-126.27444024282326</v>
      </c>
      <c r="AG8">
        <f t="shared" si="4"/>
        <v>-47.086851061494663</v>
      </c>
      <c r="AH8">
        <f t="shared" si="5"/>
        <v>-969.15313152414865</v>
      </c>
      <c r="AI8">
        <f t="shared" si="6"/>
        <v>1382.9743820279982</v>
      </c>
      <c r="AJ8">
        <f t="shared" si="7"/>
        <v>-199.52797160271166</v>
      </c>
      <c r="AK8">
        <f t="shared" ref="AK8:AK23" si="24">G8*SUM(AB8:AB8, AE8:AF8)</f>
        <v>78.96811304352309</v>
      </c>
      <c r="AL8">
        <f t="shared" si="8"/>
        <v>1262.4145234688096</v>
      </c>
      <c r="AN8">
        <f t="shared" si="9"/>
        <v>1660.1386340493075</v>
      </c>
      <c r="AO8">
        <f t="shared" si="9"/>
        <v>-83.00693170246538</v>
      </c>
      <c r="AP8">
        <f t="shared" si="9"/>
        <v>-30.952701295920306</v>
      </c>
      <c r="AQ8">
        <f t="shared" si="9"/>
        <v>-637.07609903444086</v>
      </c>
      <c r="AR8">
        <f t="shared" si="9"/>
        <v>909.10290201648081</v>
      </c>
      <c r="AS8">
        <f t="shared" si="9"/>
        <v>-131.1603890677238</v>
      </c>
      <c r="AT8">
        <f t="shared" si="9"/>
        <v>51.909957022746184</v>
      </c>
      <c r="AU8">
        <f t="shared" si="9"/>
        <v>829.85246997150318</v>
      </c>
      <c r="AW8">
        <v>5</v>
      </c>
      <c r="AX8">
        <f>(R8*SUMPRODUCT(K9:$K$23, X9:$X$23)-$AZ$3*SUMPRODUCT(K8:$K$22, W9:$W$23))/Z8</f>
        <v>1601.0167600751577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2681.7346540738281</v>
      </c>
      <c r="P9">
        <f t="shared" si="22"/>
        <v>134.08673270369141</v>
      </c>
      <c r="Q9" s="4">
        <f t="shared" si="23"/>
        <v>50</v>
      </c>
      <c r="R9">
        <f t="shared" si="0"/>
        <v>500000</v>
      </c>
      <c r="S9">
        <f t="shared" si="1"/>
        <v>1788.1761593329149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1507.7367545723137</v>
      </c>
      <c r="AC9">
        <f t="shared" si="2"/>
        <v>1663.6325164743084</v>
      </c>
      <c r="AE9">
        <f t="shared" si="3"/>
        <v>2494.9560745388471</v>
      </c>
      <c r="AF9">
        <f t="shared" si="4"/>
        <v>-124.74780372694237</v>
      </c>
      <c r="AG9">
        <f t="shared" si="4"/>
        <v>-46.517579036925873</v>
      </c>
      <c r="AH9">
        <f t="shared" si="5"/>
        <v>-984.03513953843378</v>
      </c>
      <c r="AI9">
        <f t="shared" si="6"/>
        <v>1339.6555522365452</v>
      </c>
      <c r="AJ9">
        <f t="shared" si="7"/>
        <v>-155.89576190199477</v>
      </c>
      <c r="AK9">
        <f t="shared" si="24"/>
        <v>22.879875649766888</v>
      </c>
      <c r="AL9">
        <f t="shared" si="8"/>
        <v>1206.6396659843174</v>
      </c>
      <c r="AN9">
        <f t="shared" si="9"/>
        <v>1558.7035166196724</v>
      </c>
      <c r="AO9">
        <f t="shared" si="9"/>
        <v>-77.935175830983624</v>
      </c>
      <c r="AP9">
        <f t="shared" si="9"/>
        <v>-29.061479185717406</v>
      </c>
      <c r="AQ9">
        <f t="shared" si="9"/>
        <v>-614.76795047760061</v>
      </c>
      <c r="AR9">
        <f t="shared" si="9"/>
        <v>836.93891112537085</v>
      </c>
      <c r="AS9">
        <f t="shared" si="9"/>
        <v>-97.394609381111536</v>
      </c>
      <c r="AT9">
        <f t="shared" si="9"/>
        <v>14.294016235016958</v>
      </c>
      <c r="AU9">
        <f t="shared" si="9"/>
        <v>753.83831797927633</v>
      </c>
      <c r="AW9">
        <v>6</v>
      </c>
      <c r="AX9">
        <f>(R9*SUMPRODUCT(K10:$K$23, X10:$X$23)-$AZ$3*SUMPRODUCT(K9:$K$22, W10:$W$23))/Z9</f>
        <v>1788.1761593329149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2681.7346540738281</v>
      </c>
      <c r="P10">
        <f t="shared" si="22"/>
        <v>134.08673270369141</v>
      </c>
      <c r="Q10" s="4">
        <f t="shared" si="23"/>
        <v>50</v>
      </c>
      <c r="R10">
        <f t="shared" si="0"/>
        <v>500000</v>
      </c>
      <c r="S10">
        <f t="shared" si="1"/>
        <v>1949.8406510295958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1663.6325164743084</v>
      </c>
      <c r="AC10">
        <f t="shared" si="2"/>
        <v>1791.9864836294819</v>
      </c>
      <c r="AE10">
        <f t="shared" si="3"/>
        <v>2464.6281993574771</v>
      </c>
      <c r="AF10">
        <f t="shared" si="4"/>
        <v>-123.23140996787387</v>
      </c>
      <c r="AG10">
        <f t="shared" si="4"/>
        <v>-45.952126464366188</v>
      </c>
      <c r="AH10">
        <f t="shared" si="5"/>
        <v>-1002.7678219042518</v>
      </c>
      <c r="AI10">
        <f t="shared" si="6"/>
        <v>1292.6768410209852</v>
      </c>
      <c r="AJ10">
        <f t="shared" si="7"/>
        <v>-128.35396715517345</v>
      </c>
      <c r="AK10">
        <f t="shared" si="24"/>
        <v>16.420620154042041</v>
      </c>
      <c r="AL10">
        <f t="shared" si="8"/>
        <v>1180.7434940198539</v>
      </c>
      <c r="AN10">
        <f t="shared" si="9"/>
        <v>1462.9514710216499</v>
      </c>
      <c r="AO10">
        <f t="shared" si="9"/>
        <v>-73.147573551082502</v>
      </c>
      <c r="AP10">
        <f t="shared" si="9"/>
        <v>-27.27621595222476</v>
      </c>
      <c r="AQ10">
        <f t="shared" si="9"/>
        <v>-595.22189210139072</v>
      </c>
      <c r="AR10">
        <f t="shared" si="9"/>
        <v>767.30578941695194</v>
      </c>
      <c r="AS10">
        <f t="shared" si="9"/>
        <v>-76.188215776350447</v>
      </c>
      <c r="AT10">
        <f t="shared" si="9"/>
        <v>9.746934817878893</v>
      </c>
      <c r="AU10">
        <f t="shared" si="9"/>
        <v>700.86450845848037</v>
      </c>
      <c r="AW10">
        <v>7</v>
      </c>
      <c r="AX10">
        <f>(R10*SUMPRODUCT(K11:$K$23, X11:$X$23)-$AZ$3*SUMPRODUCT(K10:$K$22, W11:$W$23))/Z10</f>
        <v>1949.8406510295958</v>
      </c>
    </row>
    <row r="11" spans="1:52" x14ac:dyDescent="0.25">
      <c r="A11" t="s">
        <v>33</v>
      </c>
      <c r="C11" s="7">
        <f>AU25</f>
        <v>6387.9879128576586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2681.7346540738281</v>
      </c>
      <c r="P11">
        <f t="shared" si="22"/>
        <v>134.08673270369141</v>
      </c>
      <c r="Q11" s="4">
        <f t="shared" si="23"/>
        <v>50</v>
      </c>
      <c r="R11">
        <f t="shared" si="0"/>
        <v>500000</v>
      </c>
      <c r="S11">
        <f t="shared" si="1"/>
        <v>2087.5241088376301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1791.9864836294819</v>
      </c>
      <c r="AC11">
        <f t="shared" si="2"/>
        <v>1895.0778948875798</v>
      </c>
      <c r="AE11">
        <f t="shared" si="3"/>
        <v>2434.5089196211015</v>
      </c>
      <c r="AF11">
        <f t="shared" si="4"/>
        <v>-121.72544598105509</v>
      </c>
      <c r="AG11">
        <f t="shared" si="4"/>
        <v>-45.390563080557477</v>
      </c>
      <c r="AH11">
        <f t="shared" si="5"/>
        <v>-1020.4211916504792</v>
      </c>
      <c r="AI11">
        <f t="shared" si="6"/>
        <v>1246.9717189090097</v>
      </c>
      <c r="AJ11">
        <f t="shared" si="7"/>
        <v>-103.09141125809788</v>
      </c>
      <c r="AK11">
        <f t="shared" si="24"/>
        <v>9.8514478974468673</v>
      </c>
      <c r="AL11">
        <f t="shared" si="8"/>
        <v>1153.7317555483587</v>
      </c>
      <c r="AN11">
        <f t="shared" si="9"/>
        <v>1374.2970042242093</v>
      </c>
      <c r="AO11">
        <f t="shared" si="9"/>
        <v>-68.714850211210475</v>
      </c>
      <c r="AP11">
        <f t="shared" si="9"/>
        <v>-25.62328458068199</v>
      </c>
      <c r="AQ11">
        <f t="shared" si="9"/>
        <v>-576.03477047453578</v>
      </c>
      <c r="AR11">
        <f t="shared" si="9"/>
        <v>703.9240989577811</v>
      </c>
      <c r="AS11">
        <f t="shared" si="9"/>
        <v>-58.195809640040316</v>
      </c>
      <c r="AT11">
        <f t="shared" si="9"/>
        <v>5.5612099933645958</v>
      </c>
      <c r="AU11">
        <f t="shared" si="9"/>
        <v>651.28949931110537</v>
      </c>
      <c r="AW11">
        <v>8</v>
      </c>
      <c r="AX11">
        <f>(R11*SUMPRODUCT(K12:$K$23, X12:$X$23)-$AZ$3*SUMPRODUCT(K11:$K$22, W12:$W$23))/Z11</f>
        <v>2087.5241088376301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2681.7346540738281</v>
      </c>
      <c r="P12">
        <f t="shared" si="22"/>
        <v>134.08673270369141</v>
      </c>
      <c r="Q12" s="4">
        <f t="shared" si="23"/>
        <v>50</v>
      </c>
      <c r="R12">
        <f t="shared" si="0"/>
        <v>500000</v>
      </c>
      <c r="S12">
        <f t="shared" si="1"/>
        <v>2201.5300260852819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1895.0778948875798</v>
      </c>
      <c r="AC12">
        <f t="shared" si="2"/>
        <v>1974.0012222390988</v>
      </c>
      <c r="AE12">
        <f t="shared" si="3"/>
        <v>2404.5765545500749</v>
      </c>
      <c r="AF12">
        <f t="shared" si="4"/>
        <v>-120.22882772750374</v>
      </c>
      <c r="AG12">
        <f t="shared" si="4"/>
        <v>-44.832484654984007</v>
      </c>
      <c r="AH12">
        <f t="shared" si="5"/>
        <v>-1041.7279476789799</v>
      </c>
      <c r="AI12">
        <f t="shared" si="6"/>
        <v>1197.7872944886071</v>
      </c>
      <c r="AJ12">
        <f t="shared" si="7"/>
        <v>-78.923327351518992</v>
      </c>
      <c r="AK12">
        <f t="shared" si="24"/>
        <v>9.612678929933347</v>
      </c>
      <c r="AL12">
        <f t="shared" si="8"/>
        <v>1128.4766460670214</v>
      </c>
      <c r="AN12">
        <f t="shared" si="9"/>
        <v>1290.4268262950552</v>
      </c>
      <c r="AO12">
        <f t="shared" si="9"/>
        <v>-64.52134131475276</v>
      </c>
      <c r="AP12">
        <f t="shared" si="9"/>
        <v>-24.059554593418955</v>
      </c>
      <c r="AQ12">
        <f t="shared" si="9"/>
        <v>-559.04798990181337</v>
      </c>
      <c r="AR12">
        <f t="shared" si="9"/>
        <v>642.79794048507017</v>
      </c>
      <c r="AS12">
        <f t="shared" si="9"/>
        <v>-42.354558702716275</v>
      </c>
      <c r="AT12">
        <f t="shared" si="9"/>
        <v>5.1586873956143435</v>
      </c>
      <c r="AU12">
        <f t="shared" si="9"/>
        <v>605.60206917796813</v>
      </c>
      <c r="AW12">
        <v>9</v>
      </c>
      <c r="AX12">
        <f>(R12*SUMPRODUCT(K13:$K$23, X13:$X$23)-$AZ$3*SUMPRODUCT(K12:$K$22, W13:$W$23))/Z12</f>
        <v>2201.5300260852819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2681.7346540738281</v>
      </c>
      <c r="P13">
        <f t="shared" si="22"/>
        <v>134.08673270369141</v>
      </c>
      <c r="Q13" s="4">
        <f t="shared" si="23"/>
        <v>50</v>
      </c>
      <c r="R13">
        <f t="shared" si="0"/>
        <v>500000</v>
      </c>
      <c r="S13">
        <f t="shared" si="1"/>
        <v>2291.9494975257662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1974.0012222390988</v>
      </c>
      <c r="AC13">
        <f t="shared" si="2"/>
        <v>2029.6436174003329</v>
      </c>
      <c r="AE13">
        <f t="shared" si="3"/>
        <v>2374.8191790779388</v>
      </c>
      <c r="AF13">
        <f t="shared" si="4"/>
        <v>-118.74095895389695</v>
      </c>
      <c r="AG13">
        <f t="shared" si="4"/>
        <v>-44.277668848973306</v>
      </c>
      <c r="AH13">
        <f t="shared" si="5"/>
        <v>-1064.9095946086074</v>
      </c>
      <c r="AI13">
        <f t="shared" si="6"/>
        <v>1146.8909566664609</v>
      </c>
      <c r="AJ13">
        <f t="shared" si="7"/>
        <v>-55.642395161234163</v>
      </c>
      <c r="AK13">
        <f t="shared" si="24"/>
        <v>8.4601588847262832</v>
      </c>
      <c r="AL13">
        <f t="shared" si="8"/>
        <v>1099.708720389953</v>
      </c>
      <c r="AN13">
        <f t="shared" si="9"/>
        <v>1211.8069761987176</v>
      </c>
      <c r="AO13">
        <f t="shared" si="9"/>
        <v>-60.590348809935882</v>
      </c>
      <c r="AP13">
        <f t="shared" si="9"/>
        <v>-22.593715123117406</v>
      </c>
      <c r="AQ13">
        <f t="shared" si="9"/>
        <v>-543.395003348719</v>
      </c>
      <c r="AR13">
        <f t="shared" si="9"/>
        <v>585.22790891694513</v>
      </c>
      <c r="AS13">
        <f t="shared" si="9"/>
        <v>-28.392832272379259</v>
      </c>
      <c r="AT13">
        <f t="shared" si="9"/>
        <v>4.3169937511795755</v>
      </c>
      <c r="AU13">
        <f t="shared" si="9"/>
        <v>561.15207039574545</v>
      </c>
      <c r="AW13">
        <v>10</v>
      </c>
      <c r="AX13">
        <f>(R13*SUMPRODUCT(K14:$K$23, X14:$X$23)-$AZ$3*SUMPRODUCT(K13:$K$22, W14:$W$23))/Z13</f>
        <v>2291.9494975257662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2681.7346540738281</v>
      </c>
      <c r="P14">
        <f t="shared" si="22"/>
        <v>134.08673270369141</v>
      </c>
      <c r="Q14" s="4">
        <f t="shared" si="23"/>
        <v>50</v>
      </c>
      <c r="R14">
        <f t="shared" si="0"/>
        <v>500000</v>
      </c>
      <c r="S14">
        <f t="shared" si="1"/>
        <v>2378.008133223394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2029.6436174003329</v>
      </c>
      <c r="AC14">
        <f t="shared" si="2"/>
        <v>2079.6083043305443</v>
      </c>
      <c r="AE14">
        <f t="shared" si="3"/>
        <v>2345.2222802381075</v>
      </c>
      <c r="AF14">
        <f t="shared" si="4"/>
        <v>-117.26111401190536</v>
      </c>
      <c r="AG14">
        <f t="shared" si="4"/>
        <v>-43.725845073364653</v>
      </c>
      <c r="AH14">
        <f t="shared" si="5"/>
        <v>-1090.4708711892031</v>
      </c>
      <c r="AI14">
        <f t="shared" si="6"/>
        <v>1093.7644499636344</v>
      </c>
      <c r="AJ14">
        <f t="shared" si="7"/>
        <v>-49.964686930211428</v>
      </c>
      <c r="AK14">
        <f t="shared" si="24"/>
        <v>298.03233485385749</v>
      </c>
      <c r="AL14">
        <f t="shared" si="8"/>
        <v>1341.8320978872805</v>
      </c>
      <c r="AN14">
        <f t="shared" si="9"/>
        <v>1102.372267342877</v>
      </c>
      <c r="AO14">
        <f t="shared" si="9"/>
        <v>-55.118613367143837</v>
      </c>
      <c r="AP14">
        <f t="shared" si="9"/>
        <v>-20.553343442615787</v>
      </c>
      <c r="AQ14">
        <f t="shared" si="9"/>
        <v>-512.57608153976594</v>
      </c>
      <c r="AR14">
        <f t="shared" si="9"/>
        <v>514.12422899335127</v>
      </c>
      <c r="AS14">
        <f t="shared" si="9"/>
        <v>-23.485912479367204</v>
      </c>
      <c r="AT14">
        <f t="shared" si="9"/>
        <v>140.0901669248093</v>
      </c>
      <c r="AU14">
        <f t="shared" si="9"/>
        <v>630.72848343879343</v>
      </c>
      <c r="AW14">
        <v>11</v>
      </c>
      <c r="AX14">
        <f>(R14*SUMPRODUCT(K15:$K$23, X15:$X$23)-$AZ$3*SUMPRODUCT(K14:$K$22, W15:$W$23))/Z14</f>
        <v>2378.008133223394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2681.7346540738281</v>
      </c>
      <c r="P15">
        <f t="shared" si="22"/>
        <v>134.08673270369141</v>
      </c>
      <c r="Q15" s="4">
        <f t="shared" si="23"/>
        <v>50</v>
      </c>
      <c r="R15">
        <f t="shared" si="0"/>
        <v>500000</v>
      </c>
      <c r="S15">
        <f t="shared" si="1"/>
        <v>2440.5112989274376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2079.6083043305443</v>
      </c>
      <c r="AC15">
        <f t="shared" si="2"/>
        <v>2107.4711349747076</v>
      </c>
      <c r="AE15">
        <f t="shared" si="3"/>
        <v>2315.7763611280102</v>
      </c>
      <c r="AF15">
        <f t="shared" si="4"/>
        <v>-115.78881805640052</v>
      </c>
      <c r="AG15">
        <f t="shared" si="4"/>
        <v>-43.176836261747788</v>
      </c>
      <c r="AH15">
        <f t="shared" si="5"/>
        <v>-1117.5036088322342</v>
      </c>
      <c r="AI15">
        <f t="shared" si="6"/>
        <v>1039.3070979776278</v>
      </c>
      <c r="AJ15">
        <f t="shared" si="7"/>
        <v>-27.862830644163296</v>
      </c>
      <c r="AK15">
        <f t="shared" si="24"/>
        <v>299.57170931815079</v>
      </c>
      <c r="AL15">
        <f t="shared" si="8"/>
        <v>1311.0159766516153</v>
      </c>
      <c r="AN15">
        <f t="shared" si="9"/>
        <v>1002.7259420415584</v>
      </c>
      <c r="AO15">
        <f t="shared" si="9"/>
        <v>-50.136297102077918</v>
      </c>
      <c r="AP15">
        <f t="shared" si="9"/>
        <v>-18.695472732887939</v>
      </c>
      <c r="AQ15">
        <f t="shared" si="9"/>
        <v>-483.87654253251185</v>
      </c>
      <c r="AR15">
        <f t="shared" si="9"/>
        <v>450.01762967408069</v>
      </c>
      <c r="AS15">
        <f t="shared" si="9"/>
        <v>-12.064542835217523</v>
      </c>
      <c r="AT15">
        <f t="shared" si="9"/>
        <v>129.71387456806238</v>
      </c>
      <c r="AU15">
        <f t="shared" si="9"/>
        <v>567.66696140692557</v>
      </c>
      <c r="AW15">
        <v>12</v>
      </c>
      <c r="AX15">
        <f>(R15*SUMPRODUCT(K16:$K$23, X16:$X$23)-$AZ$3*SUMPRODUCT(K15:$K$22, W16:$W$23))/Z15</f>
        <v>2440.5112989274376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2681.7346540738281</v>
      </c>
      <c r="P16">
        <f t="shared" si="22"/>
        <v>134.08673270369141</v>
      </c>
      <c r="Q16" s="4">
        <f t="shared" si="23"/>
        <v>50</v>
      </c>
      <c r="R16">
        <f t="shared" si="0"/>
        <v>500000</v>
      </c>
      <c r="S16">
        <f t="shared" si="1"/>
        <v>2479.4969706894158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2107.4711349747076</v>
      </c>
      <c r="AC16">
        <f t="shared" si="2"/>
        <v>2114.0195299420202</v>
      </c>
      <c r="AE16">
        <f t="shared" si="3"/>
        <v>2286.44741245966</v>
      </c>
      <c r="AF16">
        <f t="shared" si="4"/>
        <v>-114.322370622983</v>
      </c>
      <c r="AG16">
        <f t="shared" si="4"/>
        <v>-42.63000832290237</v>
      </c>
      <c r="AH16">
        <f t="shared" si="5"/>
        <v>-1150.5957622793728</v>
      </c>
      <c r="AI16">
        <f t="shared" si="6"/>
        <v>978.89927123440179</v>
      </c>
      <c r="AJ16">
        <f t="shared" si="7"/>
        <v>-6.5483949673125608</v>
      </c>
      <c r="AK16">
        <f t="shared" si="24"/>
        <v>299.57173237679694</v>
      </c>
      <c r="AL16">
        <f t="shared" si="8"/>
        <v>1271.9226086438862</v>
      </c>
      <c r="AN16">
        <f t="shared" si="9"/>
        <v>911.98609894887045</v>
      </c>
      <c r="AO16">
        <f t="shared" si="9"/>
        <v>-45.599304947443521</v>
      </c>
      <c r="AP16">
        <f t="shared" si="9"/>
        <v>-17.00366025332653</v>
      </c>
      <c r="AQ16">
        <f t="shared" si="9"/>
        <v>-458.93351187091014</v>
      </c>
      <c r="AR16">
        <f t="shared" si="9"/>
        <v>390.44962187719022</v>
      </c>
      <c r="AS16">
        <f t="shared" si="9"/>
        <v>-2.6119320077391737</v>
      </c>
      <c r="AT16">
        <f t="shared" si="9"/>
        <v>119.48897406381536</v>
      </c>
      <c r="AU16">
        <f t="shared" si="9"/>
        <v>507.32666393326645</v>
      </c>
      <c r="AW16">
        <v>13</v>
      </c>
      <c r="AX16">
        <f>(R16*SUMPRODUCT(K17:$K$23, X17:$X$23)-$AZ$3*SUMPRODUCT(K16:$K$22, W17:$W$23))/Z16</f>
        <v>2479.4969706894158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2681.7346540738281</v>
      </c>
      <c r="P17">
        <f t="shared" si="22"/>
        <v>134.08673270369141</v>
      </c>
      <c r="Q17" s="4">
        <f t="shared" si="23"/>
        <v>50</v>
      </c>
      <c r="R17">
        <f t="shared" si="0"/>
        <v>500000</v>
      </c>
      <c r="S17">
        <f t="shared" si="1"/>
        <v>2495.3655940587337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2114.0195299420202</v>
      </c>
      <c r="AC17">
        <f t="shared" si="2"/>
        <v>2100.337297423901</v>
      </c>
      <c r="AE17">
        <f t="shared" si="3"/>
        <v>2257.2032447494225</v>
      </c>
      <c r="AF17">
        <f t="shared" si="4"/>
        <v>-112.86016223747114</v>
      </c>
      <c r="AG17">
        <f t="shared" si="4"/>
        <v>-42.084761095220607</v>
      </c>
      <c r="AH17">
        <f t="shared" si="5"/>
        <v>-1189.4714445273696</v>
      </c>
      <c r="AI17">
        <f t="shared" si="6"/>
        <v>912.78687688936111</v>
      </c>
      <c r="AJ17">
        <f t="shared" si="7"/>
        <v>13.682232518119235</v>
      </c>
      <c r="AK17">
        <f t="shared" si="24"/>
        <v>298.08538287177811</v>
      </c>
      <c r="AL17">
        <f t="shared" si="8"/>
        <v>1224.5544922792585</v>
      </c>
      <c r="AN17">
        <f t="shared" si="9"/>
        <v>829.35226331775914</v>
      </c>
      <c r="AO17">
        <f t="shared" si="9"/>
        <v>-41.467613165887968</v>
      </c>
      <c r="AP17">
        <f t="shared" si="9"/>
        <v>-15.462981433638273</v>
      </c>
      <c r="AQ17">
        <f t="shared" si="9"/>
        <v>-437.04120883457756</v>
      </c>
      <c r="AR17">
        <f t="shared" si="9"/>
        <v>335.38045988365536</v>
      </c>
      <c r="AS17">
        <f t="shared" si="9"/>
        <v>5.0271904103175844</v>
      </c>
      <c r="AT17">
        <f t="shared" si="9"/>
        <v>109.52393743085116</v>
      </c>
      <c r="AU17">
        <f t="shared" si="9"/>
        <v>449.93158772482417</v>
      </c>
      <c r="AW17">
        <v>14</v>
      </c>
      <c r="AX17">
        <f>(R17*SUMPRODUCT(K18:$K$23, X18:$X$23)-$AZ$3*SUMPRODUCT(K17:$K$22, W18:$W$23))/Z17</f>
        <v>2495.3655940587337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2681.7346540738281</v>
      </c>
      <c r="P18">
        <f t="shared" si="22"/>
        <v>134.08673270369141</v>
      </c>
      <c r="Q18" s="4">
        <f t="shared" si="23"/>
        <v>50</v>
      </c>
      <c r="R18">
        <f t="shared" si="0"/>
        <v>500000</v>
      </c>
      <c r="S18">
        <f t="shared" si="1"/>
        <v>2378.962903503279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2100.337297423901</v>
      </c>
      <c r="AC18">
        <f t="shared" si="2"/>
        <v>1975.1663811186522</v>
      </c>
      <c r="AE18">
        <f t="shared" si="3"/>
        <v>2226.5467544732496</v>
      </c>
      <c r="AF18">
        <f t="shared" si="4"/>
        <v>-111.32733772366248</v>
      </c>
      <c r="AG18">
        <f t="shared" si="4"/>
        <v>-41.513181609725969</v>
      </c>
      <c r="AH18">
        <f t="shared" si="5"/>
        <v>-1507.3187454243061</v>
      </c>
      <c r="AI18">
        <f t="shared" si="6"/>
        <v>566.38748971555515</v>
      </c>
      <c r="AJ18">
        <f t="shared" si="7"/>
        <v>125.17091630524874</v>
      </c>
      <c r="AK18">
        <f t="shared" si="24"/>
        <v>295.08896999214414</v>
      </c>
      <c r="AL18">
        <f t="shared" si="8"/>
        <v>986.64737601294803</v>
      </c>
      <c r="AN18">
        <f t="shared" si="9"/>
        <v>753.60115317558302</v>
      </c>
      <c r="AO18">
        <f t="shared" si="9"/>
        <v>-37.680057658779148</v>
      </c>
      <c r="AP18">
        <f t="shared" si="9"/>
        <v>-14.050628611424811</v>
      </c>
      <c r="AQ18">
        <f t="shared" si="9"/>
        <v>-510.16990434753404</v>
      </c>
      <c r="AR18">
        <f t="shared" si="9"/>
        <v>191.70056255784502</v>
      </c>
      <c r="AS18">
        <f t="shared" si="9"/>
        <v>42.365580997644898</v>
      </c>
      <c r="AT18">
        <f t="shared" si="9"/>
        <v>99.876361288485384</v>
      </c>
      <c r="AU18">
        <f t="shared" si="9"/>
        <v>333.94250484397531</v>
      </c>
      <c r="AW18">
        <v>15</v>
      </c>
      <c r="AX18">
        <f>(R18*SUMPRODUCT(K19:$K$23, X19:$X$23)-$AZ$3*SUMPRODUCT(K18:$K$22, W19:$W$23))/Z18</f>
        <v>2378.962903503279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2681.7346540738281</v>
      </c>
      <c r="P19">
        <f t="shared" si="22"/>
        <v>134.08673270369141</v>
      </c>
      <c r="Q19" s="4">
        <f t="shared" si="23"/>
        <v>50</v>
      </c>
      <c r="R19">
        <f t="shared" si="0"/>
        <v>500000</v>
      </c>
      <c r="S19">
        <f t="shared" si="1"/>
        <v>2137.3881727189619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1975.1663811186522</v>
      </c>
      <c r="AC19">
        <f t="shared" si="2"/>
        <v>1748.9516298756732</v>
      </c>
      <c r="AE19">
        <f t="shared" si="3"/>
        <v>2194.3717355608283</v>
      </c>
      <c r="AF19">
        <f t="shared" si="4"/>
        <v>-109.71858677804143</v>
      </c>
      <c r="AG19">
        <f t="shared" si="4"/>
        <v>-40.913289691568743</v>
      </c>
      <c r="AH19">
        <f t="shared" si="5"/>
        <v>-1847.6010205996597</v>
      </c>
      <c r="AI19">
        <f t="shared" si="6"/>
        <v>196.13883849155854</v>
      </c>
      <c r="AJ19">
        <f t="shared" si="7"/>
        <v>226.21475124297899</v>
      </c>
      <c r="AK19">
        <f t="shared" si="24"/>
        <v>284.18736709310076</v>
      </c>
      <c r="AL19">
        <f t="shared" si="8"/>
        <v>706.5409568276383</v>
      </c>
      <c r="AN19">
        <f t="shared" si="9"/>
        <v>684.16570846361287</v>
      </c>
      <c r="AO19">
        <f t="shared" si="9"/>
        <v>-34.208285423180648</v>
      </c>
      <c r="AP19">
        <f t="shared" si="9"/>
        <v>-12.7560291512118</v>
      </c>
      <c r="AQ19">
        <f t="shared" si="9"/>
        <v>-576.04882560775241</v>
      </c>
      <c r="AR19">
        <f t="shared" si="9"/>
        <v>61.152568281468142</v>
      </c>
      <c r="AS19">
        <f t="shared" si="9"/>
        <v>70.529697881620606</v>
      </c>
      <c r="AT19">
        <f t="shared" si="9"/>
        <v>88.604518638665468</v>
      </c>
      <c r="AU19">
        <f t="shared" si="9"/>
        <v>220.28678480175421</v>
      </c>
      <c r="AW19">
        <v>16</v>
      </c>
      <c r="AX19">
        <f>(R19*SUMPRODUCT(K20:$K$23, X20:$X$23)-$AZ$3*SUMPRODUCT(K19:$K$22, W20:$W$23))/Z19</f>
        <v>2137.3881727189619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2681.7346540738281</v>
      </c>
      <c r="P20">
        <f t="shared" si="22"/>
        <v>134.08673270369141</v>
      </c>
      <c r="Q20" s="4">
        <f t="shared" si="23"/>
        <v>50</v>
      </c>
      <c r="R20">
        <f t="shared" si="0"/>
        <v>500000</v>
      </c>
      <c r="S20">
        <f t="shared" si="1"/>
        <v>1779.7909274796586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1748.9516298756732</v>
      </c>
      <c r="AC20">
        <f t="shared" si="2"/>
        <v>1433.9380809326824</v>
      </c>
      <c r="AE20">
        <f t="shared" si="3"/>
        <v>2160.6141395937898</v>
      </c>
      <c r="AF20">
        <f t="shared" si="4"/>
        <v>-108.0307069796895</v>
      </c>
      <c r="AG20">
        <f t="shared" si="4"/>
        <v>-40.283891180501342</v>
      </c>
      <c r="AH20">
        <f t="shared" si="5"/>
        <v>-2202.6561415171309</v>
      </c>
      <c r="AI20">
        <f t="shared" si="6"/>
        <v>-190.35660008353193</v>
      </c>
      <c r="AJ20">
        <f t="shared" si="7"/>
        <v>315.01354894299084</v>
      </c>
      <c r="AK20">
        <f t="shared" si="24"/>
        <v>266.10745437428415</v>
      </c>
      <c r="AL20">
        <f t="shared" si="8"/>
        <v>390.76440323374305</v>
      </c>
      <c r="AN20">
        <f t="shared" si="9"/>
        <v>620.53985929937267</v>
      </c>
      <c r="AO20">
        <f t="shared" si="9"/>
        <v>-31.026992964968635</v>
      </c>
      <c r="AP20">
        <f t="shared" si="9"/>
        <v>-11.569747557923179</v>
      </c>
      <c r="AQ20">
        <f t="shared" si="9"/>
        <v>-632.61454560272102</v>
      </c>
      <c r="AR20">
        <f t="shared" si="9"/>
        <v>-54.671426826240214</v>
      </c>
      <c r="AS20">
        <f t="shared" si="9"/>
        <v>90.473564787107634</v>
      </c>
      <c r="AT20">
        <f t="shared" si="9"/>
        <v>76.427474610056066</v>
      </c>
      <c r="AU20">
        <f t="shared" si="9"/>
        <v>112.22961257092348</v>
      </c>
      <c r="AW20">
        <v>17</v>
      </c>
      <c r="AX20">
        <f>(R20*SUMPRODUCT(K21:$K$23, X21:$X$23)-$AZ$3*SUMPRODUCT(K20:$K$22, W21:$W$23))/Z20</f>
        <v>1779.7909274796586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2681.7346540738281</v>
      </c>
      <c r="P21">
        <f t="shared" si="22"/>
        <v>134.08673270369141</v>
      </c>
      <c r="Q21" s="4">
        <f t="shared" si="23"/>
        <v>50</v>
      </c>
      <c r="R21">
        <f t="shared" si="0"/>
        <v>500000</v>
      </c>
      <c r="S21">
        <f t="shared" si="1"/>
        <v>1304.5776844279928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1433.9380809326824</v>
      </c>
      <c r="AC21">
        <f t="shared" si="2"/>
        <v>1033.7712585795969</v>
      </c>
      <c r="AE21">
        <f t="shared" si="3"/>
        <v>2125.0556725059787</v>
      </c>
      <c r="AF21">
        <f t="shared" si="4"/>
        <v>-106.25278362529895</v>
      </c>
      <c r="AG21">
        <f t="shared" si="4"/>
        <v>-39.620916060390293</v>
      </c>
      <c r="AH21">
        <f t="shared" si="5"/>
        <v>-2601.3620830603477</v>
      </c>
      <c r="AI21">
        <f t="shared" si="6"/>
        <v>-622.18011024005818</v>
      </c>
      <c r="AJ21">
        <f t="shared" si="7"/>
        <v>400.16682235308554</v>
      </c>
      <c r="AK21">
        <f t="shared" si="24"/>
        <v>241.69186788693537</v>
      </c>
      <c r="AL21">
        <f t="shared" si="8"/>
        <v>19.678579999962722</v>
      </c>
      <c r="AN21">
        <f t="shared" si="9"/>
        <v>562.21722616740635</v>
      </c>
      <c r="AO21">
        <f t="shared" si="9"/>
        <v>-28.110861308370321</v>
      </c>
      <c r="AP21">
        <f t="shared" si="9"/>
        <v>-10.482342563484817</v>
      </c>
      <c r="AQ21">
        <f t="shared" si="9"/>
        <v>-688.23165130095674</v>
      </c>
      <c r="AR21">
        <f t="shared" si="9"/>
        <v>-164.6076290054055</v>
      </c>
      <c r="AS21">
        <f t="shared" si="9"/>
        <v>105.87048790221473</v>
      </c>
      <c r="AT21">
        <f t="shared" si="9"/>
        <v>63.943421957680378</v>
      </c>
      <c r="AU21">
        <f t="shared" si="9"/>
        <v>5.20628085448962</v>
      </c>
      <c r="AW21">
        <v>18</v>
      </c>
      <c r="AX21">
        <f>(R21*SUMPRODUCT(K22:$K$23, X22:$X$23)-$AZ$3*SUMPRODUCT(K21:$K$22, W22:$W$23))/Z21</f>
        <v>1304.5776844279928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2681.7346540738281</v>
      </c>
      <c r="P22">
        <f t="shared" si="22"/>
        <v>134.08673270369141</v>
      </c>
      <c r="Q22" s="4">
        <f t="shared" si="23"/>
        <v>50</v>
      </c>
      <c r="R22">
        <f t="shared" si="0"/>
        <v>500000</v>
      </c>
      <c r="S22">
        <f t="shared" si="1"/>
        <v>710.61089798069418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1033.7712585795969</v>
      </c>
      <c r="AC22">
        <f t="shared" si="2"/>
        <v>553.1452838826383</v>
      </c>
      <c r="AE22">
        <f t="shared" si="3"/>
        <v>2087.4839954479239</v>
      </c>
      <c r="AF22">
        <f t="shared" si="4"/>
        <v>-104.3741997723962</v>
      </c>
      <c r="AG22">
        <f t="shared" si="4"/>
        <v>-38.920405348023955</v>
      </c>
      <c r="AH22">
        <f t="shared" si="5"/>
        <v>-3043.0155176243316</v>
      </c>
      <c r="AI22">
        <f t="shared" si="6"/>
        <v>-1098.8261272968277</v>
      </c>
      <c r="AJ22">
        <f t="shared" si="7"/>
        <v>480.62597469695856</v>
      </c>
      <c r="AK22">
        <f t="shared" si="24"/>
        <v>211.18167379785874</v>
      </c>
      <c r="AL22">
        <f t="shared" si="8"/>
        <v>-407.01847880201046</v>
      </c>
      <c r="AN22">
        <f t="shared" si="9"/>
        <v>508.74289529017972</v>
      </c>
      <c r="AO22">
        <f t="shared" si="9"/>
        <v>-25.437144764508986</v>
      </c>
      <c r="AP22">
        <f t="shared" si="9"/>
        <v>-9.4853324604160107</v>
      </c>
      <c r="AQ22">
        <f t="shared" si="9"/>
        <v>-741.61647621013719</v>
      </c>
      <c r="AR22">
        <f t="shared" si="9"/>
        <v>-267.79605814488241</v>
      </c>
      <c r="AS22">
        <f t="shared" si="9"/>
        <v>117.13385609288386</v>
      </c>
      <c r="AT22">
        <f t="shared" si="9"/>
        <v>51.467305327577137</v>
      </c>
      <c r="AU22">
        <f t="shared" si="9"/>
        <v>-99.19489672442144</v>
      </c>
      <c r="AW22">
        <v>19</v>
      </c>
      <c r="AX22">
        <f>(R22*SUMPRODUCT(K23:$K$23, X23:$X$23)-$AZ$3*SUMPRODUCT(K22:$K$22, W23:$W$23))/Z22</f>
        <v>710.61089798069418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2681.7346540738281</v>
      </c>
      <c r="P23">
        <f t="shared" si="22"/>
        <v>134.08673270369141</v>
      </c>
      <c r="Q23" s="4">
        <f t="shared" si="23"/>
        <v>50</v>
      </c>
      <c r="R23">
        <f t="shared" si="0"/>
        <v>500000</v>
      </c>
      <c r="S23">
        <f t="shared" si="1"/>
        <v>724.39872296426643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553.1452838826383</v>
      </c>
      <c r="AC23">
        <f t="shared" si="2"/>
        <v>553.1452838826383</v>
      </c>
      <c r="AE23">
        <f t="shared" si="3"/>
        <v>2047.7519210076657</v>
      </c>
      <c r="AF23">
        <f t="shared" si="4"/>
        <v>-102.38759605038328</v>
      </c>
      <c r="AG23">
        <f t="shared" si="4"/>
        <v>-38.179614785842475</v>
      </c>
      <c r="AH23">
        <f t="shared" si="5"/>
        <v>-3515.865087012407</v>
      </c>
      <c r="AI23">
        <f t="shared" si="6"/>
        <v>-1608.680376840967</v>
      </c>
      <c r="AJ23">
        <f t="shared" si="7"/>
        <v>0</v>
      </c>
      <c r="AK23">
        <f t="shared" si="24"/>
        <v>174.89567261879449</v>
      </c>
      <c r="AL23">
        <f t="shared" si="8"/>
        <v>-1433.7847042221724</v>
      </c>
      <c r="AN23">
        <f t="shared" si="9"/>
        <v>459.72054374214378</v>
      </c>
      <c r="AO23">
        <f t="shared" si="9"/>
        <v>-22.986027187107187</v>
      </c>
      <c r="AP23">
        <f t="shared" si="9"/>
        <v>-8.5713279470767443</v>
      </c>
      <c r="AQ23">
        <f t="shared" si="9"/>
        <v>-789.31211976595318</v>
      </c>
      <c r="AR23">
        <f t="shared" si="9"/>
        <v>-361.14893115799333</v>
      </c>
      <c r="AS23">
        <f t="shared" si="9"/>
        <v>0</v>
      </c>
      <c r="AT23">
        <f t="shared" si="9"/>
        <v>39.264098785411015</v>
      </c>
      <c r="AU23">
        <f t="shared" si="9"/>
        <v>-321.88483237258231</v>
      </c>
      <c r="AW23">
        <v>20</v>
      </c>
      <c r="AX23">
        <f>(R23*SUMPRODUCT(K$23:$K24, X$23:$X24)-$AZ$3*SUMPRODUCT(K$22:$K23, W$23:$W24))/Z23</f>
        <v>724.39872296426643</v>
      </c>
    </row>
    <row r="25" spans="5:50" x14ac:dyDescent="0.25">
      <c r="AN25" s="8">
        <f t="shared" ref="AN25:AU25" si="25">SUM(AN3:AN23)</f>
        <v>24753.898142476159</v>
      </c>
      <c r="AO25" s="8">
        <f t="shared" si="25"/>
        <v>-3248.9958976791791</v>
      </c>
      <c r="AP25" s="8">
        <f t="shared" si="25"/>
        <v>-2931.4359339130328</v>
      </c>
      <c r="AQ25" s="8">
        <f t="shared" si="25"/>
        <v>-12431.857512213759</v>
      </c>
      <c r="AR25" s="8">
        <f t="shared" si="25"/>
        <v>6141.6087986701887</v>
      </c>
      <c r="AS25" s="8">
        <f t="shared" si="25"/>
        <v>-1129.9374604082252</v>
      </c>
      <c r="AT25" s="8">
        <f t="shared" si="25"/>
        <v>1376.316574595694</v>
      </c>
      <c r="AU25" s="9">
        <f t="shared" si="25"/>
        <v>6387.9879128576586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11034.385831809472</v>
      </c>
      <c r="K3">
        <v>1</v>
      </c>
      <c r="L3" s="2">
        <v>0</v>
      </c>
      <c r="O3">
        <f>$C$3</f>
        <v>11034.385831809472</v>
      </c>
      <c r="P3">
        <f>O3*B5</f>
        <v>8827.5086654475781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11034.385831809472</v>
      </c>
      <c r="AF3">
        <f t="shared" ref="AF3:AG23" si="4">-$Z3*P3</f>
        <v>-8827.5086654475781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-313.03103763810623</v>
      </c>
      <c r="AJ3">
        <f t="shared" ref="AJ3:AJ23" si="7">AB3-AC3</f>
        <v>0</v>
      </c>
      <c r="AL3">
        <f t="shared" ref="AL3:AL23" si="8">SUM(AI3:AK3)</f>
        <v>-313.03103763810623</v>
      </c>
      <c r="AN3">
        <f t="shared" ref="AN3:AU23" si="9">AE3*$K3</f>
        <v>11034.385831809472</v>
      </c>
      <c r="AO3">
        <f t="shared" si="9"/>
        <v>-8827.5086654475781</v>
      </c>
      <c r="AP3">
        <f t="shared" si="9"/>
        <v>-2519.9082039999998</v>
      </c>
      <c r="AQ3">
        <f t="shared" si="9"/>
        <v>0</v>
      </c>
      <c r="AR3">
        <f t="shared" si="9"/>
        <v>-313.03103763810623</v>
      </c>
      <c r="AS3">
        <f t="shared" si="9"/>
        <v>0</v>
      </c>
      <c r="AT3">
        <f t="shared" si="9"/>
        <v>0</v>
      </c>
      <c r="AU3">
        <f t="shared" si="9"/>
        <v>-313.03103763810623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3844.8069803526478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2723.4808625160408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2689.5386624991952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-2689.5386624991952</v>
      </c>
      <c r="AK4">
        <f>H4*SUM(AB4, AE4:AF4)</f>
        <v>0</v>
      </c>
      <c r="AL4">
        <f t="shared" si="8"/>
        <v>-3920.9391624991949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-2523.2560864050988</v>
      </c>
      <c r="AT4">
        <f t="shared" si="9"/>
        <v>0</v>
      </c>
      <c r="AU4">
        <f t="shared" si="9"/>
        <v>-3678.5244042585555</v>
      </c>
      <c r="AW4">
        <v>1</v>
      </c>
      <c r="AX4">
        <f>(R4*SUMPRODUCT(K5:$K$23, X5:$X$23)-$AZ$3*SUMPRODUCT(K4:$K$22, W5:$W$23))/Z4</f>
        <v>2723.4808625160408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11034.385831809472</v>
      </c>
      <c r="P5">
        <f t="shared" ref="P5:P23" si="22">O5*$C$5</f>
        <v>551.71929159047363</v>
      </c>
      <c r="Q5" s="4">
        <f t="shared" ref="Q5:Q23" si="23">$C$8</f>
        <v>50</v>
      </c>
      <c r="R5">
        <f t="shared" si="0"/>
        <v>500000</v>
      </c>
      <c r="S5">
        <f t="shared" si="1"/>
        <v>5293.5386036497648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2689.5386624991952</v>
      </c>
      <c r="AC5">
        <f t="shared" si="2"/>
        <v>5161.9305052986456</v>
      </c>
      <c r="AE5">
        <f t="shared" si="3"/>
        <v>10760.048636120428</v>
      </c>
      <c r="AF5">
        <f t="shared" si="4"/>
        <v>-538.00243180602138</v>
      </c>
      <c r="AG5">
        <f t="shared" si="4"/>
        <v>-48.756898662641483</v>
      </c>
      <c r="AH5">
        <f t="shared" si="5"/>
        <v>-1261.9268785851475</v>
      </c>
      <c r="AI5">
        <f t="shared" si="6"/>
        <v>8911.3624270666187</v>
      </c>
      <c r="AJ5">
        <f t="shared" si="7"/>
        <v>-2472.3918427994504</v>
      </c>
      <c r="AK5">
        <f>H5*SUM(AB5, AE5:AF5)</f>
        <v>1115.5609324926952</v>
      </c>
      <c r="AL5">
        <f t="shared" si="8"/>
        <v>7554.5315167598637</v>
      </c>
      <c r="AN5">
        <f t="shared" si="9"/>
        <v>9291.9746269793595</v>
      </c>
      <c r="AO5">
        <f t="shared" si="9"/>
        <v>-464.59873134896799</v>
      </c>
      <c r="AP5">
        <f t="shared" si="9"/>
        <v>-42.104629875243432</v>
      </c>
      <c r="AQ5">
        <f t="shared" si="9"/>
        <v>-1089.7527449415163</v>
      </c>
      <c r="AR5">
        <f t="shared" si="9"/>
        <v>7695.5185208136336</v>
      </c>
      <c r="AS5">
        <f t="shared" si="9"/>
        <v>-2135.064909848435</v>
      </c>
      <c r="AT5">
        <f t="shared" si="9"/>
        <v>963.35660089627345</v>
      </c>
      <c r="AU5">
        <f t="shared" si="9"/>
        <v>6523.8102118614725</v>
      </c>
      <c r="AW5">
        <v>2</v>
      </c>
      <c r="AX5">
        <f>(R5*SUMPRODUCT(K6:$K$23, X6:$X$23)-$AZ$3*SUMPRODUCT(K5:$K$22, W6:$W$23))/Z5</f>
        <v>5293.5386036497648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11034.385831809472</v>
      </c>
      <c r="P6">
        <f t="shared" si="22"/>
        <v>551.71929159047363</v>
      </c>
      <c r="Q6" s="4">
        <f t="shared" si="23"/>
        <v>50</v>
      </c>
      <c r="R6">
        <f t="shared" si="0"/>
        <v>500000</v>
      </c>
      <c r="S6">
        <f t="shared" si="1"/>
        <v>7673.2243965502694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5161.9305052986456</v>
      </c>
      <c r="AC6">
        <f t="shared" si="2"/>
        <v>7387.6883854065054</v>
      </c>
      <c r="AE6">
        <f t="shared" si="3"/>
        <v>10623.774287951503</v>
      </c>
      <c r="AF6">
        <f t="shared" si="4"/>
        <v>-531.18871439757515</v>
      </c>
      <c r="AG6">
        <f t="shared" si="4"/>
        <v>-48.139400098398426</v>
      </c>
      <c r="AH6">
        <f t="shared" si="5"/>
        <v>-1299.2957761664684</v>
      </c>
      <c r="AI6">
        <f t="shared" si="6"/>
        <v>8745.1503972890605</v>
      </c>
      <c r="AJ6">
        <f t="shared" si="7"/>
        <v>-2225.7578801078598</v>
      </c>
      <c r="AK6">
        <f>H6*SUM(AB6, AE6:AF6)</f>
        <v>1659.6913493791601</v>
      </c>
      <c r="AL6">
        <f t="shared" si="8"/>
        <v>8179.0838665603605</v>
      </c>
      <c r="AN6">
        <f t="shared" si="9"/>
        <v>8274.0739615663188</v>
      </c>
      <c r="AO6">
        <f t="shared" si="9"/>
        <v>-413.70369807831599</v>
      </c>
      <c r="AP6">
        <f t="shared" si="9"/>
        <v>-37.492226969779139</v>
      </c>
      <c r="AQ6">
        <f t="shared" si="9"/>
        <v>-1011.9256168821527</v>
      </c>
      <c r="AR6">
        <f t="shared" si="9"/>
        <v>6810.9524196360708</v>
      </c>
      <c r="AS6">
        <f t="shared" si="9"/>
        <v>-1733.4785944612267</v>
      </c>
      <c r="AT6">
        <f t="shared" si="9"/>
        <v>1292.6111385582617</v>
      </c>
      <c r="AU6">
        <f t="shared" si="9"/>
        <v>6370.0849637331057</v>
      </c>
      <c r="AW6">
        <v>3</v>
      </c>
      <c r="AX6">
        <f>(R6*SUMPRODUCT(K7:$K$23, X7:$X$23)-$AZ$3*SUMPRODUCT(K6:$K$22, W7:$W$23))/Z6</f>
        <v>7673.2243965502694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11034.385831809472</v>
      </c>
      <c r="P7">
        <f t="shared" si="22"/>
        <v>551.71929159047363</v>
      </c>
      <c r="Q7" s="4">
        <f t="shared" si="23"/>
        <v>50</v>
      </c>
      <c r="R7">
        <f t="shared" si="0"/>
        <v>500000</v>
      </c>
      <c r="S7">
        <f t="shared" si="1"/>
        <v>9809.5583340302273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7387.6883854065054</v>
      </c>
      <c r="AC7">
        <f t="shared" si="2"/>
        <v>9323.7275057416446</v>
      </c>
      <c r="AE7">
        <f t="shared" si="3"/>
        <v>10487.893866954484</v>
      </c>
      <c r="AF7">
        <f t="shared" si="4"/>
        <v>-524.39469334772423</v>
      </c>
      <c r="AG7">
        <f t="shared" si="4"/>
        <v>-47.523686532332491</v>
      </c>
      <c r="AH7">
        <f t="shared" si="5"/>
        <v>-1343.1956508195335</v>
      </c>
      <c r="AI7">
        <f t="shared" si="6"/>
        <v>8572.7798362548929</v>
      </c>
      <c r="AJ7">
        <f t="shared" si="7"/>
        <v>-1936.0391203351392</v>
      </c>
      <c r="AK7">
        <f>H7*SUM(AB7, AE7:AF7)</f>
        <v>1816.669337428689</v>
      </c>
      <c r="AL7">
        <f t="shared" si="8"/>
        <v>8453.4100533484434</v>
      </c>
      <c r="AN7">
        <f t="shared" si="9"/>
        <v>7394.0859301417031</v>
      </c>
      <c r="AO7">
        <f t="shared" si="9"/>
        <v>-369.70429650708519</v>
      </c>
      <c r="AP7">
        <f t="shared" si="9"/>
        <v>-33.5047461763859</v>
      </c>
      <c r="AQ7">
        <f t="shared" si="9"/>
        <v>-946.96839891232116</v>
      </c>
      <c r="AR7">
        <f t="shared" si="9"/>
        <v>6043.9084885459106</v>
      </c>
      <c r="AS7">
        <f t="shared" si="9"/>
        <v>-1364.9298707130117</v>
      </c>
      <c r="AT7">
        <f t="shared" si="9"/>
        <v>1280.7727993820683</v>
      </c>
      <c r="AU7">
        <f t="shared" si="9"/>
        <v>5959.7514172149677</v>
      </c>
      <c r="AW7">
        <v>4</v>
      </c>
      <c r="AX7">
        <f>(R7*SUMPRODUCT(K8:$K$23, X8:$X$23)-$AZ$3*SUMPRODUCT(K7:$K$22, W8:$W$23))/Z7</f>
        <v>9809.5583340302273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11034.385831809472</v>
      </c>
      <c r="P8">
        <f t="shared" si="22"/>
        <v>551.71929159047363</v>
      </c>
      <c r="Q8" s="4">
        <f t="shared" si="23"/>
        <v>50</v>
      </c>
      <c r="R8">
        <f t="shared" si="0"/>
        <v>500000</v>
      </c>
      <c r="S8">
        <f t="shared" si="1"/>
        <v>11499.171974805507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9323.7275057416446</v>
      </c>
      <c r="AC8">
        <f t="shared" si="2"/>
        <v>10781.218319777043</v>
      </c>
      <c r="AE8">
        <f t="shared" si="3"/>
        <v>10345.451214925813</v>
      </c>
      <c r="AF8">
        <f t="shared" si="4"/>
        <v>-517.27256074629076</v>
      </c>
      <c r="AG8">
        <f t="shared" si="4"/>
        <v>-46.878237595709109</v>
      </c>
      <c r="AH8">
        <f t="shared" si="5"/>
        <v>-1702.1207130005187</v>
      </c>
      <c r="AI8">
        <f t="shared" si="6"/>
        <v>8079.1797035832951</v>
      </c>
      <c r="AJ8">
        <f t="shared" si="7"/>
        <v>-1457.4908140353982</v>
      </c>
      <c r="AK8">
        <f t="shared" ref="AK8:AK23" si="24">H8*SUM(AB8:AB8, AE8:AF8)</f>
        <v>1388.5131965942846</v>
      </c>
      <c r="AL8">
        <f t="shared" si="8"/>
        <v>8010.2020861421815</v>
      </c>
      <c r="AN8">
        <f t="shared" si="9"/>
        <v>6800.6174549432681</v>
      </c>
      <c r="AO8">
        <f t="shared" si="9"/>
        <v>-340.03087274716347</v>
      </c>
      <c r="AP8">
        <f t="shared" si="9"/>
        <v>-30.815568526427313</v>
      </c>
      <c r="AQ8">
        <f t="shared" si="9"/>
        <v>-1118.8948254428374</v>
      </c>
      <c r="AR8">
        <f t="shared" si="9"/>
        <v>5310.87618822684</v>
      </c>
      <c r="AS8">
        <f t="shared" si="9"/>
        <v>-958.08653140699948</v>
      </c>
      <c r="AT8">
        <f t="shared" si="9"/>
        <v>912.74386056305798</v>
      </c>
      <c r="AU8">
        <f t="shared" si="9"/>
        <v>5265.533517382898</v>
      </c>
      <c r="AW8">
        <v>5</v>
      </c>
      <c r="AX8">
        <f>(R8*SUMPRODUCT(K9:$K$23, X9:$X$23)-$AZ$3*SUMPRODUCT(K8:$K$22, W9:$W$23))/Z8</f>
        <v>11499.171974805507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11034.385831809472</v>
      </c>
      <c r="P9">
        <f t="shared" si="22"/>
        <v>551.71929159047363</v>
      </c>
      <c r="Q9" s="4">
        <f t="shared" si="23"/>
        <v>50</v>
      </c>
      <c r="R9">
        <f t="shared" si="0"/>
        <v>500000</v>
      </c>
      <c r="S9">
        <f t="shared" si="1"/>
        <v>12821.599533326174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10781.218319777043</v>
      </c>
      <c r="AC9">
        <f t="shared" si="2"/>
        <v>11847.36752527612</v>
      </c>
      <c r="AE9">
        <f t="shared" si="3"/>
        <v>10195.952854817713</v>
      </c>
      <c r="AF9">
        <f t="shared" si="4"/>
        <v>-509.79764274088569</v>
      </c>
      <c r="AG9">
        <f t="shared" si="4"/>
        <v>-46.200817201013763</v>
      </c>
      <c r="AH9">
        <f t="shared" si="5"/>
        <v>-2086.38018738254</v>
      </c>
      <c r="AI9">
        <f t="shared" si="6"/>
        <v>7553.574207493275</v>
      </c>
      <c r="AJ9">
        <f t="shared" si="7"/>
        <v>-1066.1492054990777</v>
      </c>
      <c r="AK9">
        <f t="shared" si="24"/>
        <v>1068.3968983627719</v>
      </c>
      <c r="AL9">
        <f t="shared" si="8"/>
        <v>7555.8219003569693</v>
      </c>
      <c r="AN9">
        <f t="shared" si="9"/>
        <v>6369.8386245257752</v>
      </c>
      <c r="AO9">
        <f t="shared" si="9"/>
        <v>-318.49193122628878</v>
      </c>
      <c r="AP9">
        <f t="shared" si="9"/>
        <v>-28.863584804888127</v>
      </c>
      <c r="AQ9">
        <f t="shared" si="9"/>
        <v>-1303.4490539797841</v>
      </c>
      <c r="AR9">
        <f t="shared" si="9"/>
        <v>4719.0340545148147</v>
      </c>
      <c r="AS9">
        <f t="shared" si="9"/>
        <v>-666.06804537023413</v>
      </c>
      <c r="AT9">
        <f t="shared" si="9"/>
        <v>667.47227320681793</v>
      </c>
      <c r="AU9">
        <f t="shared" si="9"/>
        <v>4720.4382823513988</v>
      </c>
      <c r="AW9">
        <v>6</v>
      </c>
      <c r="AX9">
        <f>(R9*SUMPRODUCT(K10:$K$23, X10:$X$23)-$AZ$3*SUMPRODUCT(K9:$K$22, W10:$W$23))/Z9</f>
        <v>12821.599533326174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11034.385831809472</v>
      </c>
      <c r="P10">
        <f t="shared" si="22"/>
        <v>551.71929159047363</v>
      </c>
      <c r="Q10" s="4">
        <f t="shared" si="23"/>
        <v>50</v>
      </c>
      <c r="R10">
        <f t="shared" si="0"/>
        <v>500000</v>
      </c>
      <c r="S10">
        <f t="shared" si="1"/>
        <v>13838.67073752571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11847.36752527612</v>
      </c>
      <c r="AC10">
        <f t="shared" si="2"/>
        <v>12590.443909203241</v>
      </c>
      <c r="AE10">
        <f t="shared" si="3"/>
        <v>10039.101191357902</v>
      </c>
      <c r="AF10">
        <f t="shared" si="4"/>
        <v>-501.9550595678952</v>
      </c>
      <c r="AG10">
        <f t="shared" si="4"/>
        <v>-45.490076857823823</v>
      </c>
      <c r="AH10">
        <f t="shared" si="5"/>
        <v>-2487.3217117980744</v>
      </c>
      <c r="AI10">
        <f t="shared" si="6"/>
        <v>7004.3343431341073</v>
      </c>
      <c r="AJ10">
        <f t="shared" si="7"/>
        <v>-743.07638392712033</v>
      </c>
      <c r="AK10">
        <f t="shared" si="24"/>
        <v>1122.6869669959717</v>
      </c>
      <c r="AL10">
        <f t="shared" si="8"/>
        <v>7383.9449262029584</v>
      </c>
      <c r="AN10">
        <f t="shared" si="9"/>
        <v>5958.9993571691803</v>
      </c>
      <c r="AO10">
        <f t="shared" si="9"/>
        <v>-297.9499678584591</v>
      </c>
      <c r="AP10">
        <f t="shared" si="9"/>
        <v>-27.00195302211938</v>
      </c>
      <c r="AQ10">
        <f t="shared" si="9"/>
        <v>-1476.4218627895746</v>
      </c>
      <c r="AR10">
        <f t="shared" si="9"/>
        <v>4157.6255734990264</v>
      </c>
      <c r="AS10">
        <f t="shared" si="9"/>
        <v>-441.07451551151991</v>
      </c>
      <c r="AT10">
        <f t="shared" si="9"/>
        <v>666.40337487486784</v>
      </c>
      <c r="AU10">
        <f t="shared" si="9"/>
        <v>4382.9544328623742</v>
      </c>
      <c r="AW10">
        <v>7</v>
      </c>
      <c r="AX10">
        <f>(R10*SUMPRODUCT(K11:$K$23, X11:$X$23)-$AZ$3*SUMPRODUCT(K10:$K$22, W11:$W$23))/Z10</f>
        <v>13838.67073752571</v>
      </c>
    </row>
    <row r="11" spans="1:52" x14ac:dyDescent="0.25">
      <c r="A11" t="s">
        <v>33</v>
      </c>
      <c r="C11" s="7">
        <f>AU25</f>
        <v>51323.606775964327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11034.385831809472</v>
      </c>
      <c r="P11">
        <f t="shared" si="22"/>
        <v>551.71929159047363</v>
      </c>
      <c r="Q11" s="4">
        <f t="shared" si="23"/>
        <v>50</v>
      </c>
      <c r="R11">
        <f t="shared" si="0"/>
        <v>500000</v>
      </c>
      <c r="S11">
        <f t="shared" si="1"/>
        <v>14537.445966907499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12590.443909203241</v>
      </c>
      <c r="AC11">
        <f t="shared" si="2"/>
        <v>13008.519675051892</v>
      </c>
      <c r="AE11">
        <f t="shared" si="3"/>
        <v>9873.8819406076418</v>
      </c>
      <c r="AF11">
        <f t="shared" si="4"/>
        <v>-493.69409703038212</v>
      </c>
      <c r="AG11">
        <f t="shared" si="4"/>
        <v>-44.741420551670501</v>
      </c>
      <c r="AH11">
        <f t="shared" si="5"/>
        <v>-2937.5553757508483</v>
      </c>
      <c r="AI11">
        <f t="shared" si="6"/>
        <v>6397.8910472747411</v>
      </c>
      <c r="AJ11">
        <f t="shared" si="7"/>
        <v>-418.07576584865092</v>
      </c>
      <c r="AK11">
        <f t="shared" si="24"/>
        <v>1131.4875352681961</v>
      </c>
      <c r="AL11">
        <f t="shared" si="8"/>
        <v>7111.3028166942859</v>
      </c>
      <c r="AN11">
        <f t="shared" si="9"/>
        <v>5573.8741647956404</v>
      </c>
      <c r="AO11">
        <f t="shared" si="9"/>
        <v>-278.69370823978204</v>
      </c>
      <c r="AP11">
        <f t="shared" si="9"/>
        <v>-25.256839165110154</v>
      </c>
      <c r="AQ11">
        <f t="shared" si="9"/>
        <v>-1658.2701834033242</v>
      </c>
      <c r="AR11">
        <f t="shared" si="9"/>
        <v>3611.6534339874247</v>
      </c>
      <c r="AS11">
        <f t="shared" si="9"/>
        <v>-236.00664097544794</v>
      </c>
      <c r="AT11">
        <f t="shared" si="9"/>
        <v>638.73248419978313</v>
      </c>
      <c r="AU11">
        <f t="shared" si="9"/>
        <v>4014.3792772117595</v>
      </c>
      <c r="AW11">
        <v>8</v>
      </c>
      <c r="AX11">
        <f>(R11*SUMPRODUCT(K12:$K$23, X12:$X$23)-$AZ$3*SUMPRODUCT(K11:$K$22, W12:$W$23))/Z11</f>
        <v>14537.445966907499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11034.385831809472</v>
      </c>
      <c r="P12">
        <f t="shared" si="22"/>
        <v>551.71929159047363</v>
      </c>
      <c r="Q12" s="4">
        <f t="shared" si="23"/>
        <v>50</v>
      </c>
      <c r="R12">
        <f t="shared" si="0"/>
        <v>500000</v>
      </c>
      <c r="S12">
        <f t="shared" si="1"/>
        <v>14910.650319202352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13008.519675051892</v>
      </c>
      <c r="AC12">
        <f t="shared" si="2"/>
        <v>13106.574250903792</v>
      </c>
      <c r="AE12">
        <f t="shared" si="3"/>
        <v>9699.3084890121863</v>
      </c>
      <c r="AF12">
        <f t="shared" si="4"/>
        <v>-484.96542445060936</v>
      </c>
      <c r="AG12">
        <f t="shared" si="4"/>
        <v>-43.950377650613873</v>
      </c>
      <c r="AH12">
        <f t="shared" si="5"/>
        <v>-3436.2869553992932</v>
      </c>
      <c r="AI12">
        <f t="shared" si="6"/>
        <v>5734.1057315116705</v>
      </c>
      <c r="AJ12">
        <f t="shared" si="7"/>
        <v>-98.054575851900154</v>
      </c>
      <c r="AK12">
        <f t="shared" si="24"/>
        <v>1153.366576185939</v>
      </c>
      <c r="AL12">
        <f t="shared" si="8"/>
        <v>6789.4177318457096</v>
      </c>
      <c r="AN12">
        <f t="shared" si="9"/>
        <v>5205.177538244202</v>
      </c>
      <c r="AO12">
        <f t="shared" si="9"/>
        <v>-260.2588769122101</v>
      </c>
      <c r="AP12">
        <f t="shared" si="9"/>
        <v>-23.586167900885485</v>
      </c>
      <c r="AQ12">
        <f t="shared" si="9"/>
        <v>-1844.098854621293</v>
      </c>
      <c r="AR12">
        <f t="shared" si="9"/>
        <v>3077.2336388098138</v>
      </c>
      <c r="AS12">
        <f t="shared" si="9"/>
        <v>-52.621429282774898</v>
      </c>
      <c r="AT12">
        <f t="shared" si="9"/>
        <v>618.95936215717643</v>
      </c>
      <c r="AU12">
        <f t="shared" si="9"/>
        <v>3643.5715716842155</v>
      </c>
      <c r="AW12">
        <v>9</v>
      </c>
      <c r="AX12">
        <f>(R12*SUMPRODUCT(K13:$K$23, X13:$X$23)-$AZ$3*SUMPRODUCT(K12:$K$22, W13:$W$23))/Z12</f>
        <v>14910.650319202352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11034.385831809472</v>
      </c>
      <c r="P13">
        <f t="shared" si="22"/>
        <v>551.71929159047363</v>
      </c>
      <c r="Q13" s="4">
        <f t="shared" si="23"/>
        <v>50</v>
      </c>
      <c r="R13">
        <f t="shared" si="0"/>
        <v>500000</v>
      </c>
      <c r="S13">
        <f t="shared" si="1"/>
        <v>14953.835897312931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13106.574250903792</v>
      </c>
      <c r="AC13">
        <f t="shared" si="2"/>
        <v>12894.348527640463</v>
      </c>
      <c r="AE13">
        <f t="shared" si="3"/>
        <v>9514.6969433692848</v>
      </c>
      <c r="AF13">
        <f t="shared" si="4"/>
        <v>-475.73484716846434</v>
      </c>
      <c r="AG13">
        <f t="shared" si="4"/>
        <v>-43.113849236360352</v>
      </c>
      <c r="AH13">
        <f t="shared" si="5"/>
        <v>-3970.2463774737912</v>
      </c>
      <c r="AI13">
        <f t="shared" si="6"/>
        <v>5025.6018694906688</v>
      </c>
      <c r="AJ13">
        <f t="shared" si="7"/>
        <v>212.2257232633292</v>
      </c>
      <c r="AK13">
        <f t="shared" si="24"/>
        <v>1144.9242291453086</v>
      </c>
      <c r="AL13">
        <f t="shared" si="8"/>
        <v>6382.7518218993064</v>
      </c>
      <c r="AN13">
        <f t="shared" si="9"/>
        <v>4855.0964359603195</v>
      </c>
      <c r="AO13">
        <f t="shared" si="9"/>
        <v>-242.75482179801605</v>
      </c>
      <c r="AP13">
        <f t="shared" si="9"/>
        <v>-21.999848971948438</v>
      </c>
      <c r="AQ13">
        <f t="shared" si="9"/>
        <v>-2025.910982965213</v>
      </c>
      <c r="AR13">
        <f t="shared" si="9"/>
        <v>2564.4307822251426</v>
      </c>
      <c r="AS13">
        <f t="shared" si="9"/>
        <v>108.29313416576569</v>
      </c>
      <c r="AT13">
        <f t="shared" si="9"/>
        <v>584.22434024468112</v>
      </c>
      <c r="AU13">
        <f t="shared" si="9"/>
        <v>3256.9482566355891</v>
      </c>
      <c r="AW13">
        <v>10</v>
      </c>
      <c r="AX13">
        <f>(R13*SUMPRODUCT(K14:$K$23, X14:$X$23)-$AZ$3*SUMPRODUCT(K13:$K$22, W14:$W$23))/Z13</f>
        <v>14953.835897312931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11034.385831809472</v>
      </c>
      <c r="P14">
        <f t="shared" si="22"/>
        <v>551.71929159047363</v>
      </c>
      <c r="Q14" s="4">
        <f t="shared" si="23"/>
        <v>50</v>
      </c>
      <c r="R14">
        <f t="shared" si="0"/>
        <v>500000</v>
      </c>
      <c r="S14">
        <f t="shared" si="1"/>
        <v>14734.453462526668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12894.348527640463</v>
      </c>
      <c r="AC14">
        <f t="shared" si="2"/>
        <v>12443.825477047976</v>
      </c>
      <c r="AE14">
        <f t="shared" si="3"/>
        <v>9318.9728337505621</v>
      </c>
      <c r="AF14">
        <f t="shared" si="4"/>
        <v>-465.94864168752815</v>
      </c>
      <c r="AG14">
        <f t="shared" si="4"/>
        <v>-42.22696657428007</v>
      </c>
      <c r="AH14">
        <f t="shared" si="5"/>
        <v>-4557.441697166837</v>
      </c>
      <c r="AI14">
        <f t="shared" si="6"/>
        <v>4253.3555283219166</v>
      </c>
      <c r="AJ14">
        <f t="shared" si="7"/>
        <v>450.52305059248647</v>
      </c>
      <c r="AK14">
        <f t="shared" si="24"/>
        <v>1860.9661783704678</v>
      </c>
      <c r="AL14">
        <f t="shared" si="8"/>
        <v>6564.8447572848709</v>
      </c>
      <c r="AN14">
        <f t="shared" si="9"/>
        <v>4380.3853044604703</v>
      </c>
      <c r="AO14">
        <f t="shared" si="9"/>
        <v>-219.01926522302355</v>
      </c>
      <c r="AP14">
        <f t="shared" si="9"/>
        <v>-19.848795262500598</v>
      </c>
      <c r="AQ14">
        <f t="shared" si="9"/>
        <v>-2142.2265084735145</v>
      </c>
      <c r="AR14">
        <f t="shared" si="9"/>
        <v>1999.290735501432</v>
      </c>
      <c r="AS14">
        <f t="shared" si="9"/>
        <v>211.76846261303865</v>
      </c>
      <c r="AT14">
        <f t="shared" si="9"/>
        <v>874.74757628960322</v>
      </c>
      <c r="AU14">
        <f t="shared" si="9"/>
        <v>3085.8067744040736</v>
      </c>
      <c r="AW14">
        <v>11</v>
      </c>
      <c r="AX14">
        <f>(R14*SUMPRODUCT(K15:$K$23, X15:$X$23)-$AZ$3*SUMPRODUCT(K14:$K$22, W15:$W$23))/Z14</f>
        <v>14734.453462526668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11034.385831809472</v>
      </c>
      <c r="P15">
        <f t="shared" si="22"/>
        <v>551.71929159047363</v>
      </c>
      <c r="Q15" s="4">
        <f t="shared" si="23"/>
        <v>50</v>
      </c>
      <c r="R15">
        <f t="shared" si="0"/>
        <v>500000</v>
      </c>
      <c r="S15">
        <f t="shared" si="1"/>
        <v>14192.770847628655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12443.825477047976</v>
      </c>
      <c r="AC15">
        <f t="shared" si="2"/>
        <v>11718.909543628048</v>
      </c>
      <c r="AE15">
        <f t="shared" si="3"/>
        <v>9111.0446875193193</v>
      </c>
      <c r="AF15">
        <f t="shared" si="4"/>
        <v>-455.55223437596601</v>
      </c>
      <c r="AG15">
        <f t="shared" si="4"/>
        <v>-41.284783885544293</v>
      </c>
      <c r="AH15">
        <f t="shared" si="5"/>
        <v>-5199.1302299297085</v>
      </c>
      <c r="AI15">
        <f t="shared" si="6"/>
        <v>3415.0774393280999</v>
      </c>
      <c r="AJ15">
        <f t="shared" si="7"/>
        <v>724.91593341992848</v>
      </c>
      <c r="AK15">
        <f t="shared" si="24"/>
        <v>1805.5108339223327</v>
      </c>
      <c r="AL15">
        <f t="shared" si="8"/>
        <v>5945.5042066703609</v>
      </c>
      <c r="AN15">
        <f t="shared" si="9"/>
        <v>3945.061803301885</v>
      </c>
      <c r="AO15">
        <f t="shared" si="9"/>
        <v>-197.25309016509428</v>
      </c>
      <c r="AP15">
        <f t="shared" si="9"/>
        <v>-17.876218320775152</v>
      </c>
      <c r="AQ15">
        <f t="shared" si="9"/>
        <v>-2251.211664956983</v>
      </c>
      <c r="AR15">
        <f t="shared" si="9"/>
        <v>1478.7208298590324</v>
      </c>
      <c r="AS15">
        <f t="shared" si="9"/>
        <v>313.88696440677273</v>
      </c>
      <c r="AT15">
        <f t="shared" si="9"/>
        <v>781.78211946560873</v>
      </c>
      <c r="AU15">
        <f t="shared" si="9"/>
        <v>2574.3899137314138</v>
      </c>
      <c r="AW15">
        <v>12</v>
      </c>
      <c r="AX15">
        <f>(R15*SUMPRODUCT(K16:$K$23, X16:$X$23)-$AZ$3*SUMPRODUCT(K15:$K$22, W16:$W$23))/Z15</f>
        <v>14192.770847628655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11034.385831809472</v>
      </c>
      <c r="P16">
        <f t="shared" si="22"/>
        <v>551.71929159047363</v>
      </c>
      <c r="Q16" s="4">
        <f t="shared" si="23"/>
        <v>50</v>
      </c>
      <c r="R16">
        <f t="shared" si="0"/>
        <v>500000</v>
      </c>
      <c r="S16">
        <f t="shared" si="1"/>
        <v>13362.300605674609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11718.909543628048</v>
      </c>
      <c r="AC16">
        <f t="shared" si="2"/>
        <v>10766.980252920037</v>
      </c>
      <c r="AE16">
        <f t="shared" si="3"/>
        <v>8891.2095199938158</v>
      </c>
      <c r="AF16">
        <f t="shared" si="4"/>
        <v>-444.56047599969088</v>
      </c>
      <c r="AG16">
        <f t="shared" si="4"/>
        <v>-40.28864703263595</v>
      </c>
      <c r="AH16">
        <f t="shared" si="5"/>
        <v>-5832.8901405290508</v>
      </c>
      <c r="AI16">
        <f t="shared" si="6"/>
        <v>2573.470256432438</v>
      </c>
      <c r="AJ16">
        <f t="shared" si="7"/>
        <v>951.92929070801074</v>
      </c>
      <c r="AK16">
        <f t="shared" si="24"/>
        <v>1725.6071794600048</v>
      </c>
      <c r="AL16">
        <f t="shared" si="8"/>
        <v>5251.0067266004535</v>
      </c>
      <c r="AN16">
        <f t="shared" si="9"/>
        <v>3546.4010415849793</v>
      </c>
      <c r="AO16">
        <f t="shared" si="9"/>
        <v>-177.320052079249</v>
      </c>
      <c r="AP16">
        <f t="shared" si="9"/>
        <v>-16.069770876425043</v>
      </c>
      <c r="AQ16">
        <f t="shared" si="9"/>
        <v>-2326.5414703484985</v>
      </c>
      <c r="AR16">
        <f t="shared" si="9"/>
        <v>1026.4697482808065</v>
      </c>
      <c r="AS16">
        <f t="shared" si="9"/>
        <v>379.69221403349496</v>
      </c>
      <c r="AT16">
        <f t="shared" si="9"/>
        <v>688.2860070772166</v>
      </c>
      <c r="AU16">
        <f t="shared" si="9"/>
        <v>2094.4479693915177</v>
      </c>
      <c r="AW16">
        <v>13</v>
      </c>
      <c r="AX16">
        <f>(R16*SUMPRODUCT(K17:$K$23, X17:$X$23)-$AZ$3*SUMPRODUCT(K16:$K$22, W17:$W$23))/Z16</f>
        <v>13362.300605674609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11034.385831809472</v>
      </c>
      <c r="P17">
        <f t="shared" si="22"/>
        <v>551.71929159047363</v>
      </c>
      <c r="Q17" s="4">
        <f t="shared" si="23"/>
        <v>50</v>
      </c>
      <c r="R17">
        <f t="shared" si="0"/>
        <v>500000</v>
      </c>
      <c r="S17">
        <f t="shared" si="1"/>
        <v>12262.923820128997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10766.980252920037</v>
      </c>
      <c r="AC17">
        <f t="shared" si="2"/>
        <v>9623.5093823311508</v>
      </c>
      <c r="AE17">
        <f t="shared" si="3"/>
        <v>8659.3961716026806</v>
      </c>
      <c r="AF17">
        <f t="shared" si="4"/>
        <v>-432.9698085801341</v>
      </c>
      <c r="AG17">
        <f t="shared" si="4"/>
        <v>-39.238233570914893</v>
      </c>
      <c r="AH17">
        <f t="shared" si="5"/>
        <v>-6475.2699139469642</v>
      </c>
      <c r="AI17">
        <f t="shared" si="6"/>
        <v>1711.9182155046674</v>
      </c>
      <c r="AJ17">
        <f t="shared" si="7"/>
        <v>1143.4708705888861</v>
      </c>
      <c r="AK17">
        <f t="shared" si="24"/>
        <v>1625.3037909394388</v>
      </c>
      <c r="AL17">
        <f t="shared" si="8"/>
        <v>4480.6928770329923</v>
      </c>
      <c r="AN17">
        <f t="shared" si="9"/>
        <v>3181.6761873745572</v>
      </c>
      <c r="AO17">
        <f t="shared" si="9"/>
        <v>-159.08380936872788</v>
      </c>
      <c r="AP17">
        <f t="shared" si="9"/>
        <v>-14.417096863708322</v>
      </c>
      <c r="AQ17">
        <f t="shared" si="9"/>
        <v>-2379.1742153558148</v>
      </c>
      <c r="AR17">
        <f t="shared" si="9"/>
        <v>629.00106578630619</v>
      </c>
      <c r="AS17">
        <f t="shared" si="9"/>
        <v>420.1394609753446</v>
      </c>
      <c r="AT17">
        <f t="shared" si="9"/>
        <v>597.17678535598452</v>
      </c>
      <c r="AU17">
        <f t="shared" si="9"/>
        <v>1646.3173121176353</v>
      </c>
      <c r="AW17">
        <v>14</v>
      </c>
      <c r="AX17">
        <f>(R17*SUMPRODUCT(K18:$K$23, X18:$X$23)-$AZ$3*SUMPRODUCT(K17:$K$22, W18:$W$23))/Z17</f>
        <v>12262.923820128997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11034.385831809472</v>
      </c>
      <c r="P18">
        <f t="shared" si="22"/>
        <v>551.71929159047363</v>
      </c>
      <c r="Q18" s="4">
        <f t="shared" si="23"/>
        <v>50</v>
      </c>
      <c r="R18">
        <f t="shared" si="0"/>
        <v>500000</v>
      </c>
      <c r="S18">
        <f t="shared" si="1"/>
        <v>10900.923774250017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9623.5093823311508</v>
      </c>
      <c r="AC18">
        <f t="shared" si="2"/>
        <v>8313.3060560185568</v>
      </c>
      <c r="AE18">
        <f t="shared" si="3"/>
        <v>8415.0874237571861</v>
      </c>
      <c r="AF18">
        <f t="shared" si="4"/>
        <v>-420.75437118785936</v>
      </c>
      <c r="AG18">
        <f t="shared" si="4"/>
        <v>-38.131199833064201</v>
      </c>
      <c r="AH18">
        <f t="shared" si="5"/>
        <v>-7146.5140214153926</v>
      </c>
      <c r="AI18">
        <f t="shared" si="6"/>
        <v>809.68783132086992</v>
      </c>
      <c r="AJ18">
        <f t="shared" si="7"/>
        <v>1310.2033263125941</v>
      </c>
      <c r="AK18">
        <f t="shared" si="24"/>
        <v>1507.5940128393038</v>
      </c>
      <c r="AL18">
        <f t="shared" si="8"/>
        <v>3627.485170472768</v>
      </c>
      <c r="AN18">
        <f t="shared" si="9"/>
        <v>2848.1861312259057</v>
      </c>
      <c r="AO18">
        <f t="shared" si="9"/>
        <v>-142.4093065612953</v>
      </c>
      <c r="AP18">
        <f t="shared" si="9"/>
        <v>-12.905956772941872</v>
      </c>
      <c r="AQ18">
        <f t="shared" si="9"/>
        <v>-2418.8224194727177</v>
      </c>
      <c r="AR18">
        <f t="shared" si="9"/>
        <v>274.04844841895073</v>
      </c>
      <c r="AS18">
        <f t="shared" si="9"/>
        <v>443.45385320114019</v>
      </c>
      <c r="AT18">
        <f t="shared" si="9"/>
        <v>510.26307186847521</v>
      </c>
      <c r="AU18">
        <f t="shared" si="9"/>
        <v>1227.7653734885662</v>
      </c>
      <c r="AW18">
        <v>15</v>
      </c>
      <c r="AX18">
        <f>(R18*SUMPRODUCT(K19:$K$23, X19:$X$23)-$AZ$3*SUMPRODUCT(K18:$K$22, W19:$W$23))/Z18</f>
        <v>10900.923774250017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11034.385831809472</v>
      </c>
      <c r="P19">
        <f t="shared" si="22"/>
        <v>551.71929159047363</v>
      </c>
      <c r="Q19" s="4">
        <f t="shared" si="23"/>
        <v>50</v>
      </c>
      <c r="R19">
        <f t="shared" si="0"/>
        <v>500000</v>
      </c>
      <c r="S19">
        <f t="shared" si="1"/>
        <v>9248.2825524217751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8313.3060560185568</v>
      </c>
      <c r="AC19">
        <f t="shared" si="2"/>
        <v>6835.9100976814052</v>
      </c>
      <c r="AE19">
        <f t="shared" si="3"/>
        <v>8156.116457495853</v>
      </c>
      <c r="AF19">
        <f t="shared" si="4"/>
        <v>-407.80582287479268</v>
      </c>
      <c r="AG19">
        <f t="shared" si="4"/>
        <v>-36.957727334419182</v>
      </c>
      <c r="AH19">
        <f t="shared" si="5"/>
        <v>-7921.6050031437526</v>
      </c>
      <c r="AI19">
        <f t="shared" si="6"/>
        <v>-210.25209585711127</v>
      </c>
      <c r="AJ19">
        <f t="shared" si="7"/>
        <v>1477.3959583371516</v>
      </c>
      <c r="AK19">
        <f t="shared" si="24"/>
        <v>1374.4246634514134</v>
      </c>
      <c r="AL19">
        <f t="shared" si="8"/>
        <v>2641.5685259314537</v>
      </c>
      <c r="AN19">
        <f t="shared" si="9"/>
        <v>2542.9306730603853</v>
      </c>
      <c r="AO19">
        <f t="shared" si="9"/>
        <v>-127.14653365301928</v>
      </c>
      <c r="AP19">
        <f t="shared" si="9"/>
        <v>-11.522755828102955</v>
      </c>
      <c r="AQ19">
        <f t="shared" si="9"/>
        <v>-2469.8142121118799</v>
      </c>
      <c r="AR19">
        <f t="shared" si="9"/>
        <v>-65.552828532616928</v>
      </c>
      <c r="AS19">
        <f t="shared" si="9"/>
        <v>460.62553401358127</v>
      </c>
      <c r="AT19">
        <f t="shared" si="9"/>
        <v>428.52093305866987</v>
      </c>
      <c r="AU19">
        <f t="shared" si="9"/>
        <v>823.59363853963418</v>
      </c>
      <c r="AW19">
        <v>16</v>
      </c>
      <c r="AX19">
        <f>(R19*SUMPRODUCT(K20:$K$23, X20:$X$23)-$AZ$3*SUMPRODUCT(K19:$K$22, W20:$W$23))/Z19</f>
        <v>9248.2825524217751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11034.385831809472</v>
      </c>
      <c r="P20">
        <f t="shared" si="22"/>
        <v>551.71929159047363</v>
      </c>
      <c r="Q20" s="4">
        <f t="shared" si="23"/>
        <v>50</v>
      </c>
      <c r="R20">
        <f t="shared" si="0"/>
        <v>500000</v>
      </c>
      <c r="S20">
        <f t="shared" si="1"/>
        <v>7316.6286345392764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6835.9100976814052</v>
      </c>
      <c r="AC20">
        <f t="shared" si="2"/>
        <v>5226.9139779111101</v>
      </c>
      <c r="AE20">
        <f t="shared" si="3"/>
        <v>7882.8362655556657</v>
      </c>
      <c r="AF20">
        <f t="shared" si="4"/>
        <v>-394.14181327778329</v>
      </c>
      <c r="AG20">
        <f t="shared" si="4"/>
        <v>-35.719415587369397</v>
      </c>
      <c r="AH20">
        <f t="shared" si="5"/>
        <v>-8687.3447370559479</v>
      </c>
      <c r="AI20">
        <f t="shared" si="6"/>
        <v>-1234.3697003654352</v>
      </c>
      <c r="AJ20">
        <f t="shared" si="7"/>
        <v>1608.9961197702951</v>
      </c>
      <c r="AK20">
        <f t="shared" si="24"/>
        <v>1225.7850605491162</v>
      </c>
      <c r="AL20">
        <f t="shared" si="8"/>
        <v>1600.4114799539761</v>
      </c>
      <c r="AN20">
        <f t="shared" si="9"/>
        <v>2263.9924535658001</v>
      </c>
      <c r="AO20">
        <f t="shared" si="9"/>
        <v>-113.19962267829001</v>
      </c>
      <c r="AP20">
        <f t="shared" si="9"/>
        <v>-10.258805918491886</v>
      </c>
      <c r="AQ20">
        <f t="shared" si="9"/>
        <v>-2495.0515605860833</v>
      </c>
      <c r="AR20">
        <f t="shared" si="9"/>
        <v>-354.51753561706511</v>
      </c>
      <c r="AS20">
        <f t="shared" si="9"/>
        <v>462.11223349820813</v>
      </c>
      <c r="AT20">
        <f t="shared" si="9"/>
        <v>352.05198145534149</v>
      </c>
      <c r="AU20">
        <f t="shared" si="9"/>
        <v>459.64667933648451</v>
      </c>
      <c r="AW20">
        <v>17</v>
      </c>
      <c r="AX20">
        <f>(R20*SUMPRODUCT(K21:$K$23, X21:$X$23)-$AZ$3*SUMPRODUCT(K20:$K$22, W21:$W$23))/Z20</f>
        <v>7316.6286345392764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11034.385831809472</v>
      </c>
      <c r="P21">
        <f t="shared" si="22"/>
        <v>551.71929159047363</v>
      </c>
      <c r="Q21" s="4">
        <f t="shared" si="23"/>
        <v>50</v>
      </c>
      <c r="R21">
        <f t="shared" si="0"/>
        <v>500000</v>
      </c>
      <c r="S21">
        <f t="shared" si="1"/>
        <v>5137.6856867368797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5226.9139779111101</v>
      </c>
      <c r="AC21">
        <f t="shared" si="2"/>
        <v>3537.3405665963719</v>
      </c>
      <c r="AE21">
        <f t="shared" si="3"/>
        <v>7597.2690838404906</v>
      </c>
      <c r="AF21">
        <f t="shared" si="4"/>
        <v>-379.86345419202456</v>
      </c>
      <c r="AG21">
        <f t="shared" si="4"/>
        <v>-34.425427928844925</v>
      </c>
      <c r="AH21">
        <f t="shared" si="5"/>
        <v>-9367.9350265077974</v>
      </c>
      <c r="AI21">
        <f t="shared" si="6"/>
        <v>-2184.9548247881767</v>
      </c>
      <c r="AJ21">
        <f t="shared" si="7"/>
        <v>1689.5734113147382</v>
      </c>
      <c r="AK21">
        <f t="shared" si="24"/>
        <v>1064.8853174580881</v>
      </c>
      <c r="AL21">
        <f t="shared" si="8"/>
        <v>569.5039039846497</v>
      </c>
      <c r="AN21">
        <f t="shared" si="9"/>
        <v>2009.9781883489343</v>
      </c>
      <c r="AO21">
        <f t="shared" si="9"/>
        <v>-100.49890941744673</v>
      </c>
      <c r="AP21">
        <f t="shared" si="9"/>
        <v>-9.107793668745261</v>
      </c>
      <c r="AQ21">
        <f t="shared" si="9"/>
        <v>-2478.4359834247516</v>
      </c>
      <c r="AR21">
        <f t="shared" si="9"/>
        <v>-578.06449816200939</v>
      </c>
      <c r="AS21">
        <f t="shared" si="9"/>
        <v>447.0034780761265</v>
      </c>
      <c r="AT21">
        <f t="shared" si="9"/>
        <v>281.73232217566755</v>
      </c>
      <c r="AU21">
        <f t="shared" si="9"/>
        <v>150.6713020897846</v>
      </c>
      <c r="AW21">
        <v>18</v>
      </c>
      <c r="AX21">
        <f>(R21*SUMPRODUCT(K22:$K$23, X22:$X$23)-$AZ$3*SUMPRODUCT(K21:$K$22, W22:$W$23))/Z21</f>
        <v>5137.6856867368797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11034.385831809472</v>
      </c>
      <c r="P22">
        <f t="shared" si="22"/>
        <v>551.71929159047363</v>
      </c>
      <c r="Q22" s="4">
        <f t="shared" si="23"/>
        <v>50</v>
      </c>
      <c r="R22">
        <f t="shared" si="0"/>
        <v>500000</v>
      </c>
      <c r="S22">
        <f t="shared" si="1"/>
        <v>2700.2086395001843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3537.3405665963719</v>
      </c>
      <c r="AC22">
        <f t="shared" si="2"/>
        <v>1786.2027344066469</v>
      </c>
      <c r="AE22">
        <f t="shared" si="3"/>
        <v>7299.3063783857633</v>
      </c>
      <c r="AF22">
        <f t="shared" si="4"/>
        <v>-364.96531891928822</v>
      </c>
      <c r="AG22">
        <f t="shared" si="4"/>
        <v>-33.075272559998872</v>
      </c>
      <c r="AH22">
        <f t="shared" si="5"/>
        <v>-10059.010895576052</v>
      </c>
      <c r="AI22">
        <f t="shared" si="6"/>
        <v>-3157.7451086695755</v>
      </c>
      <c r="AJ22">
        <f t="shared" si="7"/>
        <v>1751.137832189725</v>
      </c>
      <c r="AK22">
        <f t="shared" si="24"/>
        <v>896.08274010544994</v>
      </c>
      <c r="AL22">
        <f t="shared" si="8"/>
        <v>-510.52453637440055</v>
      </c>
      <c r="AN22">
        <f t="shared" si="9"/>
        <v>1778.9215479725044</v>
      </c>
      <c r="AO22">
        <f t="shared" si="9"/>
        <v>-88.946077398625235</v>
      </c>
      <c r="AP22">
        <f t="shared" si="9"/>
        <v>-8.0608090703349475</v>
      </c>
      <c r="AQ22">
        <f t="shared" si="9"/>
        <v>-2451.4920056537931</v>
      </c>
      <c r="AR22">
        <f t="shared" si="9"/>
        <v>-769.57734415024868</v>
      </c>
      <c r="AS22">
        <f t="shared" si="9"/>
        <v>426.77162207857231</v>
      </c>
      <c r="AT22">
        <f t="shared" si="9"/>
        <v>218.38525642108422</v>
      </c>
      <c r="AU22">
        <f t="shared" si="9"/>
        <v>-124.42046565059212</v>
      </c>
      <c r="AW22">
        <v>19</v>
      </c>
      <c r="AX22">
        <f>(R22*SUMPRODUCT(K23:$K$23, X23:$X$23)-$AZ$3*SUMPRODUCT(K22:$K$22, W23:$W$23))/Z22</f>
        <v>2700.2086395001843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11034.385831809472</v>
      </c>
      <c r="P23">
        <f t="shared" si="22"/>
        <v>551.71929159047363</v>
      </c>
      <c r="Q23" s="4">
        <f t="shared" si="23"/>
        <v>50</v>
      </c>
      <c r="R23">
        <f t="shared" si="0"/>
        <v>500000</v>
      </c>
      <c r="S23">
        <f t="shared" si="1"/>
        <v>2819.7753715564659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1786.2027344066469</v>
      </c>
      <c r="AC23">
        <f t="shared" si="2"/>
        <v>1786.2027344066466</v>
      </c>
      <c r="AE23">
        <f t="shared" si="3"/>
        <v>6989.794415573132</v>
      </c>
      <c r="AF23">
        <f t="shared" si="4"/>
        <v>-349.48972077865665</v>
      </c>
      <c r="AG23">
        <f t="shared" si="4"/>
        <v>-31.672784159056871</v>
      </c>
      <c r="AH23">
        <f t="shared" si="5"/>
        <v>-10717.356753420192</v>
      </c>
      <c r="AI23">
        <f t="shared" si="6"/>
        <v>-4108.7248427847744</v>
      </c>
      <c r="AJ23">
        <f t="shared" si="7"/>
        <v>0</v>
      </c>
      <c r="AK23">
        <f t="shared" si="24"/>
        <v>721.07309373159853</v>
      </c>
      <c r="AL23">
        <f t="shared" si="8"/>
        <v>-3387.651749053176</v>
      </c>
      <c r="AN23">
        <f t="shared" si="9"/>
        <v>1569.209656896252</v>
      </c>
      <c r="AO23">
        <f t="shared" si="9"/>
        <v>-78.460482844812617</v>
      </c>
      <c r="AP23">
        <f t="shared" si="9"/>
        <v>-7.1105437167721615</v>
      </c>
      <c r="AQ23">
        <f t="shared" si="9"/>
        <v>-2406.0478340249219</v>
      </c>
      <c r="AR23">
        <f t="shared" si="9"/>
        <v>-922.4092036902548</v>
      </c>
      <c r="AS23">
        <f t="shared" si="9"/>
        <v>0</v>
      </c>
      <c r="AT23">
        <f t="shared" si="9"/>
        <v>161.88099316493296</v>
      </c>
      <c r="AU23">
        <f t="shared" si="9"/>
        <v>-760.52821052532192</v>
      </c>
      <c r="AW23">
        <v>20</v>
      </c>
      <c r="AX23">
        <f>(R23*SUMPRODUCT(K$23:$K24, X$23:$X24)-$AZ$3*SUMPRODUCT(K$22:$K23, W$23:$W24))/Z23</f>
        <v>2819.7753715564659</v>
      </c>
    </row>
    <row r="25" spans="5:50" x14ac:dyDescent="0.25">
      <c r="AN25" s="8">
        <f t="shared" ref="AN25:AU25" si="25">SUM(AN3:AN23)</f>
        <v>98824.866913926933</v>
      </c>
      <c r="AO25" s="8">
        <f t="shared" si="25"/>
        <v>-13217.03271955345</v>
      </c>
      <c r="AP25" s="8">
        <f t="shared" si="25"/>
        <v>-2917.7123157115848</v>
      </c>
      <c r="AQ25" s="8">
        <f t="shared" si="25"/>
        <v>-37449.778716200439</v>
      </c>
      <c r="AR25" s="8">
        <f t="shared" si="25"/>
        <v>45240.34316246146</v>
      </c>
      <c r="AS25" s="8">
        <f t="shared" si="25"/>
        <v>-6436.8396669127014</v>
      </c>
      <c r="AT25" s="8">
        <f t="shared" si="25"/>
        <v>12520.103280415571</v>
      </c>
      <c r="AU25" s="9">
        <f t="shared" si="25"/>
        <v>51323.606775964327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39898.379486244623</v>
      </c>
      <c r="K3">
        <v>1</v>
      </c>
      <c r="L3" s="2">
        <v>0</v>
      </c>
      <c r="O3">
        <f>$C$3</f>
        <v>39898.379486244623</v>
      </c>
      <c r="P3">
        <f>O3*B5</f>
        <v>31918.703588995701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39898.379486244623</v>
      </c>
      <c r="AF3">
        <f t="shared" ref="AF3:AG23" si="4">-$Z3*P3</f>
        <v>-31918.703588995701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5459.767693248923</v>
      </c>
      <c r="AJ3">
        <f t="shared" ref="AJ3:AJ23" si="7">AB3-AC3</f>
        <v>0</v>
      </c>
      <c r="AL3">
        <f t="shared" ref="AL3:AL23" si="8">SUM(AI3:AK3)</f>
        <v>5459.767693248923</v>
      </c>
      <c r="AN3">
        <f t="shared" ref="AN3:AU23" si="9">AE3*$K3</f>
        <v>39898.379486244623</v>
      </c>
      <c r="AO3">
        <f t="shared" si="9"/>
        <v>-31918.703588995701</v>
      </c>
      <c r="AP3">
        <f t="shared" si="9"/>
        <v>-2519.9082039999998</v>
      </c>
      <c r="AQ3">
        <f t="shared" si="9"/>
        <v>0</v>
      </c>
      <c r="AR3">
        <f t="shared" si="9"/>
        <v>5459.767693248923</v>
      </c>
      <c r="AS3">
        <f t="shared" si="9"/>
        <v>0</v>
      </c>
      <c r="AT3">
        <f t="shared" si="9"/>
        <v>0</v>
      </c>
      <c r="AU3">
        <f t="shared" si="9"/>
        <v>5459.767693248923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12511.481452800283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7711.5268957657527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7552.8952814896475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-7552.8952814896475</v>
      </c>
      <c r="AK4">
        <f>H4*SUM(AB4, AE4:AF4)</f>
        <v>0</v>
      </c>
      <c r="AL4">
        <f t="shared" si="8"/>
        <v>-12838.252281489647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-7085.9323402661103</v>
      </c>
      <c r="AT4">
        <f t="shared" si="9"/>
        <v>0</v>
      </c>
      <c r="AU4">
        <f t="shared" si="9"/>
        <v>-12044.518511576738</v>
      </c>
      <c r="AW4">
        <v>1</v>
      </c>
      <c r="AX4">
        <f>(R4*SUMPRODUCT(K5:$K$23, X5:$X$23)-$AZ$3*SUMPRODUCT(K4:$K$22, W5:$W$23))/Z4</f>
        <v>7711.5268957657527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39898.379486244623</v>
      </c>
      <c r="P5">
        <f t="shared" ref="P5:P23" si="22">O5*$C$5</f>
        <v>1994.9189743122313</v>
      </c>
      <c r="Q5" s="4">
        <f t="shared" ref="Q5:Q23" si="23">$C$8</f>
        <v>50</v>
      </c>
      <c r="R5">
        <f t="shared" si="0"/>
        <v>500000</v>
      </c>
      <c r="S5">
        <f t="shared" si="1"/>
        <v>14455.779545851812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7552.8952814896475</v>
      </c>
      <c r="AC5">
        <f t="shared" si="2"/>
        <v>13842.506410776361</v>
      </c>
      <c r="AE5">
        <f t="shared" si="3"/>
        <v>38205.72747848896</v>
      </c>
      <c r="AF5">
        <f t="shared" si="4"/>
        <v>-1910.2863739244483</v>
      </c>
      <c r="AG5">
        <f t="shared" si="4"/>
        <v>-47.87879604441175</v>
      </c>
      <c r="AH5">
        <f t="shared" si="5"/>
        <v>-6029.5361258824787</v>
      </c>
      <c r="AI5">
        <f t="shared" si="6"/>
        <v>30218.026182637623</v>
      </c>
      <c r="AJ5">
        <f t="shared" si="7"/>
        <v>-6289.6111292867135</v>
      </c>
      <c r="AK5">
        <f>H5*SUM(AB5, AE5:AF5)</f>
        <v>3788.4962637550793</v>
      </c>
      <c r="AL5">
        <f t="shared" si="8"/>
        <v>27716.911317105987</v>
      </c>
      <c r="AN5">
        <f t="shared" si="9"/>
        <v>32993.033985337672</v>
      </c>
      <c r="AO5">
        <f t="shared" si="9"/>
        <v>-1649.6516992668837</v>
      </c>
      <c r="AP5">
        <f t="shared" si="9"/>
        <v>-41.346333372652843</v>
      </c>
      <c r="AQ5">
        <f t="shared" si="9"/>
        <v>-5206.8813616771804</v>
      </c>
      <c r="AR5">
        <f t="shared" si="9"/>
        <v>26095.154591020957</v>
      </c>
      <c r="AS5">
        <f t="shared" si="9"/>
        <v>-5431.4723848656258</v>
      </c>
      <c r="AT5">
        <f t="shared" si="9"/>
        <v>3271.6033493609489</v>
      </c>
      <c r="AU5">
        <f t="shared" si="9"/>
        <v>23935.285555516279</v>
      </c>
      <c r="AW5">
        <v>2</v>
      </c>
      <c r="AX5">
        <f>(R5*SUMPRODUCT(K6:$K$23, X6:$X$23)-$AZ$3*SUMPRODUCT(K5:$K$22, W6:$W$23))/Z5</f>
        <v>14455.779545851812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39898.379486244623</v>
      </c>
      <c r="P6">
        <f t="shared" si="22"/>
        <v>1994.9189743122313</v>
      </c>
      <c r="Q6" s="4">
        <f t="shared" si="23"/>
        <v>50</v>
      </c>
      <c r="R6">
        <f t="shared" si="0"/>
        <v>500000</v>
      </c>
      <c r="S6">
        <f t="shared" si="1"/>
        <v>20246.958841417756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13842.506410776361</v>
      </c>
      <c r="AC6">
        <f t="shared" si="2"/>
        <v>18920.198328249535</v>
      </c>
      <c r="AE6">
        <f t="shared" si="3"/>
        <v>37283.883410248076</v>
      </c>
      <c r="AF6">
        <f t="shared" si="4"/>
        <v>-1864.1941705124041</v>
      </c>
      <c r="AG6">
        <f t="shared" si="4"/>
        <v>-46.723556057085077</v>
      </c>
      <c r="AH6">
        <f t="shared" si="5"/>
        <v>-6764.5202688256422</v>
      </c>
      <c r="AI6">
        <f t="shared" si="6"/>
        <v>28608.445414852944</v>
      </c>
      <c r="AJ6">
        <f t="shared" si="7"/>
        <v>-5077.6919174731738</v>
      </c>
      <c r="AK6">
        <f>H6*SUM(AB6, AE6:AF6)</f>
        <v>5359.7268867757093</v>
      </c>
      <c r="AL6">
        <f t="shared" si="8"/>
        <v>28890.480384155479</v>
      </c>
      <c r="AN6">
        <f t="shared" si="9"/>
        <v>29037.665950854047</v>
      </c>
      <c r="AO6">
        <f t="shared" si="9"/>
        <v>-1451.8832975427026</v>
      </c>
      <c r="AP6">
        <f t="shared" si="9"/>
        <v>-36.389530508206583</v>
      </c>
      <c r="AQ6">
        <f t="shared" si="9"/>
        <v>-5268.3857451917038</v>
      </c>
      <c r="AR6">
        <f t="shared" si="9"/>
        <v>22281.007377611433</v>
      </c>
      <c r="AS6">
        <f t="shared" si="9"/>
        <v>-3954.6395979880717</v>
      </c>
      <c r="AT6">
        <f t="shared" si="9"/>
        <v>4174.2958267921595</v>
      </c>
      <c r="AU6">
        <f t="shared" si="9"/>
        <v>22500.663606415521</v>
      </c>
      <c r="AW6">
        <v>3</v>
      </c>
      <c r="AX6">
        <f>(R6*SUMPRODUCT(K7:$K$23, X7:$X$23)-$AZ$3*SUMPRODUCT(K6:$K$22, W7:$W$23))/Z6</f>
        <v>20246.958841417756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39898.379486244623</v>
      </c>
      <c r="P7">
        <f t="shared" si="22"/>
        <v>1994.9189743122313</v>
      </c>
      <c r="Q7" s="4">
        <f t="shared" si="23"/>
        <v>50</v>
      </c>
      <c r="R7">
        <f t="shared" si="0"/>
        <v>500000</v>
      </c>
      <c r="S7">
        <f t="shared" si="1"/>
        <v>24976.889713804318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18920.198328249535</v>
      </c>
      <c r="AC7">
        <f t="shared" si="2"/>
        <v>22731.652353571451</v>
      </c>
      <c r="AE7">
        <f t="shared" si="3"/>
        <v>36311.810731618825</v>
      </c>
      <c r="AF7">
        <f t="shared" si="4"/>
        <v>-1815.5905365809413</v>
      </c>
      <c r="AG7">
        <f t="shared" si="4"/>
        <v>-45.50537039247132</v>
      </c>
      <c r="AH7">
        <f t="shared" si="5"/>
        <v>-7509.5010404290251</v>
      </c>
      <c r="AI7">
        <f t="shared" si="6"/>
        <v>26941.213784216383</v>
      </c>
      <c r="AJ7">
        <f t="shared" si="7"/>
        <v>-3811.4540253219166</v>
      </c>
      <c r="AK7">
        <f>H7*SUM(AB7, AE7:AF7)</f>
        <v>5592.699019388192</v>
      </c>
      <c r="AL7">
        <f t="shared" si="8"/>
        <v>28722.458778282657</v>
      </c>
      <c r="AN7">
        <f t="shared" si="9"/>
        <v>25600.244647269414</v>
      </c>
      <c r="AO7">
        <f t="shared" si="9"/>
        <v>-1280.0122323634707</v>
      </c>
      <c r="AP7">
        <f t="shared" si="9"/>
        <v>-32.08181005959824</v>
      </c>
      <c r="AQ7">
        <f t="shared" si="9"/>
        <v>-5294.2846952688096</v>
      </c>
      <c r="AR7">
        <f t="shared" si="9"/>
        <v>18993.865909577533</v>
      </c>
      <c r="AS7">
        <f t="shared" si="9"/>
        <v>-2687.1189715994337</v>
      </c>
      <c r="AT7">
        <f t="shared" si="9"/>
        <v>3942.9172010475108</v>
      </c>
      <c r="AU7">
        <f t="shared" si="9"/>
        <v>20249.664139025608</v>
      </c>
      <c r="AW7">
        <v>4</v>
      </c>
      <c r="AX7">
        <f>(R7*SUMPRODUCT(K8:$K$23, X8:$X$23)-$AZ$3*SUMPRODUCT(K7:$K$22, W8:$W$23))/Z7</f>
        <v>24976.889713804318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39898.379486244623</v>
      </c>
      <c r="P8">
        <f t="shared" si="22"/>
        <v>1994.9189743122313</v>
      </c>
      <c r="Q8" s="4">
        <f t="shared" si="23"/>
        <v>50</v>
      </c>
      <c r="R8">
        <f t="shared" si="0"/>
        <v>500000</v>
      </c>
      <c r="S8">
        <f t="shared" si="1"/>
        <v>28618.820597883769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22731.652353571451</v>
      </c>
      <c r="AC8">
        <f t="shared" si="2"/>
        <v>25311.355551250344</v>
      </c>
      <c r="AE8">
        <f t="shared" si="3"/>
        <v>35287.340568105974</v>
      </c>
      <c r="AF8">
        <f t="shared" si="4"/>
        <v>-1764.3670284052987</v>
      </c>
      <c r="AG8">
        <f t="shared" si="4"/>
        <v>-44.221521052342041</v>
      </c>
      <c r="AH8">
        <f t="shared" si="5"/>
        <v>-8287.9563620456483</v>
      </c>
      <c r="AI8">
        <f t="shared" si="6"/>
        <v>25190.795656602684</v>
      </c>
      <c r="AJ8">
        <f t="shared" si="7"/>
        <v>-2579.703197678893</v>
      </c>
      <c r="AK8">
        <f t="shared" ref="AK8:AK23" si="24">H8*SUM(AB8:AB8, AE8:AF8)</f>
        <v>4078.4603772622295</v>
      </c>
      <c r="AL8">
        <f t="shared" si="8"/>
        <v>26689.55283618602</v>
      </c>
      <c r="AN8">
        <f t="shared" si="9"/>
        <v>23196.253041120741</v>
      </c>
      <c r="AO8">
        <f t="shared" si="9"/>
        <v>-1159.8126520560372</v>
      </c>
      <c r="AP8">
        <f t="shared" si="9"/>
        <v>-29.069166893254256</v>
      </c>
      <c r="AQ8">
        <f t="shared" si="9"/>
        <v>-5448.1162329795898</v>
      </c>
      <c r="AR8">
        <f t="shared" si="9"/>
        <v>16559.254989191861</v>
      </c>
      <c r="AS8">
        <f t="shared" si="9"/>
        <v>-1695.7766491032501</v>
      </c>
      <c r="AT8">
        <f t="shared" si="9"/>
        <v>2680.9897659067851</v>
      </c>
      <c r="AU8">
        <f t="shared" si="9"/>
        <v>17544.468105995395</v>
      </c>
      <c r="AW8">
        <v>5</v>
      </c>
      <c r="AX8">
        <f>(R8*SUMPRODUCT(K9:$K$23, X9:$X$23)-$AZ$3*SUMPRODUCT(K8:$K$22, W9:$W$23))/Z8</f>
        <v>28618.820597883769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39898.379486244623</v>
      </c>
      <c r="P9">
        <f t="shared" si="22"/>
        <v>1994.9189743122313</v>
      </c>
      <c r="Q9" s="4">
        <f t="shared" si="23"/>
        <v>50</v>
      </c>
      <c r="R9">
        <f t="shared" si="0"/>
        <v>500000</v>
      </c>
      <c r="S9">
        <f t="shared" si="1"/>
        <v>31317.693096924064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25311.355551250344</v>
      </c>
      <c r="AC9">
        <f t="shared" si="2"/>
        <v>26845.915702720755</v>
      </c>
      <c r="AE9">
        <f t="shared" si="3"/>
        <v>34201.386706484052</v>
      </c>
      <c r="AF9">
        <f t="shared" si="4"/>
        <v>-1710.0693353242029</v>
      </c>
      <c r="AG9">
        <f t="shared" si="4"/>
        <v>-42.860621342121597</v>
      </c>
      <c r="AH9">
        <f t="shared" si="5"/>
        <v>-9186.8449969702724</v>
      </c>
      <c r="AI9">
        <f t="shared" si="6"/>
        <v>23261.611752847457</v>
      </c>
      <c r="AJ9">
        <f t="shared" si="7"/>
        <v>-1534.5601514704103</v>
      </c>
      <c r="AK9">
        <f t="shared" si="24"/>
        <v>3017.2995265498125</v>
      </c>
      <c r="AL9">
        <f t="shared" si="8"/>
        <v>24744.35112792686</v>
      </c>
      <c r="AN9">
        <f t="shared" si="9"/>
        <v>21367.038192253334</v>
      </c>
      <c r="AO9">
        <f t="shared" si="9"/>
        <v>-1068.351909612667</v>
      </c>
      <c r="AP9">
        <f t="shared" si="9"/>
        <v>-26.776824607149578</v>
      </c>
      <c r="AQ9">
        <f t="shared" si="9"/>
        <v>-5739.4066971957218</v>
      </c>
      <c r="AR9">
        <f t="shared" si="9"/>
        <v>14532.502760837799</v>
      </c>
      <c r="AS9">
        <f t="shared" si="9"/>
        <v>-958.70397437896975</v>
      </c>
      <c r="AT9">
        <f t="shared" si="9"/>
        <v>1885.0333401550381</v>
      </c>
      <c r="AU9">
        <f t="shared" si="9"/>
        <v>15458.832126613868</v>
      </c>
      <c r="AW9">
        <v>6</v>
      </c>
      <c r="AX9">
        <f>(R9*SUMPRODUCT(K10:$K$23, X10:$X$23)-$AZ$3*SUMPRODUCT(K9:$K$22, W10:$W$23))/Z9</f>
        <v>31317.693096924064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39898.379486244623</v>
      </c>
      <c r="P10">
        <f t="shared" si="22"/>
        <v>1994.9189743122313</v>
      </c>
      <c r="Q10" s="4">
        <f t="shared" si="23"/>
        <v>50</v>
      </c>
      <c r="R10">
        <f t="shared" si="0"/>
        <v>500000</v>
      </c>
      <c r="S10">
        <f t="shared" si="1"/>
        <v>33272.593506787758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26845.915702720755</v>
      </c>
      <c r="AC10">
        <f t="shared" si="2"/>
        <v>27566.028461598136</v>
      </c>
      <c r="AE10">
        <f t="shared" si="3"/>
        <v>33055.429366066404</v>
      </c>
      <c r="AF10">
        <f t="shared" si="4"/>
        <v>-1652.7714683033205</v>
      </c>
      <c r="AG10">
        <f t="shared" si="4"/>
        <v>-41.424526248569329</v>
      </c>
      <c r="AH10">
        <f t="shared" si="5"/>
        <v>-10074.88880131053</v>
      </c>
      <c r="AI10">
        <f t="shared" si="6"/>
        <v>21286.344570203983</v>
      </c>
      <c r="AJ10">
        <f t="shared" si="7"/>
        <v>-720.11275887738157</v>
      </c>
      <c r="AK10">
        <f t="shared" si="24"/>
        <v>3058.0501140254019</v>
      </c>
      <c r="AL10">
        <f t="shared" si="8"/>
        <v>23624.281925352003</v>
      </c>
      <c r="AN10">
        <f t="shared" si="9"/>
        <v>19621.007756442141</v>
      </c>
      <c r="AO10">
        <f t="shared" si="9"/>
        <v>-981.05038782210727</v>
      </c>
      <c r="AP10">
        <f t="shared" si="9"/>
        <v>-24.588727674023314</v>
      </c>
      <c r="AQ10">
        <f t="shared" si="9"/>
        <v>-5980.2421298673889</v>
      </c>
      <c r="AR10">
        <f t="shared" si="9"/>
        <v>12635.126511078623</v>
      </c>
      <c r="AS10">
        <f t="shared" si="9"/>
        <v>-427.44379057894673</v>
      </c>
      <c r="AT10">
        <f t="shared" si="9"/>
        <v>1815.1942406313819</v>
      </c>
      <c r="AU10">
        <f t="shared" si="9"/>
        <v>14022.876961131056</v>
      </c>
      <c r="AW10">
        <v>7</v>
      </c>
      <c r="AX10">
        <f>(R10*SUMPRODUCT(K11:$K$23, X11:$X$23)-$AZ$3*SUMPRODUCT(K10:$K$22, W11:$W$23))/Z10</f>
        <v>33272.593506787758</v>
      </c>
    </row>
    <row r="11" spans="1:52" x14ac:dyDescent="0.25">
      <c r="A11" t="s">
        <v>33</v>
      </c>
      <c r="C11" s="7">
        <f>AU25</f>
        <v>177108.61280410309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39898.379486244623</v>
      </c>
      <c r="P11">
        <f t="shared" si="22"/>
        <v>1994.9189743122313</v>
      </c>
      <c r="Q11" s="4">
        <f t="shared" si="23"/>
        <v>50</v>
      </c>
      <c r="R11">
        <f t="shared" si="0"/>
        <v>500000</v>
      </c>
      <c r="S11">
        <f t="shared" si="1"/>
        <v>34548.198568175751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27566.028461598136</v>
      </c>
      <c r="AC11">
        <f t="shared" si="2"/>
        <v>27585.950708319568</v>
      </c>
      <c r="AE11">
        <f t="shared" si="3"/>
        <v>31857.948473852641</v>
      </c>
      <c r="AF11">
        <f t="shared" si="4"/>
        <v>-1592.8974236926322</v>
      </c>
      <c r="AG11">
        <f t="shared" si="4"/>
        <v>-39.923862678227316</v>
      </c>
      <c r="AH11">
        <f t="shared" si="5"/>
        <v>-10864.183078563174</v>
      </c>
      <c r="AI11">
        <f t="shared" si="6"/>
        <v>19360.944108918608</v>
      </c>
      <c r="AJ11">
        <f t="shared" si="7"/>
        <v>-19.922246721431293</v>
      </c>
      <c r="AK11">
        <f t="shared" si="24"/>
        <v>2978.3005948555447</v>
      </c>
      <c r="AL11">
        <f t="shared" si="8"/>
        <v>22319.32245705272</v>
      </c>
      <c r="AN11">
        <f t="shared" si="9"/>
        <v>17984.030699365452</v>
      </c>
      <c r="AO11">
        <f t="shared" si="9"/>
        <v>-899.20153496827265</v>
      </c>
      <c r="AP11">
        <f t="shared" si="9"/>
        <v>-22.537294660758878</v>
      </c>
      <c r="AQ11">
        <f t="shared" si="9"/>
        <v>-6132.905958108573</v>
      </c>
      <c r="AR11">
        <f t="shared" si="9"/>
        <v>10929.385911627847</v>
      </c>
      <c r="AS11">
        <f t="shared" si="9"/>
        <v>-11.246245091161871</v>
      </c>
      <c r="AT11">
        <f t="shared" si="9"/>
        <v>1681.2711394075266</v>
      </c>
      <c r="AU11">
        <f t="shared" si="9"/>
        <v>12599.410805944211</v>
      </c>
      <c r="AW11">
        <v>8</v>
      </c>
      <c r="AX11">
        <f>(R11*SUMPRODUCT(K12:$K$23, X12:$X$23)-$AZ$3*SUMPRODUCT(K11:$K$22, W12:$W$23))/Z11</f>
        <v>34548.198568175751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39898.379486244623</v>
      </c>
      <c r="P12">
        <f t="shared" si="22"/>
        <v>1994.9189743122313</v>
      </c>
      <c r="Q12" s="4">
        <f t="shared" si="23"/>
        <v>50</v>
      </c>
      <c r="R12">
        <f t="shared" si="0"/>
        <v>500000</v>
      </c>
      <c r="S12">
        <f t="shared" si="1"/>
        <v>35149.108740510172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27585.950708319568</v>
      </c>
      <c r="AC12">
        <f t="shared" si="2"/>
        <v>26965.032638583209</v>
      </c>
      <c r="AE12">
        <f t="shared" si="3"/>
        <v>30608.488909797299</v>
      </c>
      <c r="AF12">
        <f t="shared" si="4"/>
        <v>-1530.4244454898651</v>
      </c>
      <c r="AG12">
        <f t="shared" si="4"/>
        <v>-38.358060282059689</v>
      </c>
      <c r="AH12">
        <f t="shared" si="5"/>
        <v>-11665.637693853509</v>
      </c>
      <c r="AI12">
        <f t="shared" si="6"/>
        <v>17374.068710171865</v>
      </c>
      <c r="AJ12">
        <f t="shared" si="7"/>
        <v>620.91806973635903</v>
      </c>
      <c r="AK12">
        <f t="shared" si="24"/>
        <v>2940.8623874593418</v>
      </c>
      <c r="AL12">
        <f t="shared" si="8"/>
        <v>20935.849167367567</v>
      </c>
      <c r="AN12">
        <f t="shared" si="9"/>
        <v>16426.183282381575</v>
      </c>
      <c r="AO12">
        <f t="shared" si="9"/>
        <v>-821.30916411907879</v>
      </c>
      <c r="AP12">
        <f t="shared" si="9"/>
        <v>-20.585025624968893</v>
      </c>
      <c r="AQ12">
        <f t="shared" si="9"/>
        <v>-6260.4169526239393</v>
      </c>
      <c r="AR12">
        <f t="shared" si="9"/>
        <v>9323.8721400135873</v>
      </c>
      <c r="AS12">
        <f t="shared" si="9"/>
        <v>333.21847566174284</v>
      </c>
      <c r="AT12">
        <f t="shared" si="9"/>
        <v>1578.2270312993805</v>
      </c>
      <c r="AU12">
        <f t="shared" si="9"/>
        <v>11235.31764697471</v>
      </c>
      <c r="AW12">
        <v>9</v>
      </c>
      <c r="AX12">
        <f>(R12*SUMPRODUCT(K13:$K$23, X13:$X$23)-$AZ$3*SUMPRODUCT(K12:$K$22, W13:$W$23))/Z12</f>
        <v>35149.108740510172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39898.379486244623</v>
      </c>
      <c r="P13">
        <f t="shared" si="22"/>
        <v>1994.9189743122313</v>
      </c>
      <c r="Q13" s="4">
        <f t="shared" si="23"/>
        <v>50</v>
      </c>
      <c r="R13">
        <f t="shared" si="0"/>
        <v>500000</v>
      </c>
      <c r="S13">
        <f t="shared" si="1"/>
        <v>35083.937664877623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26965.032638583209</v>
      </c>
      <c r="AC13">
        <f t="shared" si="2"/>
        <v>25773.75958749541</v>
      </c>
      <c r="AE13">
        <f t="shared" si="3"/>
        <v>29310.599358366366</v>
      </c>
      <c r="AF13">
        <f t="shared" si="4"/>
        <v>-1465.5299679183183</v>
      </c>
      <c r="AG13">
        <f t="shared" si="4"/>
        <v>-36.73156621369985</v>
      </c>
      <c r="AH13">
        <f t="shared" si="5"/>
        <v>-12429.134655392398</v>
      </c>
      <c r="AI13">
        <f t="shared" si="6"/>
        <v>15379.203168841948</v>
      </c>
      <c r="AJ13">
        <f t="shared" si="7"/>
        <v>1191.2730510877991</v>
      </c>
      <c r="AK13">
        <f t="shared" si="24"/>
        <v>2833.6822749009161</v>
      </c>
      <c r="AL13">
        <f t="shared" si="8"/>
        <v>19404.158494830663</v>
      </c>
      <c r="AN13">
        <f t="shared" si="9"/>
        <v>14956.418194679036</v>
      </c>
      <c r="AO13">
        <f t="shared" si="9"/>
        <v>-747.82090973395179</v>
      </c>
      <c r="AP13">
        <f t="shared" si="9"/>
        <v>-18.743139931078421</v>
      </c>
      <c r="AQ13">
        <f t="shared" si="9"/>
        <v>-6342.2563773321463</v>
      </c>
      <c r="AR13">
        <f t="shared" si="9"/>
        <v>7847.5977676818584</v>
      </c>
      <c r="AS13">
        <f t="shared" si="9"/>
        <v>607.87490962837182</v>
      </c>
      <c r="AT13">
        <f t="shared" si="9"/>
        <v>1445.9525926470069</v>
      </c>
      <c r="AU13">
        <f t="shared" si="9"/>
        <v>9901.4252699572371</v>
      </c>
      <c r="AW13">
        <v>10</v>
      </c>
      <c r="AX13">
        <f>(R13*SUMPRODUCT(K14:$K$23, X14:$X$23)-$AZ$3*SUMPRODUCT(K13:$K$22, W14:$W$23))/Z13</f>
        <v>35083.937664877623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39898.379486244623</v>
      </c>
      <c r="P14">
        <f t="shared" si="22"/>
        <v>1994.9189743122313</v>
      </c>
      <c r="Q14" s="4">
        <f t="shared" si="23"/>
        <v>50</v>
      </c>
      <c r="R14">
        <f t="shared" si="0"/>
        <v>500000</v>
      </c>
      <c r="S14">
        <f t="shared" si="1"/>
        <v>34609.969053140354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25773.75958749541</v>
      </c>
      <c r="AC14">
        <f t="shared" si="2"/>
        <v>24257.336209068504</v>
      </c>
      <c r="AE14">
        <f t="shared" si="3"/>
        <v>27963.862201345175</v>
      </c>
      <c r="AF14">
        <f t="shared" si="4"/>
        <v>-1398.1931100672589</v>
      </c>
      <c r="AG14">
        <f t="shared" si="4"/>
        <v>-35.043857120796105</v>
      </c>
      <c r="AH14">
        <f t="shared" si="5"/>
        <v>-13203.934307667549</v>
      </c>
      <c r="AI14">
        <f t="shared" si="6"/>
        <v>13326.690926489571</v>
      </c>
      <c r="AJ14">
        <f t="shared" si="7"/>
        <v>1516.4233784269054</v>
      </c>
      <c r="AK14">
        <f t="shared" si="24"/>
        <v>4478.7895908999908</v>
      </c>
      <c r="AL14">
        <f t="shared" si="8"/>
        <v>19321.903895816467</v>
      </c>
      <c r="AN14">
        <f t="shared" si="9"/>
        <v>13144.419801192946</v>
      </c>
      <c r="AO14">
        <f t="shared" si="9"/>
        <v>-657.22099005964742</v>
      </c>
      <c r="AP14">
        <f t="shared" si="9"/>
        <v>-16.472373026734861</v>
      </c>
      <c r="AQ14">
        <f t="shared" si="9"/>
        <v>-6206.5123307254516</v>
      </c>
      <c r="AR14">
        <f t="shared" si="9"/>
        <v>6264.2141073811126</v>
      </c>
      <c r="AS14">
        <f t="shared" si="9"/>
        <v>712.79515464883411</v>
      </c>
      <c r="AT14">
        <f t="shared" si="9"/>
        <v>2105.2560679966</v>
      </c>
      <c r="AU14">
        <f t="shared" si="9"/>
        <v>9082.2653300265465</v>
      </c>
      <c r="AW14">
        <v>11</v>
      </c>
      <c r="AX14">
        <f>(R14*SUMPRODUCT(K15:$K$23, X15:$X$23)-$AZ$3*SUMPRODUCT(K14:$K$22, W15:$W$23))/Z14</f>
        <v>34609.969053140354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39898.379486244623</v>
      </c>
      <c r="P15">
        <f t="shared" si="22"/>
        <v>1994.9189743122313</v>
      </c>
      <c r="Q15" s="4">
        <f t="shared" si="23"/>
        <v>50</v>
      </c>
      <c r="R15">
        <f t="shared" si="0"/>
        <v>500000</v>
      </c>
      <c r="S15">
        <f t="shared" si="1"/>
        <v>33499.706123753036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24257.336209068504</v>
      </c>
      <c r="AC15">
        <f t="shared" si="2"/>
        <v>22304.408766168934</v>
      </c>
      <c r="AE15">
        <f t="shared" si="3"/>
        <v>26564.703638935414</v>
      </c>
      <c r="AF15">
        <f t="shared" si="4"/>
        <v>-1328.2351819467708</v>
      </c>
      <c r="AG15">
        <f t="shared" si="4"/>
        <v>-33.290454375589199</v>
      </c>
      <c r="AH15">
        <f t="shared" si="5"/>
        <v>-14029.641739989394</v>
      </c>
      <c r="AI15">
        <f t="shared" si="6"/>
        <v>11173.53626262366</v>
      </c>
      <c r="AJ15">
        <f t="shared" si="7"/>
        <v>1952.9274428995705</v>
      </c>
      <c r="AK15">
        <f t="shared" si="24"/>
        <v>4235.283852883842</v>
      </c>
      <c r="AL15">
        <f t="shared" si="8"/>
        <v>17361.747558407071</v>
      </c>
      <c r="AN15">
        <f t="shared" si="9"/>
        <v>11502.456769371045</v>
      </c>
      <c r="AO15">
        <f t="shared" si="9"/>
        <v>-575.12283846855223</v>
      </c>
      <c r="AP15">
        <f t="shared" si="9"/>
        <v>-14.414691671044729</v>
      </c>
      <c r="AQ15">
        <f t="shared" si="9"/>
        <v>-6074.8032350515887</v>
      </c>
      <c r="AR15">
        <f t="shared" si="9"/>
        <v>4838.1160041798594</v>
      </c>
      <c r="AS15">
        <f t="shared" si="9"/>
        <v>845.61317871231017</v>
      </c>
      <c r="AT15">
        <f t="shared" si="9"/>
        <v>1833.8683572742443</v>
      </c>
      <c r="AU15">
        <f t="shared" si="9"/>
        <v>7517.5975401664127</v>
      </c>
      <c r="AW15">
        <v>12</v>
      </c>
      <c r="AX15">
        <f>(R15*SUMPRODUCT(K16:$K$23, X16:$X$23)-$AZ$3*SUMPRODUCT(K15:$K$22, W16:$W$23))/Z15</f>
        <v>33499.706123753036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39898.379486244623</v>
      </c>
      <c r="P16">
        <f t="shared" si="22"/>
        <v>1994.9189743122313</v>
      </c>
      <c r="Q16" s="4">
        <f t="shared" si="23"/>
        <v>50</v>
      </c>
      <c r="R16">
        <f t="shared" si="0"/>
        <v>500000</v>
      </c>
      <c r="S16">
        <f t="shared" si="1"/>
        <v>31790.778946655719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22304.408766168934</v>
      </c>
      <c r="AC16">
        <f t="shared" si="2"/>
        <v>20015.005343888093</v>
      </c>
      <c r="AE16">
        <f t="shared" si="3"/>
        <v>25119.431013931404</v>
      </c>
      <c r="AF16">
        <f t="shared" si="4"/>
        <v>-1255.9715506965704</v>
      </c>
      <c r="AG16">
        <f t="shared" si="4"/>
        <v>-31.479262237444487</v>
      </c>
      <c r="AH16">
        <f t="shared" si="5"/>
        <v>-14782.875943888203</v>
      </c>
      <c r="AI16">
        <f t="shared" si="6"/>
        <v>9049.1042571091875</v>
      </c>
      <c r="AJ16">
        <f t="shared" si="7"/>
        <v>2289.4034222808405</v>
      </c>
      <c r="AK16">
        <f t="shared" si="24"/>
        <v>3950.6768201265395</v>
      </c>
      <c r="AL16">
        <f t="shared" si="8"/>
        <v>15289.184499516567</v>
      </c>
      <c r="AN16">
        <f t="shared" si="9"/>
        <v>10019.286589918345</v>
      </c>
      <c r="AO16">
        <f t="shared" si="9"/>
        <v>-500.9643294959173</v>
      </c>
      <c r="AP16">
        <f t="shared" si="9"/>
        <v>-12.556006934282376</v>
      </c>
      <c r="AQ16">
        <f t="shared" si="9"/>
        <v>-5896.386372083055</v>
      </c>
      <c r="AR16">
        <f t="shared" si="9"/>
        <v>3609.3798814050906</v>
      </c>
      <c r="AS16">
        <f t="shared" si="9"/>
        <v>913.16515071738354</v>
      </c>
      <c r="AT16">
        <f t="shared" si="9"/>
        <v>1575.7906006327178</v>
      </c>
      <c r="AU16">
        <f t="shared" si="9"/>
        <v>6098.3356327551919</v>
      </c>
      <c r="AW16">
        <v>13</v>
      </c>
      <c r="AX16">
        <f>(R16*SUMPRODUCT(K17:$K$23, X17:$X$23)-$AZ$3*SUMPRODUCT(K16:$K$22, W17:$W$23))/Z16</f>
        <v>31790.778946655719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39898.379486244623</v>
      </c>
      <c r="P17">
        <f t="shared" si="22"/>
        <v>1994.9189743122313</v>
      </c>
      <c r="Q17" s="4">
        <f t="shared" si="23"/>
        <v>50</v>
      </c>
      <c r="R17">
        <f t="shared" si="0"/>
        <v>500000</v>
      </c>
      <c r="S17">
        <f t="shared" si="1"/>
        <v>29513.054170931318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20015.005343888093</v>
      </c>
      <c r="AC17">
        <f t="shared" si="2"/>
        <v>17483.802412284047</v>
      </c>
      <c r="AE17">
        <f t="shared" si="3"/>
        <v>23636.163830001038</v>
      </c>
      <c r="AF17">
        <f t="shared" si="4"/>
        <v>-1181.8081915000521</v>
      </c>
      <c r="AG17">
        <f t="shared" si="4"/>
        <v>-29.620455936249051</v>
      </c>
      <c r="AH17">
        <f t="shared" si="5"/>
        <v>-15440.136788209953</v>
      </c>
      <c r="AI17">
        <f t="shared" si="6"/>
        <v>6984.5983943547853</v>
      </c>
      <c r="AJ17">
        <f t="shared" si="7"/>
        <v>2531.2029316040462</v>
      </c>
      <c r="AK17">
        <f t="shared" si="24"/>
        <v>3634.1881579849987</v>
      </c>
      <c r="AL17">
        <f t="shared" si="8"/>
        <v>13149.989483943831</v>
      </c>
      <c r="AN17">
        <f t="shared" si="9"/>
        <v>8684.5108052008218</v>
      </c>
      <c r="AO17">
        <f t="shared" si="9"/>
        <v>-434.22554026004116</v>
      </c>
      <c r="AP17">
        <f t="shared" si="9"/>
        <v>-10.883287638530403</v>
      </c>
      <c r="AQ17">
        <f t="shared" si="9"/>
        <v>-5673.0878891941647</v>
      </c>
      <c r="AR17">
        <f t="shared" si="9"/>
        <v>2566.3140881080863</v>
      </c>
      <c r="AS17">
        <f t="shared" si="9"/>
        <v>930.02652070678141</v>
      </c>
      <c r="AT17">
        <f t="shared" si="9"/>
        <v>1335.2905553181811</v>
      </c>
      <c r="AU17">
        <f t="shared" si="9"/>
        <v>4831.6311641330494</v>
      </c>
      <c r="AW17">
        <v>14</v>
      </c>
      <c r="AX17">
        <f>(R17*SUMPRODUCT(K18:$K$23, X18:$X$23)-$AZ$3*SUMPRODUCT(K17:$K$22, W18:$W$23))/Z17</f>
        <v>29513.054170931318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39898.379486244623</v>
      </c>
      <c r="P18">
        <f t="shared" si="22"/>
        <v>1994.9189743122313</v>
      </c>
      <c r="Q18" s="4">
        <f t="shared" si="23"/>
        <v>50</v>
      </c>
      <c r="R18">
        <f t="shared" si="0"/>
        <v>500000</v>
      </c>
      <c r="S18">
        <f t="shared" si="1"/>
        <v>26636.719518724047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17483.802412284047</v>
      </c>
      <c r="AC18">
        <f t="shared" si="2"/>
        <v>14765.539172561888</v>
      </c>
      <c r="AE18">
        <f t="shared" si="3"/>
        <v>22116.878349519247</v>
      </c>
      <c r="AF18">
        <f t="shared" si="4"/>
        <v>-1105.8439174759626</v>
      </c>
      <c r="AG18">
        <f t="shared" si="4"/>
        <v>-27.716512091856099</v>
      </c>
      <c r="AH18">
        <f t="shared" si="5"/>
        <v>-16077.392850304614</v>
      </c>
      <c r="AI18">
        <f t="shared" si="6"/>
        <v>4905.9250696468171</v>
      </c>
      <c r="AJ18">
        <f t="shared" si="7"/>
        <v>2718.2632397221587</v>
      </c>
      <c r="AK18">
        <f t="shared" si="24"/>
        <v>3294.0801784427786</v>
      </c>
      <c r="AL18">
        <f t="shared" si="8"/>
        <v>10918.268487811754</v>
      </c>
      <c r="AN18">
        <f t="shared" si="9"/>
        <v>7485.7197565495972</v>
      </c>
      <c r="AO18">
        <f t="shared" si="9"/>
        <v>-374.28598782747991</v>
      </c>
      <c r="AP18">
        <f t="shared" si="9"/>
        <v>-9.3809822014580515</v>
      </c>
      <c r="AQ18">
        <f t="shared" si="9"/>
        <v>-5441.5842684214313</v>
      </c>
      <c r="AR18">
        <f t="shared" si="9"/>
        <v>1660.4685180992285</v>
      </c>
      <c r="AS18">
        <f t="shared" si="9"/>
        <v>920.02842876481179</v>
      </c>
      <c r="AT18">
        <f t="shared" si="9"/>
        <v>1114.9205001601651</v>
      </c>
      <c r="AU18">
        <f t="shared" si="9"/>
        <v>3695.4174470242056</v>
      </c>
      <c r="AW18">
        <v>15</v>
      </c>
      <c r="AX18">
        <f>(R18*SUMPRODUCT(K19:$K$23, X19:$X$23)-$AZ$3*SUMPRODUCT(K18:$K$22, W19:$W$23))/Z18</f>
        <v>26636.719518724047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39898.379486244623</v>
      </c>
      <c r="P19">
        <f t="shared" si="22"/>
        <v>1994.9189743122313</v>
      </c>
      <c r="Q19" s="4">
        <f t="shared" si="23"/>
        <v>50</v>
      </c>
      <c r="R19">
        <f t="shared" si="0"/>
        <v>500000</v>
      </c>
      <c r="S19">
        <f t="shared" si="1"/>
        <v>23112.59768909157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14765.539172561888</v>
      </c>
      <c r="AC19">
        <f t="shared" si="2"/>
        <v>11912.932277683223</v>
      </c>
      <c r="AE19">
        <f t="shared" si="3"/>
        <v>20564.832183846986</v>
      </c>
      <c r="AF19">
        <f t="shared" si="4"/>
        <v>-1028.2416091923492</v>
      </c>
      <c r="AG19">
        <f t="shared" si="4"/>
        <v>-25.771513089819752</v>
      </c>
      <c r="AH19">
        <f t="shared" si="5"/>
        <v>-16678.338811177848</v>
      </c>
      <c r="AI19">
        <f t="shared" si="6"/>
        <v>2832.4802503869687</v>
      </c>
      <c r="AJ19">
        <f t="shared" si="7"/>
        <v>2852.6068948786651</v>
      </c>
      <c r="AK19">
        <f t="shared" si="24"/>
        <v>2935.3018467288125</v>
      </c>
      <c r="AL19">
        <f t="shared" si="8"/>
        <v>8620.3889919944468</v>
      </c>
      <c r="AN19">
        <f t="shared" si="9"/>
        <v>6411.7454451723024</v>
      </c>
      <c r="AO19">
        <f t="shared" si="9"/>
        <v>-320.58727225861509</v>
      </c>
      <c r="AP19">
        <f t="shared" si="9"/>
        <v>-8.0350950686892144</v>
      </c>
      <c r="AQ19">
        <f t="shared" si="9"/>
        <v>-5200.0065913305034</v>
      </c>
      <c r="AR19">
        <f t="shared" si="9"/>
        <v>883.11648651449445</v>
      </c>
      <c r="AS19">
        <f t="shared" si="9"/>
        <v>889.39161290466257</v>
      </c>
      <c r="AT19">
        <f t="shared" si="9"/>
        <v>915.17441415117094</v>
      </c>
      <c r="AU19">
        <f t="shared" si="9"/>
        <v>2687.6825135703284</v>
      </c>
      <c r="AW19">
        <v>16</v>
      </c>
      <c r="AX19">
        <f>(R19*SUMPRODUCT(K20:$K$23, X20:$X$23)-$AZ$3*SUMPRODUCT(K19:$K$22, W20:$W$23))/Z19</f>
        <v>23112.59768909157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39898.379486244623</v>
      </c>
      <c r="P20">
        <f t="shared" si="22"/>
        <v>1994.9189743122313</v>
      </c>
      <c r="Q20" s="4">
        <f t="shared" si="23"/>
        <v>50</v>
      </c>
      <c r="R20">
        <f t="shared" si="0"/>
        <v>500000</v>
      </c>
      <c r="S20">
        <f t="shared" si="1"/>
        <v>18853.285236102845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11912.932277683223</v>
      </c>
      <c r="AC20">
        <f t="shared" si="2"/>
        <v>8970.042691092629</v>
      </c>
      <c r="AE20">
        <f t="shared" si="3"/>
        <v>18982.907372116329</v>
      </c>
      <c r="AF20">
        <f t="shared" si="4"/>
        <v>-949.14536860581654</v>
      </c>
      <c r="AG20">
        <f t="shared" si="4"/>
        <v>-23.78907065468772</v>
      </c>
      <c r="AH20">
        <f t="shared" si="5"/>
        <v>-17247.273042338351</v>
      </c>
      <c r="AI20">
        <f t="shared" si="6"/>
        <v>762.69989051747689</v>
      </c>
      <c r="AJ20">
        <f t="shared" si="7"/>
        <v>2942.8895865905943</v>
      </c>
      <c r="AK20">
        <f t="shared" si="24"/>
        <v>2562.5985230303108</v>
      </c>
      <c r="AL20">
        <f t="shared" si="8"/>
        <v>6268.1880001383815</v>
      </c>
      <c r="AN20">
        <f t="shared" si="9"/>
        <v>5451.9918452448637</v>
      </c>
      <c r="AO20">
        <f t="shared" si="9"/>
        <v>-272.59959226224322</v>
      </c>
      <c r="AP20">
        <f t="shared" si="9"/>
        <v>-6.8323474730652833</v>
      </c>
      <c r="AQ20">
        <f t="shared" si="9"/>
        <v>-4953.5084450584354</v>
      </c>
      <c r="AR20">
        <f t="shared" si="9"/>
        <v>219.05146045112107</v>
      </c>
      <c r="AS20">
        <f t="shared" si="9"/>
        <v>845.2135235678179</v>
      </c>
      <c r="AT20">
        <f t="shared" si="9"/>
        <v>735.99190979143395</v>
      </c>
      <c r="AU20">
        <f t="shared" si="9"/>
        <v>1800.2568938103727</v>
      </c>
      <c r="AW20">
        <v>17</v>
      </c>
      <c r="AX20">
        <f>(R20*SUMPRODUCT(K21:$K$23, X21:$X$23)-$AZ$3*SUMPRODUCT(K20:$K$22, W21:$W$23))/Z20</f>
        <v>18853.285236102845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39898.379486244623</v>
      </c>
      <c r="P21">
        <f t="shared" si="22"/>
        <v>1994.9189743122313</v>
      </c>
      <c r="Q21" s="4">
        <f t="shared" si="23"/>
        <v>50</v>
      </c>
      <c r="R21">
        <f t="shared" si="0"/>
        <v>500000</v>
      </c>
      <c r="S21">
        <f t="shared" si="1"/>
        <v>13726.432287473657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8970.042691092629</v>
      </c>
      <c r="AC21">
        <f t="shared" si="2"/>
        <v>5977.5520049512243</v>
      </c>
      <c r="AE21">
        <f t="shared" si="3"/>
        <v>17374.845356571612</v>
      </c>
      <c r="AF21">
        <f t="shared" si="4"/>
        <v>-868.74226782858068</v>
      </c>
      <c r="AG21">
        <f t="shared" si="4"/>
        <v>-21.773873501004935</v>
      </c>
      <c r="AH21">
        <f t="shared" si="5"/>
        <v>-17773.064471359066</v>
      </c>
      <c r="AI21">
        <f t="shared" si="6"/>
        <v>-1288.735256117041</v>
      </c>
      <c r="AJ21">
        <f t="shared" si="7"/>
        <v>2992.4906861414047</v>
      </c>
      <c r="AK21">
        <f t="shared" si="24"/>
        <v>2180.0447466720975</v>
      </c>
      <c r="AL21">
        <f t="shared" si="8"/>
        <v>3883.8001766964612</v>
      </c>
      <c r="AN21">
        <f t="shared" si="9"/>
        <v>4596.7912689740833</v>
      </c>
      <c r="AO21">
        <f t="shared" si="9"/>
        <v>-229.83956344870418</v>
      </c>
      <c r="AP21">
        <f t="shared" si="9"/>
        <v>-5.7606240255432866</v>
      </c>
      <c r="AQ21">
        <f t="shared" si="9"/>
        <v>-4702.1464599082692</v>
      </c>
      <c r="AR21">
        <f t="shared" si="9"/>
        <v>-340.95537840843383</v>
      </c>
      <c r="AS21">
        <f t="shared" si="9"/>
        <v>791.71093475880957</v>
      </c>
      <c r="AT21">
        <f t="shared" si="9"/>
        <v>576.76545901945747</v>
      </c>
      <c r="AU21">
        <f t="shared" si="9"/>
        <v>1027.5210153698333</v>
      </c>
      <c r="AW21">
        <v>18</v>
      </c>
      <c r="AX21">
        <f>(R21*SUMPRODUCT(K22:$K$23, X22:$X$23)-$AZ$3*SUMPRODUCT(K21:$K$22, W22:$W$23))/Z21</f>
        <v>13726.432287473657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39898.379486244623</v>
      </c>
      <c r="P22">
        <f t="shared" si="22"/>
        <v>1994.9189743122313</v>
      </c>
      <c r="Q22" s="4">
        <f t="shared" si="23"/>
        <v>50</v>
      </c>
      <c r="R22">
        <f t="shared" si="0"/>
        <v>500000</v>
      </c>
      <c r="S22">
        <f t="shared" si="1"/>
        <v>7545.504474143755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5977.5520049512243</v>
      </c>
      <c r="AC22">
        <f t="shared" si="2"/>
        <v>2978.0446870829501</v>
      </c>
      <c r="AE22">
        <f t="shared" si="3"/>
        <v>15747.013000838948</v>
      </c>
      <c r="AF22">
        <f t="shared" si="4"/>
        <v>-787.35065004194746</v>
      </c>
      <c r="AG22">
        <f t="shared" si="4"/>
        <v>-19.733900478674695</v>
      </c>
      <c r="AH22">
        <f t="shared" si="5"/>
        <v>-18222.342873201866</v>
      </c>
      <c r="AI22">
        <f t="shared" si="6"/>
        <v>-3282.4144228835412</v>
      </c>
      <c r="AJ22">
        <f t="shared" si="7"/>
        <v>2999.5073178682742</v>
      </c>
      <c r="AK22">
        <f t="shared" si="24"/>
        <v>1791.6393068500875</v>
      </c>
      <c r="AL22">
        <f t="shared" si="8"/>
        <v>1508.7322018348204</v>
      </c>
      <c r="AN22">
        <f t="shared" si="9"/>
        <v>3837.7209136398196</v>
      </c>
      <c r="AO22">
        <f t="shared" si="9"/>
        <v>-191.88604568199099</v>
      </c>
      <c r="AP22">
        <f t="shared" si="9"/>
        <v>-4.8093694067987318</v>
      </c>
      <c r="AQ22">
        <f t="shared" si="9"/>
        <v>-4440.9861309110856</v>
      </c>
      <c r="AR22">
        <f t="shared" si="9"/>
        <v>-799.9606323600558</v>
      </c>
      <c r="AS22">
        <f t="shared" si="9"/>
        <v>731.013047603725</v>
      </c>
      <c r="AT22">
        <f t="shared" si="9"/>
        <v>436.64227858524094</v>
      </c>
      <c r="AU22">
        <f t="shared" si="9"/>
        <v>367.69469382891009</v>
      </c>
      <c r="AW22">
        <v>19</v>
      </c>
      <c r="AX22">
        <f>(R22*SUMPRODUCT(K23:$K$23, X23:$X$23)-$AZ$3*SUMPRODUCT(K22:$K$22, W23:$W$23))/Z22</f>
        <v>7545.504474143755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39898.379486244623</v>
      </c>
      <c r="P23">
        <f t="shared" si="22"/>
        <v>1994.9189743122313</v>
      </c>
      <c r="Q23" s="4">
        <f t="shared" si="23"/>
        <v>50</v>
      </c>
      <c r="R23">
        <f t="shared" si="0"/>
        <v>500000</v>
      </c>
      <c r="S23">
        <f t="shared" si="1"/>
        <v>8424.9394443321398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2978.0446870829501</v>
      </c>
      <c r="AC23">
        <f t="shared" si="2"/>
        <v>2978.0446870829501</v>
      </c>
      <c r="AE23">
        <f t="shared" si="3"/>
        <v>14103.265410668975</v>
      </c>
      <c r="AF23">
        <f t="shared" si="4"/>
        <v>-705.16327053344889</v>
      </c>
      <c r="AG23">
        <f t="shared" si="4"/>
        <v>-17.673982743498669</v>
      </c>
      <c r="AH23">
        <f t="shared" si="5"/>
        <v>-18625.787303892786</v>
      </c>
      <c r="AI23">
        <f t="shared" si="6"/>
        <v>-5245.3591465007594</v>
      </c>
      <c r="AJ23">
        <f t="shared" si="7"/>
        <v>0</v>
      </c>
      <c r="AK23">
        <f t="shared" si="24"/>
        <v>1401.3396362987396</v>
      </c>
      <c r="AL23">
        <f t="shared" si="8"/>
        <v>-3844.0195102020198</v>
      </c>
      <c r="AN23">
        <f t="shared" si="9"/>
        <v>3166.1847202380127</v>
      </c>
      <c r="AO23">
        <f t="shared" si="9"/>
        <v>-158.30923601190068</v>
      </c>
      <c r="AP23">
        <f t="shared" si="9"/>
        <v>-3.9678111755511121</v>
      </c>
      <c r="AQ23">
        <f t="shared" si="9"/>
        <v>-4181.4914097394985</v>
      </c>
      <c r="AR23">
        <f t="shared" si="9"/>
        <v>-1177.5837366889371</v>
      </c>
      <c r="AS23">
        <f t="shared" si="9"/>
        <v>0</v>
      </c>
      <c r="AT23">
        <f t="shared" si="9"/>
        <v>314.6009108611467</v>
      </c>
      <c r="AU23">
        <f t="shared" si="9"/>
        <v>-862.98282582779041</v>
      </c>
      <c r="AW23">
        <v>20</v>
      </c>
      <c r="AX23">
        <f>(R23*SUMPRODUCT(K$23:$K24, X$23:$X24)-$AZ$3*SUMPRODUCT(K$22:$K23, W$23:$W24))/Z23</f>
        <v>8424.9394443321398</v>
      </c>
    </row>
    <row r="25" spans="5:50" x14ac:dyDescent="0.25">
      <c r="AN25" s="8">
        <f t="shared" ref="AN25:AU25" si="25">SUM(AN3:AN23)</f>
        <v>315381.08315144992</v>
      </c>
      <c r="AO25" s="8">
        <f t="shared" si="25"/>
        <v>-45692.838772255956</v>
      </c>
      <c r="AP25" s="8">
        <f t="shared" si="25"/>
        <v>-2865.1386459533887</v>
      </c>
      <c r="AQ25" s="8">
        <f t="shared" si="25"/>
        <v>-109401.99545397917</v>
      </c>
      <c r="AR25" s="8">
        <f t="shared" si="25"/>
        <v>157421.1102792614</v>
      </c>
      <c r="AS25" s="8">
        <f t="shared" si="25"/>
        <v>-13732.283016196317</v>
      </c>
      <c r="AT25" s="8">
        <f t="shared" si="25"/>
        <v>33419.785541038102</v>
      </c>
      <c r="AU25" s="9">
        <f t="shared" si="25"/>
        <v>177108.61280410309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2404.6867457300527</v>
      </c>
      <c r="K3">
        <v>1</v>
      </c>
      <c r="L3" s="2">
        <v>0</v>
      </c>
      <c r="O3">
        <f>$C$3</f>
        <v>2404.6867457300527</v>
      </c>
      <c r="P3">
        <f>O3*B5</f>
        <v>1923.7493965840422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2404.6867457300527</v>
      </c>
      <c r="AF3">
        <f t="shared" ref="AF3:AG23" si="4">-$Z3*P3</f>
        <v>-1923.7493965840422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-2038.9708548539893</v>
      </c>
      <c r="AJ3">
        <f t="shared" ref="AJ3:AJ23" si="7">AB3-AC3</f>
        <v>0</v>
      </c>
      <c r="AL3">
        <f t="shared" ref="AL3:AL23" si="8">SUM(AI3:AK3)</f>
        <v>-2038.9708548539893</v>
      </c>
      <c r="AN3">
        <f t="shared" ref="AN3:AU23" si="9">AE3*$K3</f>
        <v>2404.6867457300527</v>
      </c>
      <c r="AO3">
        <f t="shared" si="9"/>
        <v>-1923.7493965840422</v>
      </c>
      <c r="AP3">
        <f t="shared" si="9"/>
        <v>-2519.9082039999998</v>
      </c>
      <c r="AQ3">
        <f t="shared" si="9"/>
        <v>0</v>
      </c>
      <c r="AR3">
        <f t="shared" si="9"/>
        <v>-2038.9708548539893</v>
      </c>
      <c r="AS3">
        <f t="shared" si="9"/>
        <v>0</v>
      </c>
      <c r="AT3">
        <f t="shared" si="9"/>
        <v>0</v>
      </c>
      <c r="AU3">
        <f t="shared" si="9"/>
        <v>-2038.9708548539893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1718.3389661044005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130.30372026059698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128.77990803141256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-128.77990803141256</v>
      </c>
      <c r="AK4">
        <f>G4*MAX(0, SUM(AB4, AE4:AF4))</f>
        <v>0</v>
      </c>
      <c r="AL4">
        <f t="shared" si="8"/>
        <v>-1823.0909080314125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-120.81800171818421</v>
      </c>
      <c r="AT4">
        <f t="shared" si="9"/>
        <v>0</v>
      </c>
      <c r="AU4">
        <f t="shared" si="9"/>
        <v>-1710.3770597911739</v>
      </c>
      <c r="AW4">
        <v>1</v>
      </c>
      <c r="AX4">
        <f>(R4*SUMPRODUCT(K5:$K$23, X5:$X$23)-$AZ$3*SUMPRODUCT(K4:$K$22, W5:$W$23))/Z4</f>
        <v>130.30372026059698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2404.6867457300527</v>
      </c>
      <c r="P5">
        <f t="shared" ref="P5:P23" si="22">O5*$C$5</f>
        <v>120.23433728650264</v>
      </c>
      <c r="Q5" s="4">
        <f t="shared" ref="Q5:Q23" si="23">$C$8</f>
        <v>50</v>
      </c>
      <c r="R5">
        <f t="shared" si="0"/>
        <v>1000000</v>
      </c>
      <c r="S5">
        <f t="shared" si="1"/>
        <v>276.26296752983302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128.77990803141256</v>
      </c>
      <c r="AC5">
        <f t="shared" si="2"/>
        <v>269.83736807859532</v>
      </c>
      <c r="AE5">
        <f t="shared" si="3"/>
        <v>2348.7561446367558</v>
      </c>
      <c r="AF5">
        <f t="shared" si="4"/>
        <v>-117.43780723183778</v>
      </c>
      <c r="AG5">
        <f t="shared" si="4"/>
        <v>-48.837050164795649</v>
      </c>
      <c r="AH5">
        <f t="shared" si="5"/>
        <v>-1681.6288140871029</v>
      </c>
      <c r="AI5">
        <f t="shared" si="6"/>
        <v>500.85247315301967</v>
      </c>
      <c r="AJ5">
        <f t="shared" si="7"/>
        <v>-141.05746004718276</v>
      </c>
      <c r="AK5">
        <f>G5*SUM(AB5, AE5:AF5)</f>
        <v>96.764028062889565</v>
      </c>
      <c r="AL5">
        <f t="shared" si="8"/>
        <v>456.55904116872648</v>
      </c>
      <c r="AN5">
        <f t="shared" si="9"/>
        <v>2028.2977557985766</v>
      </c>
      <c r="AO5">
        <f t="shared" si="9"/>
        <v>-101.41488778992883</v>
      </c>
      <c r="AP5">
        <f t="shared" si="9"/>
        <v>-42.173845707765857</v>
      </c>
      <c r="AQ5">
        <f t="shared" si="9"/>
        <v>-1452.1916025584651</v>
      </c>
      <c r="AR5">
        <f t="shared" si="9"/>
        <v>432.51741974241691</v>
      </c>
      <c r="AS5">
        <f t="shared" si="9"/>
        <v>-121.8119345022919</v>
      </c>
      <c r="AT5">
        <f t="shared" si="9"/>
        <v>83.561787123006212</v>
      </c>
      <c r="AU5">
        <f t="shared" si="9"/>
        <v>394.26727236313121</v>
      </c>
      <c r="AW5">
        <v>2</v>
      </c>
      <c r="AX5">
        <f>(R5*SUMPRODUCT(K6:$K$23, X6:$X$23)-$AZ$3*SUMPRODUCT(K5:$K$22, W6:$W$23))/Z5</f>
        <v>276.26296752983302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2404.6867457300527</v>
      </c>
      <c r="P6">
        <f t="shared" si="22"/>
        <v>120.23433728650264</v>
      </c>
      <c r="Q6" s="4">
        <f t="shared" si="23"/>
        <v>50</v>
      </c>
      <c r="R6">
        <f t="shared" si="0"/>
        <v>1000000</v>
      </c>
      <c r="S6">
        <f t="shared" si="1"/>
        <v>433.36399148004062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269.83736807859532</v>
      </c>
      <c r="AC6">
        <f t="shared" si="2"/>
        <v>418.3276795307047</v>
      </c>
      <c r="AE6">
        <f t="shared" si="3"/>
        <v>2321.2519870512256</v>
      </c>
      <c r="AF6">
        <f t="shared" si="4"/>
        <v>-116.06259935256128</v>
      </c>
      <c r="AG6">
        <f t="shared" si="4"/>
        <v>-48.265163667846132</v>
      </c>
      <c r="AH6">
        <f t="shared" si="5"/>
        <v>-1670.3199060313243</v>
      </c>
      <c r="AI6">
        <f t="shared" si="6"/>
        <v>486.60431799949379</v>
      </c>
      <c r="AJ6">
        <f t="shared" si="7"/>
        <v>-148.49031145210938</v>
      </c>
      <c r="AK6">
        <f>G6*SUM(AB6, AE6:AF6)</f>
        <v>144.78906521296969</v>
      </c>
      <c r="AL6">
        <f t="shared" si="8"/>
        <v>482.90307176035412</v>
      </c>
      <c r="AN6">
        <f t="shared" si="9"/>
        <v>1807.8519087210393</v>
      </c>
      <c r="AO6">
        <f t="shared" si="9"/>
        <v>-90.392595436051963</v>
      </c>
      <c r="AP6">
        <f t="shared" si="9"/>
        <v>-37.590174935076277</v>
      </c>
      <c r="AQ6">
        <f t="shared" si="9"/>
        <v>-1300.8889371504663</v>
      </c>
      <c r="AR6">
        <f t="shared" si="9"/>
        <v>378.98020119944476</v>
      </c>
      <c r="AS6">
        <f t="shared" si="9"/>
        <v>-115.6481478455503</v>
      </c>
      <c r="AT6">
        <f t="shared" si="9"/>
        <v>112.76552023105529</v>
      </c>
      <c r="AU6">
        <f t="shared" si="9"/>
        <v>376.09757358494977</v>
      </c>
      <c r="AW6">
        <v>3</v>
      </c>
      <c r="AX6">
        <f>(R6*SUMPRODUCT(K7:$K$23, X7:$X$23)-$AZ$3*SUMPRODUCT(K6:$K$22, W7:$W$23))/Z6</f>
        <v>433.36399148004062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2404.6867457300527</v>
      </c>
      <c r="P7">
        <f t="shared" si="22"/>
        <v>120.23433728650264</v>
      </c>
      <c r="Q7" s="4">
        <f t="shared" si="23"/>
        <v>50</v>
      </c>
      <c r="R7">
        <f t="shared" si="0"/>
        <v>1000000</v>
      </c>
      <c r="S7">
        <f t="shared" si="1"/>
        <v>565.97053215802941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418.3276795307047</v>
      </c>
      <c r="AC7">
        <f t="shared" si="2"/>
        <v>539.93041923457713</v>
      </c>
      <c r="AE7">
        <f t="shared" si="3"/>
        <v>2294.0479211863476</v>
      </c>
      <c r="AF7">
        <f t="shared" si="4"/>
        <v>-114.70239605931738</v>
      </c>
      <c r="AG7">
        <f t="shared" si="4"/>
        <v>-47.699516896740001</v>
      </c>
      <c r="AH7">
        <f t="shared" si="5"/>
        <v>-1659.9026885532699</v>
      </c>
      <c r="AI7">
        <f t="shared" si="6"/>
        <v>471.74331967702028</v>
      </c>
      <c r="AJ7">
        <f t="shared" si="7"/>
        <v>-121.60273970387243</v>
      </c>
      <c r="AK7">
        <f>G7*SUM(AB7, AE7:AF7)</f>
        <v>127.54575434869479</v>
      </c>
      <c r="AL7">
        <f t="shared" si="8"/>
        <v>477.68633432184265</v>
      </c>
      <c r="AN7">
        <f t="shared" si="9"/>
        <v>1617.3301973011289</v>
      </c>
      <c r="AO7">
        <f t="shared" si="9"/>
        <v>-80.866509865056443</v>
      </c>
      <c r="AP7">
        <f t="shared" si="9"/>
        <v>-33.628708607742468</v>
      </c>
      <c r="AQ7">
        <f t="shared" si="9"/>
        <v>-1170.2505069685774</v>
      </c>
      <c r="AR7">
        <f t="shared" si="9"/>
        <v>332.58447185975257</v>
      </c>
      <c r="AS7">
        <f t="shared" si="9"/>
        <v>-85.731331582609073</v>
      </c>
      <c r="AT7">
        <f t="shared" si="9"/>
        <v>89.921225332999157</v>
      </c>
      <c r="AU7">
        <f t="shared" si="9"/>
        <v>336.7743656101427</v>
      </c>
      <c r="AW7">
        <v>4</v>
      </c>
      <c r="AX7">
        <f>(R7*SUMPRODUCT(K8:$K$23, X8:$X$23)-$AZ$3*SUMPRODUCT(K7:$K$22, W8:$W$23))/Z7</f>
        <v>565.97053215802941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2404.6867457300527</v>
      </c>
      <c r="P8">
        <f t="shared" si="22"/>
        <v>120.23433728650264</v>
      </c>
      <c r="Q8" s="4">
        <f t="shared" si="23"/>
        <v>50</v>
      </c>
      <c r="R8">
        <f t="shared" si="0"/>
        <v>1000000</v>
      </c>
      <c r="S8">
        <f t="shared" si="1"/>
        <v>646.93803670873126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539.93041923457713</v>
      </c>
      <c r="AC8">
        <f t="shared" si="2"/>
        <v>609.9324038522318</v>
      </c>
      <c r="AE8">
        <f t="shared" si="3"/>
        <v>2267.1357751609175</v>
      </c>
      <c r="AF8">
        <f t="shared" si="4"/>
        <v>-113.35678875804588</v>
      </c>
      <c r="AG8">
        <f t="shared" si="4"/>
        <v>-47.139939935765412</v>
      </c>
      <c r="AH8">
        <f t="shared" si="5"/>
        <v>-1651.6358401438156</v>
      </c>
      <c r="AI8">
        <f t="shared" si="6"/>
        <v>455.00320632329067</v>
      </c>
      <c r="AJ8">
        <f t="shared" si="7"/>
        <v>-70.001984617654671</v>
      </c>
      <c r="AK8">
        <f t="shared" ref="AK8:AK23" si="24">G8*SUM(AB8:AB8, AE8:AF8)</f>
        <v>57.376010340077663</v>
      </c>
      <c r="AL8">
        <f t="shared" si="8"/>
        <v>442.37723204571364</v>
      </c>
      <c r="AN8">
        <f t="shared" si="9"/>
        <v>1490.3093934696237</v>
      </c>
      <c r="AO8">
        <f t="shared" si="9"/>
        <v>-74.515469673481192</v>
      </c>
      <c r="AP8">
        <f t="shared" si="9"/>
        <v>-30.987599447535779</v>
      </c>
      <c r="AQ8">
        <f t="shared" si="9"/>
        <v>-1085.7084229914342</v>
      </c>
      <c r="AR8">
        <f t="shared" si="9"/>
        <v>299.0979013571727</v>
      </c>
      <c r="AS8">
        <f t="shared" si="9"/>
        <v>-46.016042082791479</v>
      </c>
      <c r="AT8">
        <f t="shared" si="9"/>
        <v>37.716315055528064</v>
      </c>
      <c r="AU8">
        <f t="shared" si="9"/>
        <v>290.79817432990927</v>
      </c>
      <c r="AW8">
        <v>5</v>
      </c>
      <c r="AX8">
        <f>(R8*SUMPRODUCT(K9:$K$23, X9:$X$23)-$AZ$3*SUMPRODUCT(K8:$K$22, W9:$W$23))/Z8</f>
        <v>646.93803670873126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2404.6867457300527</v>
      </c>
      <c r="P9">
        <f t="shared" si="22"/>
        <v>120.23433728650264</v>
      </c>
      <c r="Q9" s="4">
        <f t="shared" si="23"/>
        <v>50</v>
      </c>
      <c r="R9">
        <f t="shared" si="0"/>
        <v>1000000</v>
      </c>
      <c r="S9">
        <f t="shared" si="1"/>
        <v>691.45574214095654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609.9324038522318</v>
      </c>
      <c r="AC9">
        <f t="shared" si="2"/>
        <v>644.24391671248668</v>
      </c>
      <c r="AE9">
        <f t="shared" si="3"/>
        <v>2240.4974217712402</v>
      </c>
      <c r="AF9">
        <f t="shared" si="4"/>
        <v>-112.02487108856201</v>
      </c>
      <c r="AG9">
        <f t="shared" si="4"/>
        <v>-46.586055870887137</v>
      </c>
      <c r="AH9">
        <f t="shared" si="5"/>
        <v>-1649.693310412468</v>
      </c>
      <c r="AI9">
        <f t="shared" si="6"/>
        <v>432.19318439932272</v>
      </c>
      <c r="AJ9">
        <f t="shared" si="7"/>
        <v>-34.311512860254879</v>
      </c>
      <c r="AK9">
        <f t="shared" si="24"/>
        <v>16.156589231755969</v>
      </c>
      <c r="AL9">
        <f t="shared" si="8"/>
        <v>414.0382607708238</v>
      </c>
      <c r="AN9">
        <f t="shared" si="9"/>
        <v>1399.7325427613519</v>
      </c>
      <c r="AO9">
        <f t="shared" si="9"/>
        <v>-69.98662713806759</v>
      </c>
      <c r="AP9">
        <f t="shared" si="9"/>
        <v>-29.104259530827143</v>
      </c>
      <c r="AQ9">
        <f t="shared" si="9"/>
        <v>-1030.6324790744629</v>
      </c>
      <c r="AR9">
        <f t="shared" si="9"/>
        <v>270.00917701799392</v>
      </c>
      <c r="AS9">
        <f t="shared" si="9"/>
        <v>-21.435838611189013</v>
      </c>
      <c r="AT9">
        <f t="shared" si="9"/>
        <v>10.093697724426791</v>
      </c>
      <c r="AU9">
        <f t="shared" si="9"/>
        <v>258.66703613123173</v>
      </c>
      <c r="AW9">
        <v>6</v>
      </c>
      <c r="AX9">
        <f>(R9*SUMPRODUCT(K10:$K$23, X10:$X$23)-$AZ$3*SUMPRODUCT(K9:$K$22, W10:$W$23))/Z9</f>
        <v>691.45574214095654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2404.6867457300527</v>
      </c>
      <c r="P10">
        <f t="shared" si="22"/>
        <v>120.23433728650264</v>
      </c>
      <c r="Q10" s="4">
        <f t="shared" si="23"/>
        <v>50</v>
      </c>
      <c r="R10">
        <f t="shared" si="0"/>
        <v>1000000</v>
      </c>
      <c r="S10">
        <f t="shared" si="1"/>
        <v>721.98928567199164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644.24391671248668</v>
      </c>
      <c r="AC10">
        <f t="shared" si="2"/>
        <v>664.77410940403934</v>
      </c>
      <c r="AE10">
        <f t="shared" si="3"/>
        <v>2214.1235632056796</v>
      </c>
      <c r="AF10">
        <f t="shared" si="4"/>
        <v>-110.70617816028398</v>
      </c>
      <c r="AG10">
        <f t="shared" si="4"/>
        <v>-46.0376713752269</v>
      </c>
      <c r="AH10">
        <f t="shared" si="5"/>
        <v>-1650.4787390273123</v>
      </c>
      <c r="AI10">
        <f t="shared" si="6"/>
        <v>406.90097464285645</v>
      </c>
      <c r="AJ10">
        <f t="shared" si="7"/>
        <v>-20.530192691552656</v>
      </c>
      <c r="AK10">
        <f t="shared" si="24"/>
        <v>11.265411337207318</v>
      </c>
      <c r="AL10">
        <f t="shared" si="8"/>
        <v>397.63619328851109</v>
      </c>
      <c r="AN10">
        <f t="shared" si="9"/>
        <v>1314.25718680809</v>
      </c>
      <c r="AO10">
        <f t="shared" si="9"/>
        <v>-65.712859340404492</v>
      </c>
      <c r="AP10">
        <f t="shared" si="9"/>
        <v>-27.32699361240682</v>
      </c>
      <c r="AQ10">
        <f t="shared" si="9"/>
        <v>-979.68947193716167</v>
      </c>
      <c r="AR10">
        <f t="shared" si="9"/>
        <v>241.52786191811694</v>
      </c>
      <c r="AS10">
        <f t="shared" si="9"/>
        <v>-12.186290656860477</v>
      </c>
      <c r="AT10">
        <f t="shared" si="9"/>
        <v>6.6869112719427264</v>
      </c>
      <c r="AU10">
        <f t="shared" si="9"/>
        <v>236.02848253319917</v>
      </c>
      <c r="AW10">
        <v>7</v>
      </c>
      <c r="AX10">
        <f>(R10*SUMPRODUCT(K11:$K$23, X11:$X$23)-$AZ$3*SUMPRODUCT(K10:$K$22, W11:$W$23))/Z10</f>
        <v>721.98928567199164</v>
      </c>
    </row>
    <row r="11" spans="1:52" x14ac:dyDescent="0.25">
      <c r="A11" t="s">
        <v>33</v>
      </c>
      <c r="C11" s="7">
        <f>AU25</f>
        <v>-216.51603864857427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2404.6867457300527</v>
      </c>
      <c r="P11">
        <f t="shared" si="22"/>
        <v>120.23433728650264</v>
      </c>
      <c r="Q11" s="4">
        <f t="shared" si="23"/>
        <v>50</v>
      </c>
      <c r="R11">
        <f t="shared" si="0"/>
        <v>1000000</v>
      </c>
      <c r="S11">
        <f t="shared" si="1"/>
        <v>738.46306891356505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664.77410940403934</v>
      </c>
      <c r="AC11">
        <f t="shared" si="2"/>
        <v>671.92378800789538</v>
      </c>
      <c r="AE11">
        <f t="shared" si="3"/>
        <v>2188.0122313231573</v>
      </c>
      <c r="AF11">
        <f t="shared" si="4"/>
        <v>-109.40061156615785</v>
      </c>
      <c r="AG11">
        <f t="shared" si="4"/>
        <v>-45.494745525760486</v>
      </c>
      <c r="AH11">
        <f t="shared" si="5"/>
        <v>-1650.982714282982</v>
      </c>
      <c r="AI11">
        <f t="shared" si="6"/>
        <v>382.13415994825709</v>
      </c>
      <c r="AJ11">
        <f t="shared" si="7"/>
        <v>-7.1496786038560458</v>
      </c>
      <c r="AK11">
        <f t="shared" si="24"/>
        <v>6.5841257499864927</v>
      </c>
      <c r="AL11">
        <f t="shared" si="8"/>
        <v>381.56860709438752</v>
      </c>
      <c r="AN11">
        <f t="shared" si="9"/>
        <v>1235.1479308530686</v>
      </c>
      <c r="AO11">
        <f t="shared" si="9"/>
        <v>-61.757396542653417</v>
      </c>
      <c r="AP11">
        <f t="shared" si="9"/>
        <v>-25.682096286476657</v>
      </c>
      <c r="AQ11">
        <f t="shared" si="9"/>
        <v>-931.9910804098372</v>
      </c>
      <c r="AR11">
        <f t="shared" si="9"/>
        <v>215.7173576141013</v>
      </c>
      <c r="AS11">
        <f t="shared" si="9"/>
        <v>-4.0360426726119956</v>
      </c>
      <c r="AT11">
        <f t="shared" si="9"/>
        <v>3.7167842026432978</v>
      </c>
      <c r="AU11">
        <f t="shared" si="9"/>
        <v>215.3980991441326</v>
      </c>
      <c r="AW11">
        <v>8</v>
      </c>
      <c r="AX11">
        <f>(R11*SUMPRODUCT(K12:$K$23, X12:$X$23)-$AZ$3*SUMPRODUCT(K11:$K$22, W12:$W$23))/Z11</f>
        <v>738.46306891356505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2404.6867457300527</v>
      </c>
      <c r="P12">
        <f t="shared" si="22"/>
        <v>120.23433728650264</v>
      </c>
      <c r="Q12" s="4">
        <f t="shared" si="23"/>
        <v>50</v>
      </c>
      <c r="R12">
        <f t="shared" si="0"/>
        <v>1000000</v>
      </c>
      <c r="S12">
        <f t="shared" si="1"/>
        <v>740.44466348548235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671.92378800789538</v>
      </c>
      <c r="AC12">
        <f t="shared" si="2"/>
        <v>665.76328738267694</v>
      </c>
      <c r="AE12">
        <f t="shared" si="3"/>
        <v>2162.1496269912418</v>
      </c>
      <c r="AF12">
        <f t="shared" si="4"/>
        <v>-108.10748134956209</v>
      </c>
      <c r="AG12">
        <f t="shared" si="4"/>
        <v>-44.95699140086586</v>
      </c>
      <c r="AH12">
        <f t="shared" si="5"/>
        <v>-1656.1333927404221</v>
      </c>
      <c r="AI12">
        <f t="shared" si="6"/>
        <v>352.95176150039174</v>
      </c>
      <c r="AJ12">
        <f t="shared" si="7"/>
        <v>6.1605006252184467</v>
      </c>
      <c r="AK12">
        <f t="shared" si="24"/>
        <v>6.2697216473940225</v>
      </c>
      <c r="AL12">
        <f t="shared" si="8"/>
        <v>365.38198377300421</v>
      </c>
      <c r="AN12">
        <f t="shared" si="9"/>
        <v>1160.3273249311899</v>
      </c>
      <c r="AO12">
        <f t="shared" si="9"/>
        <v>-58.016366246559492</v>
      </c>
      <c r="AP12">
        <f t="shared" si="9"/>
        <v>-24.126371698757783</v>
      </c>
      <c r="AQ12">
        <f t="shared" si="9"/>
        <v>-888.77143623117706</v>
      </c>
      <c r="AR12">
        <f t="shared" si="9"/>
        <v>189.41315075469558</v>
      </c>
      <c r="AS12">
        <f t="shared" si="9"/>
        <v>3.3060603768869501</v>
      </c>
      <c r="AT12">
        <f t="shared" si="9"/>
        <v>3.3646743298276589</v>
      </c>
      <c r="AU12">
        <f t="shared" si="9"/>
        <v>196.08388546141018</v>
      </c>
      <c r="AW12">
        <v>9</v>
      </c>
      <c r="AX12">
        <f>(R12*SUMPRODUCT(K13:$K$23, X13:$X$23)-$AZ$3*SUMPRODUCT(K12:$K$22, W13:$W$23))/Z12</f>
        <v>740.44466348548235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2404.6867457300527</v>
      </c>
      <c r="P13">
        <f t="shared" si="22"/>
        <v>120.23433728650264</v>
      </c>
      <c r="Q13" s="4">
        <f t="shared" si="23"/>
        <v>50</v>
      </c>
      <c r="R13">
        <f t="shared" si="0"/>
        <v>1000000</v>
      </c>
      <c r="S13">
        <f t="shared" si="1"/>
        <v>727.95842152577598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665.76328738267694</v>
      </c>
      <c r="AC13">
        <f t="shared" si="2"/>
        <v>646.7811025545152</v>
      </c>
      <c r="AE13">
        <f t="shared" si="3"/>
        <v>2136.5312890283549</v>
      </c>
      <c r="AF13">
        <f t="shared" si="4"/>
        <v>-106.82656445141774</v>
      </c>
      <c r="AG13">
        <f t="shared" si="4"/>
        <v>-44.424316240403137</v>
      </c>
      <c r="AH13">
        <f t="shared" si="5"/>
        <v>-1662.1049290814117</v>
      </c>
      <c r="AI13">
        <f t="shared" si="6"/>
        <v>323.17547925512235</v>
      </c>
      <c r="AJ13">
        <f t="shared" si="7"/>
        <v>18.982184828161735</v>
      </c>
      <c r="AK13">
        <f t="shared" si="24"/>
        <v>5.3909360239192283</v>
      </c>
      <c r="AL13">
        <f t="shared" si="8"/>
        <v>347.5486001072033</v>
      </c>
      <c r="AN13">
        <f t="shared" si="9"/>
        <v>1090.2150124611355</v>
      </c>
      <c r="AO13">
        <f t="shared" si="9"/>
        <v>-54.510750623056779</v>
      </c>
      <c r="AP13">
        <f t="shared" si="9"/>
        <v>-22.668545381160467</v>
      </c>
      <c r="AQ13">
        <f t="shared" si="9"/>
        <v>-848.12787684204034</v>
      </c>
      <c r="AR13">
        <f t="shared" si="9"/>
        <v>164.9078396148781</v>
      </c>
      <c r="AS13">
        <f t="shared" si="9"/>
        <v>9.6861033466939688</v>
      </c>
      <c r="AT13">
        <f t="shared" si="9"/>
        <v>2.7508510709277454</v>
      </c>
      <c r="AU13">
        <f t="shared" si="9"/>
        <v>177.34479403249981</v>
      </c>
      <c r="AW13">
        <v>10</v>
      </c>
      <c r="AX13">
        <f>(R13*SUMPRODUCT(K14:$K$23, X14:$X$23)-$AZ$3*SUMPRODUCT(K13:$K$22, W14:$W$23))/Z13</f>
        <v>727.95842152577598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2404.6867457300527</v>
      </c>
      <c r="P14">
        <f t="shared" si="22"/>
        <v>120.23433728650264</v>
      </c>
      <c r="Q14" s="4">
        <f t="shared" si="23"/>
        <v>50</v>
      </c>
      <c r="R14">
        <f t="shared" si="0"/>
        <v>1000000</v>
      </c>
      <c r="S14">
        <f t="shared" si="1"/>
        <v>729.05695712677937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646.7811025545152</v>
      </c>
      <c r="AC14">
        <f t="shared" si="2"/>
        <v>640.06082813422654</v>
      </c>
      <c r="AE14">
        <f t="shared" si="3"/>
        <v>2111.1461523406406</v>
      </c>
      <c r="AF14">
        <f t="shared" si="4"/>
        <v>-105.55730761703204</v>
      </c>
      <c r="AG14">
        <f t="shared" si="4"/>
        <v>-43.896489970873645</v>
      </c>
      <c r="AH14">
        <f t="shared" si="5"/>
        <v>-1671.6621425092751</v>
      </c>
      <c r="AI14">
        <f t="shared" si="6"/>
        <v>290.0302122434598</v>
      </c>
      <c r="AJ14">
        <f t="shared" si="7"/>
        <v>6.7202744202886606</v>
      </c>
      <c r="AK14">
        <f t="shared" si="24"/>
        <v>185.66589630946868</v>
      </c>
      <c r="AL14">
        <f t="shared" si="8"/>
        <v>482.41638297321714</v>
      </c>
      <c r="AN14">
        <f t="shared" si="9"/>
        <v>992.34473007465112</v>
      </c>
      <c r="AO14">
        <f t="shared" si="9"/>
        <v>-49.617236503732556</v>
      </c>
      <c r="AP14">
        <f t="shared" si="9"/>
        <v>-20.633555115582833</v>
      </c>
      <c r="AQ14">
        <f t="shared" si="9"/>
        <v>-785.76517108736675</v>
      </c>
      <c r="AR14">
        <f t="shared" si="9"/>
        <v>136.32876736796894</v>
      </c>
      <c r="AS14">
        <f t="shared" si="9"/>
        <v>3.1588665229241291</v>
      </c>
      <c r="AT14">
        <f t="shared" si="9"/>
        <v>87.272296876753316</v>
      </c>
      <c r="AU14">
        <f t="shared" si="9"/>
        <v>226.75993076764638</v>
      </c>
      <c r="AW14">
        <v>11</v>
      </c>
      <c r="AX14">
        <f>(R14*SUMPRODUCT(K15:$K$23, X15:$X$23)-$AZ$3*SUMPRODUCT(K14:$K$22, W15:$W$23))/Z14</f>
        <v>729.05695712677937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2404.6867457300527</v>
      </c>
      <c r="P15">
        <f t="shared" si="22"/>
        <v>120.23433728650264</v>
      </c>
      <c r="Q15" s="4">
        <f t="shared" si="23"/>
        <v>50</v>
      </c>
      <c r="R15">
        <f t="shared" si="0"/>
        <v>1000000</v>
      </c>
      <c r="S15">
        <f t="shared" si="1"/>
        <v>710.84465931737668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640.06082813422654</v>
      </c>
      <c r="AC15">
        <f t="shared" si="2"/>
        <v>616.62839216662042</v>
      </c>
      <c r="AE15">
        <f t="shared" si="3"/>
        <v>2085.9664657364583</v>
      </c>
      <c r="AF15">
        <f t="shared" si="4"/>
        <v>-104.29832328682292</v>
      </c>
      <c r="AG15">
        <f t="shared" si="4"/>
        <v>-43.37293556926825</v>
      </c>
      <c r="AH15">
        <f t="shared" si="5"/>
        <v>-1691.7900379330574</v>
      </c>
      <c r="AI15">
        <f t="shared" si="6"/>
        <v>246.50516894730958</v>
      </c>
      <c r="AJ15">
        <f t="shared" si="7"/>
        <v>23.432435967606125</v>
      </c>
      <c r="AK15">
        <f t="shared" si="24"/>
        <v>183.52102794087037</v>
      </c>
      <c r="AL15">
        <f t="shared" si="8"/>
        <v>453.45863285578605</v>
      </c>
      <c r="AN15">
        <f t="shared" si="9"/>
        <v>903.21877558325627</v>
      </c>
      <c r="AO15">
        <f t="shared" si="9"/>
        <v>-45.160938779162819</v>
      </c>
      <c r="AP15">
        <f t="shared" si="9"/>
        <v>-18.780383290819092</v>
      </c>
      <c r="AQ15">
        <f t="shared" si="9"/>
        <v>-732.54127125498189</v>
      </c>
      <c r="AR15">
        <f t="shared" si="9"/>
        <v>106.73618225829242</v>
      </c>
      <c r="AS15">
        <f t="shared" si="9"/>
        <v>10.146191931288795</v>
      </c>
      <c r="AT15">
        <f t="shared" si="9"/>
        <v>79.464191238573648</v>
      </c>
      <c r="AU15">
        <f t="shared" si="9"/>
        <v>196.34656542815486</v>
      </c>
      <c r="AW15">
        <v>12</v>
      </c>
      <c r="AX15">
        <f>(R15*SUMPRODUCT(K16:$K$23, X16:$X$23)-$AZ$3*SUMPRODUCT(K15:$K$22, W16:$W$23))/Z15</f>
        <v>710.84465931737668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2404.6867457300527</v>
      </c>
      <c r="P16">
        <f t="shared" si="22"/>
        <v>120.23433728650264</v>
      </c>
      <c r="Q16" s="4">
        <f t="shared" si="23"/>
        <v>50</v>
      </c>
      <c r="R16">
        <f t="shared" si="0"/>
        <v>1000000</v>
      </c>
      <c r="S16">
        <f t="shared" si="1"/>
        <v>673.27678112169576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616.62839216662042</v>
      </c>
      <c r="AC16">
        <f t="shared" si="2"/>
        <v>577.04313527860131</v>
      </c>
      <c r="AE16">
        <f t="shared" si="3"/>
        <v>2060.9770276158602</v>
      </c>
      <c r="AF16">
        <f t="shared" si="4"/>
        <v>-103.048851380793</v>
      </c>
      <c r="AG16">
        <f t="shared" si="4"/>
        <v>-42.853336952837822</v>
      </c>
      <c r="AH16">
        <f t="shared" si="5"/>
        <v>-1717.3852147549205</v>
      </c>
      <c r="AI16">
        <f t="shared" si="6"/>
        <v>197.68962452730875</v>
      </c>
      <c r="AJ16">
        <f t="shared" si="7"/>
        <v>39.585256888019103</v>
      </c>
      <c r="AK16">
        <f t="shared" si="24"/>
        <v>180.21895978811813</v>
      </c>
      <c r="AL16">
        <f t="shared" si="8"/>
        <v>417.49384120344598</v>
      </c>
      <c r="AN16">
        <f t="shared" si="9"/>
        <v>822.05363184655721</v>
      </c>
      <c r="AO16">
        <f t="shared" si="9"/>
        <v>-41.102681592327855</v>
      </c>
      <c r="AP16">
        <f t="shared" si="9"/>
        <v>-17.092738447248045</v>
      </c>
      <c r="AQ16">
        <f t="shared" si="9"/>
        <v>-685.00654502782766</v>
      </c>
      <c r="AR16">
        <f t="shared" si="9"/>
        <v>78.851666779153675</v>
      </c>
      <c r="AS16">
        <f t="shared" si="9"/>
        <v>15.789212473667762</v>
      </c>
      <c r="AT16">
        <f t="shared" si="9"/>
        <v>71.883212882198293</v>
      </c>
      <c r="AU16">
        <f t="shared" si="9"/>
        <v>166.52409213501974</v>
      </c>
      <c r="AW16">
        <v>13</v>
      </c>
      <c r="AX16">
        <f>(R16*SUMPRODUCT(K17:$K$23, X17:$X$23)-$AZ$3*SUMPRODUCT(K16:$K$22, W17:$W$23))/Z16</f>
        <v>673.27678112169576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2404.6867457300527</v>
      </c>
      <c r="P17">
        <f t="shared" si="22"/>
        <v>120.23433728650264</v>
      </c>
      <c r="Q17" s="4">
        <f t="shared" si="23"/>
        <v>50</v>
      </c>
      <c r="R17">
        <f t="shared" si="0"/>
        <v>1000000</v>
      </c>
      <c r="S17">
        <f t="shared" si="1"/>
        <v>618.96972805731821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577.04313527860131</v>
      </c>
      <c r="AC17">
        <f t="shared" si="2"/>
        <v>524.11463712027717</v>
      </c>
      <c r="AE17">
        <f t="shared" si="3"/>
        <v>2036.1763491760566</v>
      </c>
      <c r="AF17">
        <f t="shared" si="4"/>
        <v>-101.80881745880284</v>
      </c>
      <c r="AG17">
        <f t="shared" si="4"/>
        <v>-42.337663165309337</v>
      </c>
      <c r="AH17">
        <f t="shared" si="5"/>
        <v>-1742.8083600021346</v>
      </c>
      <c r="AI17">
        <f t="shared" si="6"/>
        <v>149.22150854980987</v>
      </c>
      <c r="AJ17">
        <f t="shared" si="7"/>
        <v>52.928498158324146</v>
      </c>
      <c r="AK17">
        <f t="shared" si="24"/>
        <v>175.79874668970987</v>
      </c>
      <c r="AL17">
        <f t="shared" si="8"/>
        <v>377.94875339784392</v>
      </c>
      <c r="AN17">
        <f t="shared" si="9"/>
        <v>748.14151877170548</v>
      </c>
      <c r="AO17">
        <f t="shared" si="9"/>
        <v>-37.407075938585272</v>
      </c>
      <c r="AP17">
        <f t="shared" si="9"/>
        <v>-15.555903905158608</v>
      </c>
      <c r="AQ17">
        <f t="shared" si="9"/>
        <v>-640.35086838506641</v>
      </c>
      <c r="AR17">
        <f t="shared" si="9"/>
        <v>54.827670542895106</v>
      </c>
      <c r="AS17">
        <f t="shared" si="9"/>
        <v>19.447238454811373</v>
      </c>
      <c r="AT17">
        <f t="shared" si="9"/>
        <v>64.592804743961736</v>
      </c>
      <c r="AU17">
        <f t="shared" si="9"/>
        <v>138.86771374166821</v>
      </c>
      <c r="AW17">
        <v>14</v>
      </c>
      <c r="AX17">
        <f>(R17*SUMPRODUCT(K18:$K$23, X18:$X$23)-$AZ$3*SUMPRODUCT(K17:$K$22, W18:$W$23))/Z17</f>
        <v>618.96972805731821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2404.6867457300527</v>
      </c>
      <c r="P18">
        <f t="shared" si="22"/>
        <v>120.23433728650264</v>
      </c>
      <c r="Q18" s="4">
        <f t="shared" si="23"/>
        <v>50</v>
      </c>
      <c r="R18">
        <f t="shared" si="0"/>
        <v>1000000</v>
      </c>
      <c r="S18">
        <f t="shared" si="1"/>
        <v>549.6473327984296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524.11463712027717</v>
      </c>
      <c r="AC18">
        <f t="shared" si="2"/>
        <v>459.78887635215665</v>
      </c>
      <c r="AE18">
        <f t="shared" si="3"/>
        <v>2011.5593232644976</v>
      </c>
      <c r="AF18">
        <f t="shared" si="4"/>
        <v>-100.57796616322487</v>
      </c>
      <c r="AG18">
        <f t="shared" si="4"/>
        <v>-41.825808015043485</v>
      </c>
      <c r="AH18">
        <f t="shared" si="5"/>
        <v>-1769.5703722551682</v>
      </c>
      <c r="AI18">
        <f t="shared" si="6"/>
        <v>99.585176831061062</v>
      </c>
      <c r="AJ18">
        <f t="shared" si="7"/>
        <v>64.325760768120517</v>
      </c>
      <c r="AK18">
        <f t="shared" si="24"/>
        <v>170.45671959550847</v>
      </c>
      <c r="AL18">
        <f t="shared" si="8"/>
        <v>334.36765719469008</v>
      </c>
      <c r="AN18">
        <f t="shared" si="9"/>
        <v>680.83610759471856</v>
      </c>
      <c r="AO18">
        <f t="shared" si="9"/>
        <v>-34.041805379735926</v>
      </c>
      <c r="AP18">
        <f t="shared" si="9"/>
        <v>-14.156440725671724</v>
      </c>
      <c r="AQ18">
        <f t="shared" si="9"/>
        <v>-598.93207743231426</v>
      </c>
      <c r="AR18">
        <f t="shared" si="9"/>
        <v>33.705784056996592</v>
      </c>
      <c r="AS18">
        <f t="shared" si="9"/>
        <v>21.771816556899839</v>
      </c>
      <c r="AT18">
        <f t="shared" si="9"/>
        <v>57.693098155530102</v>
      </c>
      <c r="AU18">
        <f t="shared" si="9"/>
        <v>113.17069876942655</v>
      </c>
      <c r="AW18">
        <v>15</v>
      </c>
      <c r="AX18">
        <f>(R18*SUMPRODUCT(K19:$K$23, X19:$X$23)-$AZ$3*SUMPRODUCT(K18:$K$22, W19:$W$23))/Z18</f>
        <v>549.6473327984296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2404.6867457300527</v>
      </c>
      <c r="P19">
        <f t="shared" si="22"/>
        <v>120.23433728650264</v>
      </c>
      <c r="Q19" s="4">
        <f t="shared" si="23"/>
        <v>50</v>
      </c>
      <c r="R19">
        <f t="shared" si="0"/>
        <v>1000000</v>
      </c>
      <c r="S19">
        <f t="shared" si="1"/>
        <v>464.78859124257679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459.78887635215665</v>
      </c>
      <c r="AC19">
        <f t="shared" si="2"/>
        <v>384.07700275238471</v>
      </c>
      <c r="AE19">
        <f t="shared" si="3"/>
        <v>1987.1074618876744</v>
      </c>
      <c r="AF19">
        <f t="shared" si="4"/>
        <v>-99.355373094383722</v>
      </c>
      <c r="AG19">
        <f t="shared" si="4"/>
        <v>-41.317387086200227</v>
      </c>
      <c r="AH19">
        <f t="shared" si="5"/>
        <v>-1803.2569738565774</v>
      </c>
      <c r="AI19">
        <f t="shared" si="6"/>
        <v>43.177727850513065</v>
      </c>
      <c r="AJ19">
        <f t="shared" si="7"/>
        <v>75.711873599771934</v>
      </c>
      <c r="AK19">
        <f t="shared" si="24"/>
        <v>164.32786756018135</v>
      </c>
      <c r="AL19">
        <f t="shared" si="8"/>
        <v>283.21746901046635</v>
      </c>
      <c r="AN19">
        <f t="shared" si="9"/>
        <v>619.5444292433225</v>
      </c>
      <c r="AO19">
        <f t="shared" si="9"/>
        <v>-30.977221462166128</v>
      </c>
      <c r="AP19">
        <f t="shared" si="9"/>
        <v>-12.882019463521257</v>
      </c>
      <c r="AQ19">
        <f t="shared" si="9"/>
        <v>-562.22314800515119</v>
      </c>
      <c r="AR19">
        <f t="shared" si="9"/>
        <v>13.462040312483996</v>
      </c>
      <c r="AS19">
        <f t="shared" si="9"/>
        <v>23.605602825200801</v>
      </c>
      <c r="AT19">
        <f t="shared" si="9"/>
        <v>51.23447869277831</v>
      </c>
      <c r="AU19">
        <f t="shared" si="9"/>
        <v>88.302121830463108</v>
      </c>
      <c r="AW19">
        <v>16</v>
      </c>
      <c r="AX19">
        <f>(R19*SUMPRODUCT(K20:$K$23, X20:$X$23)-$AZ$3*SUMPRODUCT(K19:$K$22, W20:$W$23))/Z19</f>
        <v>464.78859124257679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2404.6867457300527</v>
      </c>
      <c r="P20">
        <f t="shared" si="22"/>
        <v>120.23433728650264</v>
      </c>
      <c r="Q20" s="4">
        <f t="shared" si="23"/>
        <v>50</v>
      </c>
      <c r="R20">
        <f t="shared" si="0"/>
        <v>1000000</v>
      </c>
      <c r="S20">
        <f t="shared" si="1"/>
        <v>367.25057124352423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384.07700275238471</v>
      </c>
      <c r="AC20">
        <f t="shared" si="2"/>
        <v>299.76800761337859</v>
      </c>
      <c r="AE20">
        <f t="shared" si="3"/>
        <v>1962.8237806709956</v>
      </c>
      <c r="AF20">
        <f t="shared" si="4"/>
        <v>-98.141189033549779</v>
      </c>
      <c r="AG20">
        <f t="shared" si="4"/>
        <v>-40.812463081861637</v>
      </c>
      <c r="AH20">
        <f t="shared" si="5"/>
        <v>-1835.0026695316756</v>
      </c>
      <c r="AI20">
        <f t="shared" si="6"/>
        <v>-11.132540976091377</v>
      </c>
      <c r="AJ20">
        <f t="shared" si="7"/>
        <v>84.308995139006129</v>
      </c>
      <c r="AK20">
        <f t="shared" si="24"/>
        <v>157.41317160728815</v>
      </c>
      <c r="AL20">
        <f t="shared" si="8"/>
        <v>230.5896257702029</v>
      </c>
      <c r="AN20">
        <f t="shared" si="9"/>
        <v>563.73341744215213</v>
      </c>
      <c r="AO20">
        <f t="shared" si="9"/>
        <v>-28.186670872107605</v>
      </c>
      <c r="AP20">
        <f t="shared" si="9"/>
        <v>-11.721556216067658</v>
      </c>
      <c r="AQ20">
        <f t="shared" si="9"/>
        <v>-527.02251526468353</v>
      </c>
      <c r="AR20">
        <f t="shared" si="9"/>
        <v>-3.1973249107066519</v>
      </c>
      <c r="AS20">
        <f t="shared" si="9"/>
        <v>24.213991301133632</v>
      </c>
      <c r="AT20">
        <f t="shared" si="9"/>
        <v>45.209899153681974</v>
      </c>
      <c r="AU20">
        <f t="shared" si="9"/>
        <v>66.226565544108951</v>
      </c>
      <c r="AW20">
        <v>17</v>
      </c>
      <c r="AX20">
        <f>(R20*SUMPRODUCT(K21:$K$23, X21:$X$23)-$AZ$3*SUMPRODUCT(K20:$K$22, W21:$W$23))/Z20</f>
        <v>367.25057124352423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2404.6867457300527</v>
      </c>
      <c r="P21">
        <f t="shared" si="22"/>
        <v>120.23433728650264</v>
      </c>
      <c r="Q21" s="4">
        <f t="shared" si="23"/>
        <v>50</v>
      </c>
      <c r="R21">
        <f t="shared" si="0"/>
        <v>1000000</v>
      </c>
      <c r="S21">
        <f t="shared" si="1"/>
        <v>256.73606625046995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299.76800761337859</v>
      </c>
      <c r="AC21">
        <f t="shared" si="2"/>
        <v>206.98406992827145</v>
      </c>
      <c r="AE21">
        <f t="shared" si="3"/>
        <v>1938.6907994772848</v>
      </c>
      <c r="AF21">
        <f t="shared" si="4"/>
        <v>-96.934539973864233</v>
      </c>
      <c r="AG21">
        <f t="shared" si="4"/>
        <v>-40.310672542271334</v>
      </c>
      <c r="AH21">
        <f t="shared" si="5"/>
        <v>-1873.3181754338214</v>
      </c>
      <c r="AI21">
        <f t="shared" si="6"/>
        <v>-71.872588472672078</v>
      </c>
      <c r="AJ21">
        <f t="shared" si="7"/>
        <v>92.783937685107134</v>
      </c>
      <c r="AK21">
        <f t="shared" si="24"/>
        <v>149.90669869817597</v>
      </c>
      <c r="AL21">
        <f t="shared" si="8"/>
        <v>170.81804791061103</v>
      </c>
      <c r="AN21">
        <f t="shared" si="9"/>
        <v>512.91143934739614</v>
      </c>
      <c r="AO21">
        <f t="shared" si="9"/>
        <v>-25.645571967369808</v>
      </c>
      <c r="AP21">
        <f t="shared" si="9"/>
        <v>-10.664828594788101</v>
      </c>
      <c r="AQ21">
        <f t="shared" si="9"/>
        <v>-495.61607347415344</v>
      </c>
      <c r="AR21">
        <f t="shared" si="9"/>
        <v>-19.015034688915197</v>
      </c>
      <c r="AS21">
        <f t="shared" si="9"/>
        <v>24.54746421617039</v>
      </c>
      <c r="AT21">
        <f t="shared" si="9"/>
        <v>39.660197808659774</v>
      </c>
      <c r="AU21">
        <f t="shared" si="9"/>
        <v>45.192627335914963</v>
      </c>
      <c r="AW21">
        <v>18</v>
      </c>
      <c r="AX21">
        <f>(R21*SUMPRODUCT(K22:$K$23, X22:$X$23)-$AZ$3*SUMPRODUCT(K21:$K$22, W22:$W$23))/Z21</f>
        <v>256.73606625046995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2404.6867457300527</v>
      </c>
      <c r="P22">
        <f t="shared" si="22"/>
        <v>120.23433728650264</v>
      </c>
      <c r="Q22" s="4">
        <f t="shared" si="23"/>
        <v>50</v>
      </c>
      <c r="R22">
        <f t="shared" si="0"/>
        <v>1000000</v>
      </c>
      <c r="S22">
        <f t="shared" si="1"/>
        <v>134.12093379117263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206.98406992827145</v>
      </c>
      <c r="AC22">
        <f t="shared" si="2"/>
        <v>106.7919575601491</v>
      </c>
      <c r="AE22">
        <f t="shared" si="3"/>
        <v>1914.6989037169872</v>
      </c>
      <c r="AF22">
        <f t="shared" si="4"/>
        <v>-95.734945185849355</v>
      </c>
      <c r="AG22">
        <f t="shared" si="4"/>
        <v>-39.811815553873579</v>
      </c>
      <c r="AH22">
        <f t="shared" si="5"/>
        <v>-1915.0052595007485</v>
      </c>
      <c r="AI22">
        <f t="shared" si="6"/>
        <v>-135.85311652348423</v>
      </c>
      <c r="AJ22">
        <f t="shared" si="7"/>
        <v>100.19211236812235</v>
      </c>
      <c r="AK22">
        <f t="shared" si="24"/>
        <v>141.81636199215868</v>
      </c>
      <c r="AL22">
        <f t="shared" si="8"/>
        <v>106.1553578367968</v>
      </c>
      <c r="AN22">
        <f t="shared" si="9"/>
        <v>466.6332609064612</v>
      </c>
      <c r="AO22">
        <f t="shared" si="9"/>
        <v>-23.331663045323058</v>
      </c>
      <c r="AP22">
        <f t="shared" si="9"/>
        <v>-9.7025789686546737</v>
      </c>
      <c r="AQ22">
        <f t="shared" si="9"/>
        <v>-466.70792319309885</v>
      </c>
      <c r="AR22">
        <f t="shared" si="9"/>
        <v>-33.108904300615372</v>
      </c>
      <c r="AS22">
        <f t="shared" si="9"/>
        <v>24.417923894290848</v>
      </c>
      <c r="AT22">
        <f t="shared" si="9"/>
        <v>34.562213054922019</v>
      </c>
      <c r="AU22">
        <f t="shared" si="9"/>
        <v>25.871232648597495</v>
      </c>
      <c r="AW22">
        <v>19</v>
      </c>
      <c r="AX22">
        <f>(R22*SUMPRODUCT(K23:$K$23, X23:$X$23)-$AZ$3*SUMPRODUCT(K22:$K$22, W23:$W$23))/Z22</f>
        <v>134.12093379117263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2404.6867457300527</v>
      </c>
      <c r="P23">
        <f t="shared" si="22"/>
        <v>120.23433728650264</v>
      </c>
      <c r="Q23" s="4">
        <f t="shared" si="23"/>
        <v>50</v>
      </c>
      <c r="R23">
        <f t="shared" si="0"/>
        <v>1000000</v>
      </c>
      <c r="S23">
        <f t="shared" si="1"/>
        <v>135.81355105102489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106.7919575601491</v>
      </c>
      <c r="AC23">
        <f t="shared" si="2"/>
        <v>106.7919575601491</v>
      </c>
      <c r="AE23">
        <f t="shared" si="3"/>
        <v>1890.8363923050442</v>
      </c>
      <c r="AF23">
        <f t="shared" si="4"/>
        <v>-94.541819615252209</v>
      </c>
      <c r="AG23">
        <f t="shared" si="4"/>
        <v>-39.31564881917695</v>
      </c>
      <c r="AH23">
        <f t="shared" si="5"/>
        <v>-1960.9715831579083</v>
      </c>
      <c r="AI23">
        <f t="shared" si="6"/>
        <v>-203.99265928729324</v>
      </c>
      <c r="AJ23">
        <f t="shared" si="7"/>
        <v>0</v>
      </c>
      <c r="AK23">
        <f t="shared" si="24"/>
        <v>133.21605711749589</v>
      </c>
      <c r="AL23">
        <f t="shared" si="8"/>
        <v>-70.776602169797343</v>
      </c>
      <c r="AN23">
        <f t="shared" si="9"/>
        <v>424.49298935105446</v>
      </c>
      <c r="AO23">
        <f t="shared" si="9"/>
        <v>-21.224649467552723</v>
      </c>
      <c r="AP23">
        <f t="shared" si="9"/>
        <v>-8.8263677193051642</v>
      </c>
      <c r="AQ23">
        <f t="shared" si="9"/>
        <v>-440.23834783103655</v>
      </c>
      <c r="AR23">
        <f t="shared" si="9"/>
        <v>-45.796375666839992</v>
      </c>
      <c r="AS23">
        <f t="shared" si="9"/>
        <v>0</v>
      </c>
      <c r="AT23">
        <f t="shared" si="9"/>
        <v>29.907020271822482</v>
      </c>
      <c r="AU23">
        <f t="shared" si="9"/>
        <v>-15.88935539501751</v>
      </c>
      <c r="AW23">
        <v>20</v>
      </c>
      <c r="AX23">
        <f>(R23*SUMPRODUCT(K$23:$K24, X$23:$X24)-$AZ$3*SUMPRODUCT(K$22:$K23, W$23:$W24))/Z23</f>
        <v>135.81355105102489</v>
      </c>
    </row>
    <row r="25" spans="5:50" x14ac:dyDescent="0.25">
      <c r="AN25" s="8">
        <f t="shared" ref="AN25:AU25" si="25">SUM(AN3:AN23)</f>
        <v>22282.066298996542</v>
      </c>
      <c r="AO25" s="8">
        <f t="shared" si="25"/>
        <v>-2917.6183742473663</v>
      </c>
      <c r="AP25" s="8">
        <f t="shared" si="25"/>
        <v>-2933.2131716545668</v>
      </c>
      <c r="AQ25" s="8">
        <f t="shared" si="25"/>
        <v>-17212.214813192295</v>
      </c>
      <c r="AR25" s="8">
        <f t="shared" si="25"/>
        <v>-780.98006009769256</v>
      </c>
      <c r="AS25" s="8">
        <f t="shared" si="25"/>
        <v>-347.59315777211992</v>
      </c>
      <c r="AT25" s="8">
        <f t="shared" si="25"/>
        <v>912.05717922123881</v>
      </c>
      <c r="AU25" s="9">
        <f t="shared" si="25"/>
        <v>-216.51603864857427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5227.1135986095378</v>
      </c>
      <c r="K3">
        <v>1</v>
      </c>
      <c r="L3" s="2">
        <v>0</v>
      </c>
      <c r="O3">
        <f>$C$3</f>
        <v>5227.1135986095378</v>
      </c>
      <c r="P3">
        <f>O3*B5</f>
        <v>4181.6908788876308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5227.1135986095378</v>
      </c>
      <c r="AF3">
        <f t="shared" ref="AF3:AG23" si="4">-$Z3*P3</f>
        <v>-4181.6908788876308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-1474.4854842780928</v>
      </c>
      <c r="AJ3">
        <f t="shared" ref="AJ3:AJ23" si="7">AB3-AC3</f>
        <v>0</v>
      </c>
      <c r="AL3">
        <f t="shared" ref="AL3:AL23" si="8">SUM(AI3:AK3)</f>
        <v>-1474.4854842780928</v>
      </c>
      <c r="AN3">
        <f t="shared" ref="AN3:AU23" si="9">AE3*$K3</f>
        <v>5227.1135986095378</v>
      </c>
      <c r="AO3">
        <f t="shared" si="9"/>
        <v>-4181.6908788876308</v>
      </c>
      <c r="AP3">
        <f t="shared" si="9"/>
        <v>-2519.9082039999998</v>
      </c>
      <c r="AQ3">
        <f t="shared" si="9"/>
        <v>0</v>
      </c>
      <c r="AR3">
        <f t="shared" si="9"/>
        <v>-1474.4854842780928</v>
      </c>
      <c r="AS3">
        <f t="shared" si="9"/>
        <v>0</v>
      </c>
      <c r="AT3">
        <f t="shared" si="9"/>
        <v>0</v>
      </c>
      <c r="AU3">
        <f t="shared" si="9"/>
        <v>-1474.4854842780928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2489.810840778448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764.60821352379469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755.54871487544733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-755.54871487544733</v>
      </c>
      <c r="AK4">
        <f>G4*MAX(0, SUM(AB4, AE4:AF4))</f>
        <v>0</v>
      </c>
      <c r="AL4">
        <f t="shared" si="8"/>
        <v>-2604.0987148754475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-708.83639635561235</v>
      </c>
      <c r="AT4">
        <f t="shared" si="9"/>
        <v>0</v>
      </c>
      <c r="AU4">
        <f t="shared" si="9"/>
        <v>-2443.098522258605</v>
      </c>
      <c r="AW4">
        <v>1</v>
      </c>
      <c r="AX4">
        <f>(R4*SUMPRODUCT(K5:$K$23, X5:$X$23)-$AZ$3*SUMPRODUCT(K4:$K$22, W5:$W$23))/Z4</f>
        <v>764.60821352379469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5227.1135986095378</v>
      </c>
      <c r="P5">
        <f t="shared" ref="P5:P23" si="22">O5*$C$5</f>
        <v>261.35567993047692</v>
      </c>
      <c r="Q5" s="4">
        <f t="shared" ref="Q5:Q23" si="23">$C$8</f>
        <v>50</v>
      </c>
      <c r="R5">
        <f t="shared" si="0"/>
        <v>1000000</v>
      </c>
      <c r="S5">
        <f t="shared" si="1"/>
        <v>1493.4606123446031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755.54871487544733</v>
      </c>
      <c r="AC5">
        <f t="shared" si="2"/>
        <v>1458.2310058768089</v>
      </c>
      <c r="AE5">
        <f t="shared" si="3"/>
        <v>5103.809941640392</v>
      </c>
      <c r="AF5">
        <f t="shared" si="4"/>
        <v>-255.19049708201965</v>
      </c>
      <c r="AG5">
        <f t="shared" si="4"/>
        <v>-48.820537810753287</v>
      </c>
      <c r="AH5">
        <f t="shared" si="5"/>
        <v>-1859.1792849343999</v>
      </c>
      <c r="AI5">
        <f t="shared" si="6"/>
        <v>2940.6196218132191</v>
      </c>
      <c r="AJ5">
        <f t="shared" si="7"/>
        <v>-702.68229100136159</v>
      </c>
      <c r="AK5">
        <f>G5*SUM(AB5, AE5:AF5)</f>
        <v>229.77089453678661</v>
      </c>
      <c r="AL5">
        <f t="shared" si="8"/>
        <v>2467.7082253486442</v>
      </c>
      <c r="AN5">
        <f t="shared" si="9"/>
        <v>4407.4589328014954</v>
      </c>
      <c r="AO5">
        <f t="shared" si="9"/>
        <v>-220.37294664007482</v>
      </c>
      <c r="AP5">
        <f t="shared" si="9"/>
        <v>-42.159586257833787</v>
      </c>
      <c r="AQ5">
        <f t="shared" si="9"/>
        <v>-1605.5175331293665</v>
      </c>
      <c r="AR5">
        <f t="shared" si="9"/>
        <v>2539.4088667742203</v>
      </c>
      <c r="AS5">
        <f t="shared" si="9"/>
        <v>-606.8100841936847</v>
      </c>
      <c r="AT5">
        <f t="shared" si="9"/>
        <v>198.42153081790923</v>
      </c>
      <c r="AU5">
        <f t="shared" si="9"/>
        <v>2131.0203133984451</v>
      </c>
      <c r="AW5">
        <v>2</v>
      </c>
      <c r="AX5">
        <f>(R5*SUMPRODUCT(K6:$K$23, X6:$X$23)-$AZ$3*SUMPRODUCT(K5:$K$22, W6:$W$23))/Z5</f>
        <v>1493.4606123446031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5227.1135986095378</v>
      </c>
      <c r="P6">
        <f t="shared" si="22"/>
        <v>261.35567993047692</v>
      </c>
      <c r="Q6" s="4">
        <f t="shared" si="23"/>
        <v>50</v>
      </c>
      <c r="R6">
        <f t="shared" si="0"/>
        <v>1000000</v>
      </c>
      <c r="S6">
        <f t="shared" si="1"/>
        <v>2168.6178097279035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1458.2310058768089</v>
      </c>
      <c r="AC6">
        <f t="shared" si="2"/>
        <v>2092.2067425954228</v>
      </c>
      <c r="AE6">
        <f t="shared" si="3"/>
        <v>5042.9366881826281</v>
      </c>
      <c r="AF6">
        <f t="shared" si="4"/>
        <v>-252.14683440913146</v>
      </c>
      <c r="AG6">
        <f t="shared" si="4"/>
        <v>-48.238254182232595</v>
      </c>
      <c r="AH6">
        <f t="shared" si="5"/>
        <v>-1881.5650082630684</v>
      </c>
      <c r="AI6">
        <f t="shared" si="6"/>
        <v>2860.9865913281956</v>
      </c>
      <c r="AJ6">
        <f t="shared" si="7"/>
        <v>-633.97573671861392</v>
      </c>
      <c r="AK6">
        <f>G6*SUM(AB6, AE6:AF6)</f>
        <v>365.56772028954288</v>
      </c>
      <c r="AL6">
        <f t="shared" si="8"/>
        <v>2592.5785748991248</v>
      </c>
      <c r="AN6">
        <f t="shared" si="9"/>
        <v>3927.5713141647507</v>
      </c>
      <c r="AO6">
        <f t="shared" si="9"/>
        <v>-196.37856570823757</v>
      </c>
      <c r="AP6">
        <f t="shared" si="9"/>
        <v>-37.569217122137175</v>
      </c>
      <c r="AQ6">
        <f t="shared" si="9"/>
        <v>-1465.4121614311578</v>
      </c>
      <c r="AR6">
        <f t="shared" si="9"/>
        <v>2228.2113699032179</v>
      </c>
      <c r="AS6">
        <f t="shared" si="9"/>
        <v>-493.75692604814998</v>
      </c>
      <c r="AT6">
        <f t="shared" si="9"/>
        <v>284.71372542875264</v>
      </c>
      <c r="AU6">
        <f t="shared" si="9"/>
        <v>2019.1681692838208</v>
      </c>
      <c r="AW6">
        <v>3</v>
      </c>
      <c r="AX6">
        <f>(R6*SUMPRODUCT(K7:$K$23, X7:$X$23)-$AZ$3*SUMPRODUCT(K6:$K$22, W7:$W$23))/Z6</f>
        <v>2168.6178097279035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5227.1135986095378</v>
      </c>
      <c r="P7">
        <f t="shared" si="22"/>
        <v>261.35567993047692</v>
      </c>
      <c r="Q7" s="4">
        <f t="shared" si="23"/>
        <v>50</v>
      </c>
      <c r="R7">
        <f t="shared" si="0"/>
        <v>1000000</v>
      </c>
      <c r="S7">
        <f t="shared" si="1"/>
        <v>2744.8565357338821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2092.2067425954228</v>
      </c>
      <c r="AC7">
        <f t="shared" si="2"/>
        <v>2616.417565939204</v>
      </c>
      <c r="AE7">
        <f t="shared" si="3"/>
        <v>4982.5233707178422</v>
      </c>
      <c r="AF7">
        <f t="shared" si="4"/>
        <v>-249.12616853589213</v>
      </c>
      <c r="AG7">
        <f t="shared" si="4"/>
        <v>-47.66037007540109</v>
      </c>
      <c r="AH7">
        <f t="shared" si="5"/>
        <v>-1910.0313001837619</v>
      </c>
      <c r="AI7">
        <f t="shared" si="6"/>
        <v>2775.7055319227866</v>
      </c>
      <c r="AJ7">
        <f t="shared" si="7"/>
        <v>-524.21082334378116</v>
      </c>
      <c r="AK7">
        <f>G7*SUM(AB7, AE7:AF7)</f>
        <v>335.13715368856901</v>
      </c>
      <c r="AL7">
        <f t="shared" si="8"/>
        <v>2586.6318622675744</v>
      </c>
      <c r="AN7">
        <f t="shared" si="9"/>
        <v>3512.7363433860819</v>
      </c>
      <c r="AO7">
        <f t="shared" si="9"/>
        <v>-175.63681716930412</v>
      </c>
      <c r="AP7">
        <f t="shared" si="9"/>
        <v>-33.601109647975733</v>
      </c>
      <c r="AQ7">
        <f t="shared" si="9"/>
        <v>-1346.5940580613533</v>
      </c>
      <c r="AR7">
        <f t="shared" si="9"/>
        <v>1956.9043585074485</v>
      </c>
      <c r="AS7">
        <f t="shared" si="9"/>
        <v>-369.57466603729046</v>
      </c>
      <c r="AT7">
        <f t="shared" si="9"/>
        <v>236.275552002317</v>
      </c>
      <c r="AU7">
        <f t="shared" si="9"/>
        <v>1823.6052444724751</v>
      </c>
      <c r="AW7">
        <v>4</v>
      </c>
      <c r="AX7">
        <f>(R7*SUMPRODUCT(K8:$K$23, X8:$X$23)-$AZ$3*SUMPRODUCT(K7:$K$22, W8:$W$23))/Z7</f>
        <v>2744.8565357338821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5227.1135986095378</v>
      </c>
      <c r="P8">
        <f t="shared" si="22"/>
        <v>261.35567993047692</v>
      </c>
      <c r="Q8" s="4">
        <f t="shared" si="23"/>
        <v>50</v>
      </c>
      <c r="R8">
        <f t="shared" si="0"/>
        <v>1000000</v>
      </c>
      <c r="S8">
        <f t="shared" si="1"/>
        <v>3202.0335201503153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2616.417565939204</v>
      </c>
      <c r="AC8">
        <f t="shared" si="2"/>
        <v>3015.4735091446273</v>
      </c>
      <c r="AE8">
        <f t="shared" si="3"/>
        <v>4922.5663899848141</v>
      </c>
      <c r="AF8">
        <f t="shared" si="4"/>
        <v>-246.12831949924072</v>
      </c>
      <c r="AG8">
        <f t="shared" si="4"/>
        <v>-47.086851061494663</v>
      </c>
      <c r="AH8">
        <f t="shared" si="5"/>
        <v>-1938.3062630482973</v>
      </c>
      <c r="AI8">
        <f t="shared" si="6"/>
        <v>2691.0449563757811</v>
      </c>
      <c r="AJ8">
        <f t="shared" si="7"/>
        <v>-399.05594320542332</v>
      </c>
      <c r="AK8">
        <f t="shared" ref="AK8:AK23" si="24">G8*SUM(AB8:AB8, AE8:AF8)</f>
        <v>155.33782505584776</v>
      </c>
      <c r="AL8">
        <f t="shared" si="8"/>
        <v>2447.3268382262054</v>
      </c>
      <c r="AN8">
        <f t="shared" si="9"/>
        <v>3235.8657171520822</v>
      </c>
      <c r="AO8">
        <f t="shared" si="9"/>
        <v>-161.7932858576041</v>
      </c>
      <c r="AP8">
        <f t="shared" si="9"/>
        <v>-30.952701295920306</v>
      </c>
      <c r="AQ8">
        <f t="shared" si="9"/>
        <v>-1274.1521980688817</v>
      </c>
      <c r="AR8">
        <f t="shared" si="9"/>
        <v>1768.9675319296757</v>
      </c>
      <c r="AS8">
        <f t="shared" si="9"/>
        <v>-262.3207781354476</v>
      </c>
      <c r="AT8">
        <f t="shared" si="9"/>
        <v>102.11184631208928</v>
      </c>
      <c r="AU8">
        <f t="shared" si="9"/>
        <v>1608.7586001063173</v>
      </c>
      <c r="AW8">
        <v>5</v>
      </c>
      <c r="AX8">
        <f>(R8*SUMPRODUCT(K9:$K$23, X9:$X$23)-$AZ$3*SUMPRODUCT(K8:$K$22, W9:$W$23))/Z8</f>
        <v>3202.0335201503153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5227.1135986095378</v>
      </c>
      <c r="P9">
        <f t="shared" si="22"/>
        <v>261.35567993047692</v>
      </c>
      <c r="Q9" s="4">
        <f t="shared" si="23"/>
        <v>50</v>
      </c>
      <c r="R9">
        <f t="shared" si="0"/>
        <v>1000000</v>
      </c>
      <c r="S9">
        <f t="shared" si="1"/>
        <v>3576.3523186658299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3015.4735091446273</v>
      </c>
      <c r="AC9">
        <f t="shared" si="2"/>
        <v>3327.2650329486169</v>
      </c>
      <c r="AE9">
        <f t="shared" si="3"/>
        <v>4863.0533991661841</v>
      </c>
      <c r="AF9">
        <f t="shared" si="4"/>
        <v>-243.15266995830922</v>
      </c>
      <c r="AG9">
        <f t="shared" si="4"/>
        <v>-46.517579036925873</v>
      </c>
      <c r="AH9">
        <f t="shared" si="5"/>
        <v>-1968.0702790768676</v>
      </c>
      <c r="AI9">
        <f t="shared" si="6"/>
        <v>2605.3128710940819</v>
      </c>
      <c r="AJ9">
        <f t="shared" si="7"/>
        <v>-311.79152380398955</v>
      </c>
      <c r="AK9">
        <f t="shared" si="24"/>
        <v>45.04870800627976</v>
      </c>
      <c r="AL9">
        <f t="shared" si="8"/>
        <v>2338.5700552963722</v>
      </c>
      <c r="AN9">
        <f t="shared" si="9"/>
        <v>3038.1530609474298</v>
      </c>
      <c r="AO9">
        <f t="shared" si="9"/>
        <v>-151.9076530473715</v>
      </c>
      <c r="AP9">
        <f t="shared" si="9"/>
        <v>-29.061479185717406</v>
      </c>
      <c r="AQ9">
        <f t="shared" si="9"/>
        <v>-1229.5359009552012</v>
      </c>
      <c r="AR9">
        <f t="shared" si="9"/>
        <v>1627.6480277591402</v>
      </c>
      <c r="AS9">
        <f t="shared" si="9"/>
        <v>-194.78921876222307</v>
      </c>
      <c r="AT9">
        <f t="shared" si="9"/>
        <v>28.14381395533773</v>
      </c>
      <c r="AU9">
        <f t="shared" si="9"/>
        <v>1461.0026229522548</v>
      </c>
      <c r="AW9">
        <v>6</v>
      </c>
      <c r="AX9">
        <f>(R9*SUMPRODUCT(K10:$K$23, X10:$X$23)-$AZ$3*SUMPRODUCT(K9:$K$22, W10:$W$23))/Z9</f>
        <v>3576.3523186658299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5227.1135986095378</v>
      </c>
      <c r="P10">
        <f t="shared" si="22"/>
        <v>261.35567993047692</v>
      </c>
      <c r="Q10" s="4">
        <f t="shared" si="23"/>
        <v>50</v>
      </c>
      <c r="R10">
        <f t="shared" si="0"/>
        <v>1000000</v>
      </c>
      <c r="S10">
        <f t="shared" si="1"/>
        <v>3899.6813020591917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3327.2650329486169</v>
      </c>
      <c r="AC10">
        <f t="shared" si="2"/>
        <v>3583.9729672589638</v>
      </c>
      <c r="AE10">
        <f t="shared" si="3"/>
        <v>4803.9397025382741</v>
      </c>
      <c r="AF10">
        <f t="shared" si="4"/>
        <v>-240.19698512691375</v>
      </c>
      <c r="AG10">
        <f t="shared" si="4"/>
        <v>-45.952126464366188</v>
      </c>
      <c r="AH10">
        <f t="shared" si="5"/>
        <v>-2005.5356438085037</v>
      </c>
      <c r="AI10">
        <f t="shared" si="6"/>
        <v>2512.25494713849</v>
      </c>
      <c r="AJ10">
        <f t="shared" si="7"/>
        <v>-256.7079343103469</v>
      </c>
      <c r="AK10">
        <f t="shared" si="24"/>
        <v>32.353131776475905</v>
      </c>
      <c r="AL10">
        <f t="shared" si="8"/>
        <v>2287.9001446046191</v>
      </c>
      <c r="AN10">
        <f t="shared" si="9"/>
        <v>2851.5175864496887</v>
      </c>
      <c r="AO10">
        <f t="shared" si="9"/>
        <v>-142.57587932248447</v>
      </c>
      <c r="AP10">
        <f t="shared" si="9"/>
        <v>-27.27621595222476</v>
      </c>
      <c r="AQ10">
        <f t="shared" si="9"/>
        <v>-1190.4437842027814</v>
      </c>
      <c r="AR10">
        <f t="shared" si="9"/>
        <v>1491.2217069721978</v>
      </c>
      <c r="AS10">
        <f t="shared" si="9"/>
        <v>-152.37643155270089</v>
      </c>
      <c r="AT10">
        <f t="shared" si="9"/>
        <v>19.204138675720667</v>
      </c>
      <c r="AU10">
        <f t="shared" si="9"/>
        <v>1358.0494140952176</v>
      </c>
      <c r="AW10">
        <v>7</v>
      </c>
      <c r="AX10">
        <f>(R10*SUMPRODUCT(K11:$K$23, X11:$X$23)-$AZ$3*SUMPRODUCT(K10:$K$22, W11:$W$23))/Z10</f>
        <v>3899.6813020591917</v>
      </c>
    </row>
    <row r="11" spans="1:52" x14ac:dyDescent="0.25">
      <c r="A11" t="s">
        <v>33</v>
      </c>
      <c r="C11" s="7">
        <f>AU25</f>
        <v>14571.522276766744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5227.1135986095378</v>
      </c>
      <c r="P11">
        <f t="shared" si="22"/>
        <v>261.35567993047692</v>
      </c>
      <c r="Q11" s="4">
        <f t="shared" si="23"/>
        <v>50</v>
      </c>
      <c r="R11">
        <f t="shared" si="0"/>
        <v>1000000</v>
      </c>
      <c r="S11">
        <f t="shared" si="1"/>
        <v>4175.0482176752603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3583.9729672589638</v>
      </c>
      <c r="AC11">
        <f t="shared" si="2"/>
        <v>3790.1557897751595</v>
      </c>
      <c r="AE11">
        <f t="shared" si="3"/>
        <v>4745.2325905385205</v>
      </c>
      <c r="AF11">
        <f t="shared" si="4"/>
        <v>-237.26162952692604</v>
      </c>
      <c r="AG11">
        <f t="shared" si="4"/>
        <v>-45.390563080557477</v>
      </c>
      <c r="AH11">
        <f t="shared" si="5"/>
        <v>-2040.8423833009583</v>
      </c>
      <c r="AI11">
        <f t="shared" si="6"/>
        <v>2421.7380146300784</v>
      </c>
      <c r="AJ11">
        <f t="shared" si="7"/>
        <v>-206.18282251619576</v>
      </c>
      <c r="AK11">
        <f t="shared" si="24"/>
        <v>19.420665427849336</v>
      </c>
      <c r="AL11">
        <f t="shared" si="8"/>
        <v>2234.9758575417318</v>
      </c>
      <c r="AN11">
        <f t="shared" si="9"/>
        <v>2678.7163854544983</v>
      </c>
      <c r="AO11">
        <f t="shared" si="9"/>
        <v>-133.93581927272493</v>
      </c>
      <c r="AP11">
        <f t="shared" si="9"/>
        <v>-25.62328458068199</v>
      </c>
      <c r="AQ11">
        <f t="shared" si="9"/>
        <v>-1152.0695409490716</v>
      </c>
      <c r="AR11">
        <f t="shared" si="9"/>
        <v>1367.0877406520196</v>
      </c>
      <c r="AS11">
        <f t="shared" si="9"/>
        <v>-116.39161928008063</v>
      </c>
      <c r="AT11">
        <f t="shared" si="9"/>
        <v>10.963099006303052</v>
      </c>
      <c r="AU11">
        <f t="shared" si="9"/>
        <v>1261.659220378242</v>
      </c>
      <c r="AW11">
        <v>8</v>
      </c>
      <c r="AX11">
        <f>(R11*SUMPRODUCT(K12:$K$23, X12:$X$23)-$AZ$3*SUMPRODUCT(K11:$K$22, W12:$W$23))/Z11</f>
        <v>4175.0482176752603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5227.1135986095378</v>
      </c>
      <c r="P12">
        <f t="shared" si="22"/>
        <v>261.35567993047692</v>
      </c>
      <c r="Q12" s="4">
        <f t="shared" si="23"/>
        <v>50</v>
      </c>
      <c r="R12">
        <f t="shared" si="0"/>
        <v>1000000</v>
      </c>
      <c r="S12">
        <f t="shared" si="1"/>
        <v>4403.0600521705637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3790.1557897751595</v>
      </c>
      <c r="AC12">
        <f t="shared" si="2"/>
        <v>3948.0024444781975</v>
      </c>
      <c r="AE12">
        <f t="shared" si="3"/>
        <v>4686.889803990407</v>
      </c>
      <c r="AF12">
        <f t="shared" si="4"/>
        <v>-234.34449019952035</v>
      </c>
      <c r="AG12">
        <f t="shared" si="4"/>
        <v>-44.832484654984007</v>
      </c>
      <c r="AH12">
        <f t="shared" si="5"/>
        <v>-2083.4558953579599</v>
      </c>
      <c r="AI12">
        <f t="shared" si="6"/>
        <v>2324.2569337779423</v>
      </c>
      <c r="AJ12">
        <f t="shared" si="7"/>
        <v>-157.84665470303798</v>
      </c>
      <c r="AK12">
        <f t="shared" si="24"/>
        <v>18.958212538201902</v>
      </c>
      <c r="AL12">
        <f t="shared" si="8"/>
        <v>2185.368491613106</v>
      </c>
      <c r="AN12">
        <f t="shared" si="9"/>
        <v>2515.2404998349762</v>
      </c>
      <c r="AO12">
        <f t="shared" si="9"/>
        <v>-125.7620249917488</v>
      </c>
      <c r="AP12">
        <f t="shared" si="9"/>
        <v>-24.059554593418955</v>
      </c>
      <c r="AQ12">
        <f t="shared" si="9"/>
        <v>-1118.0959798036267</v>
      </c>
      <c r="AR12">
        <f t="shared" si="9"/>
        <v>1247.3229404461813</v>
      </c>
      <c r="AS12">
        <f t="shared" si="9"/>
        <v>-84.709117405432551</v>
      </c>
      <c r="AT12">
        <f t="shared" si="9"/>
        <v>10.174010052458716</v>
      </c>
      <c r="AU12">
        <f t="shared" si="9"/>
        <v>1172.7878330932072</v>
      </c>
      <c r="AW12">
        <v>9</v>
      </c>
      <c r="AX12">
        <f>(R12*SUMPRODUCT(K13:$K$23, X13:$X$23)-$AZ$3*SUMPRODUCT(K12:$K$22, W13:$W$23))/Z12</f>
        <v>4403.0600521705637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5227.1135986095378</v>
      </c>
      <c r="P13">
        <f t="shared" si="22"/>
        <v>261.35567993047692</v>
      </c>
      <c r="Q13" s="4">
        <f t="shared" si="23"/>
        <v>50</v>
      </c>
      <c r="R13">
        <f t="shared" si="0"/>
        <v>1000000</v>
      </c>
      <c r="S13">
        <f t="shared" si="1"/>
        <v>4583.8989950515324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3948.0024444781975</v>
      </c>
      <c r="AC13">
        <f t="shared" si="2"/>
        <v>4059.2872348006658</v>
      </c>
      <c r="AE13">
        <f t="shared" si="3"/>
        <v>4628.8880991039659</v>
      </c>
      <c r="AF13">
        <f t="shared" si="4"/>
        <v>-231.44440495519831</v>
      </c>
      <c r="AG13">
        <f t="shared" si="4"/>
        <v>-44.277668848973306</v>
      </c>
      <c r="AH13">
        <f t="shared" si="5"/>
        <v>-2129.8191892172149</v>
      </c>
      <c r="AI13">
        <f t="shared" si="6"/>
        <v>2223.3468360825796</v>
      </c>
      <c r="AJ13">
        <f t="shared" si="7"/>
        <v>-111.28479032246833</v>
      </c>
      <c r="AK13">
        <f t="shared" si="24"/>
        <v>16.69089227725393</v>
      </c>
      <c r="AL13">
        <f t="shared" si="8"/>
        <v>2128.7529380373653</v>
      </c>
      <c r="AN13">
        <f t="shared" si="9"/>
        <v>2361.9983112631394</v>
      </c>
      <c r="AO13">
        <f t="shared" si="9"/>
        <v>-118.09991556315698</v>
      </c>
      <c r="AP13">
        <f t="shared" si="9"/>
        <v>-22.593715123117406</v>
      </c>
      <c r="AQ13">
        <f t="shared" si="9"/>
        <v>-1086.790006697438</v>
      </c>
      <c r="AR13">
        <f t="shared" si="9"/>
        <v>1134.5146738794272</v>
      </c>
      <c r="AS13">
        <f t="shared" si="9"/>
        <v>-56.785664544758518</v>
      </c>
      <c r="AT13">
        <f t="shared" si="9"/>
        <v>8.5169177842039883</v>
      </c>
      <c r="AU13">
        <f t="shared" si="9"/>
        <v>1086.2459271188727</v>
      </c>
      <c r="AW13">
        <v>10</v>
      </c>
      <c r="AX13">
        <f>(R13*SUMPRODUCT(K14:$K$23, X14:$X$23)-$AZ$3*SUMPRODUCT(K13:$K$22, W14:$W$23))/Z13</f>
        <v>4583.8989950515324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5227.1135986095378</v>
      </c>
      <c r="P14">
        <f t="shared" si="22"/>
        <v>261.35567993047692</v>
      </c>
      <c r="Q14" s="4">
        <f t="shared" si="23"/>
        <v>50</v>
      </c>
      <c r="R14">
        <f t="shared" si="0"/>
        <v>1000000</v>
      </c>
      <c r="S14">
        <f t="shared" si="1"/>
        <v>4756.016266446788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4059.2872348006658</v>
      </c>
      <c r="AC14">
        <f t="shared" si="2"/>
        <v>4159.2166086610887</v>
      </c>
      <c r="AE14">
        <f t="shared" si="3"/>
        <v>4571.1991878735653</v>
      </c>
      <c r="AF14">
        <f t="shared" si="4"/>
        <v>-228.55995939367827</v>
      </c>
      <c r="AG14">
        <f t="shared" si="4"/>
        <v>-43.725845073364653</v>
      </c>
      <c r="AH14">
        <f t="shared" si="5"/>
        <v>-2180.9417423784062</v>
      </c>
      <c r="AI14">
        <f t="shared" si="6"/>
        <v>2117.9716410281162</v>
      </c>
      <c r="AJ14">
        <f t="shared" si="7"/>
        <v>-99.929373860422857</v>
      </c>
      <c r="AK14">
        <f t="shared" si="24"/>
        <v>588.13485242963884</v>
      </c>
      <c r="AL14">
        <f t="shared" si="8"/>
        <v>2606.1771195973324</v>
      </c>
      <c r="AN14">
        <f t="shared" si="9"/>
        <v>2148.6932201157833</v>
      </c>
      <c r="AO14">
        <f t="shared" si="9"/>
        <v>-107.43466100578918</v>
      </c>
      <c r="AP14">
        <f t="shared" si="9"/>
        <v>-20.553343442615787</v>
      </c>
      <c r="AQ14">
        <f t="shared" si="9"/>
        <v>-1025.1521630795319</v>
      </c>
      <c r="AR14">
        <f t="shared" si="9"/>
        <v>995.55305258784665</v>
      </c>
      <c r="AS14">
        <f t="shared" si="9"/>
        <v>-46.971824958734409</v>
      </c>
      <c r="AT14">
        <f t="shared" si="9"/>
        <v>276.45292143071561</v>
      </c>
      <c r="AU14">
        <f t="shared" si="9"/>
        <v>1225.034149059828</v>
      </c>
      <c r="AW14">
        <v>11</v>
      </c>
      <c r="AX14">
        <f>(R14*SUMPRODUCT(K15:$K$23, X15:$X$23)-$AZ$3*SUMPRODUCT(K14:$K$22, W15:$W$23))/Z14</f>
        <v>4756.016266446788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5227.1135986095378</v>
      </c>
      <c r="P15">
        <f t="shared" si="22"/>
        <v>261.35567993047692</v>
      </c>
      <c r="Q15" s="4">
        <f t="shared" si="23"/>
        <v>50</v>
      </c>
      <c r="R15">
        <f t="shared" si="0"/>
        <v>1000000</v>
      </c>
      <c r="S15">
        <f t="shared" si="1"/>
        <v>4881.0225978548751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4159.2166086610887</v>
      </c>
      <c r="AC15">
        <f t="shared" si="2"/>
        <v>4214.9422699494153</v>
      </c>
      <c r="AE15">
        <f t="shared" si="3"/>
        <v>4513.8045593743855</v>
      </c>
      <c r="AF15">
        <f t="shared" si="4"/>
        <v>-225.69022796871928</v>
      </c>
      <c r="AG15">
        <f t="shared" si="4"/>
        <v>-43.176836261747788</v>
      </c>
      <c r="AH15">
        <f t="shared" si="5"/>
        <v>-2235.0072176644685</v>
      </c>
      <c r="AI15">
        <f t="shared" si="6"/>
        <v>2009.9302774794501</v>
      </c>
      <c r="AJ15">
        <f t="shared" si="7"/>
        <v>-55.725661288326592</v>
      </c>
      <c r="AK15">
        <f t="shared" si="24"/>
        <v>591.31316580467274</v>
      </c>
      <c r="AL15">
        <f t="shared" si="8"/>
        <v>2545.5177819957962</v>
      </c>
      <c r="AN15">
        <f t="shared" si="9"/>
        <v>1954.4671950902473</v>
      </c>
      <c r="AO15">
        <f t="shared" si="9"/>
        <v>-97.723359754512373</v>
      </c>
      <c r="AP15">
        <f t="shared" si="9"/>
        <v>-18.695472732887939</v>
      </c>
      <c r="AQ15">
        <f t="shared" si="9"/>
        <v>-967.7530850650237</v>
      </c>
      <c r="AR15">
        <f t="shared" si="9"/>
        <v>870.29527753782338</v>
      </c>
      <c r="AS15">
        <f t="shared" si="9"/>
        <v>-24.129085670435046</v>
      </c>
      <c r="AT15">
        <f t="shared" si="9"/>
        <v>256.03726731809888</v>
      </c>
      <c r="AU15">
        <f t="shared" si="9"/>
        <v>1102.2034591854872</v>
      </c>
      <c r="AW15">
        <v>12</v>
      </c>
      <c r="AX15">
        <f>(R15*SUMPRODUCT(K16:$K$23, X16:$X$23)-$AZ$3*SUMPRODUCT(K15:$K$22, W16:$W$23))/Z15</f>
        <v>4881.0225978548751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5227.1135986095378</v>
      </c>
      <c r="P16">
        <f t="shared" si="22"/>
        <v>261.35567993047692</v>
      </c>
      <c r="Q16" s="4">
        <f t="shared" si="23"/>
        <v>50</v>
      </c>
      <c r="R16">
        <f t="shared" si="0"/>
        <v>1000000</v>
      </c>
      <c r="S16">
        <f t="shared" si="1"/>
        <v>4958.9939413788316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4214.9422699494153</v>
      </c>
      <c r="AC16">
        <f t="shared" si="2"/>
        <v>4228.0390598840404</v>
      </c>
      <c r="AE16">
        <f t="shared" si="3"/>
        <v>4456.6379242696148</v>
      </c>
      <c r="AF16">
        <f t="shared" si="4"/>
        <v>-222.83189621348077</v>
      </c>
      <c r="AG16">
        <f t="shared" si="4"/>
        <v>-42.63000832290237</v>
      </c>
      <c r="AH16">
        <f t="shared" si="5"/>
        <v>-2301.1915245587456</v>
      </c>
      <c r="AI16">
        <f t="shared" si="6"/>
        <v>1889.9844951744858</v>
      </c>
      <c r="AJ16">
        <f t="shared" si="7"/>
        <v>-13.096789934625122</v>
      </c>
      <c r="AK16">
        <f t="shared" si="24"/>
        <v>591.41238086038857</v>
      </c>
      <c r="AL16">
        <f t="shared" si="8"/>
        <v>2468.3000861002492</v>
      </c>
      <c r="AN16">
        <f t="shared" si="9"/>
        <v>1777.601274725992</v>
      </c>
      <c r="AO16">
        <f t="shared" si="9"/>
        <v>-88.880063736299604</v>
      </c>
      <c r="AP16">
        <f t="shared" si="9"/>
        <v>-17.00366025332653</v>
      </c>
      <c r="AQ16">
        <f t="shared" si="9"/>
        <v>-917.86702374182028</v>
      </c>
      <c r="AR16">
        <f t="shared" si="9"/>
        <v>753.85052699454548</v>
      </c>
      <c r="AS16">
        <f t="shared" si="9"/>
        <v>-5.2238640154783473</v>
      </c>
      <c r="AT16">
        <f t="shared" si="9"/>
        <v>235.89428173670944</v>
      </c>
      <c r="AU16">
        <f t="shared" si="9"/>
        <v>984.52094471577652</v>
      </c>
      <c r="AW16">
        <v>13</v>
      </c>
      <c r="AX16">
        <f>(R16*SUMPRODUCT(K17:$K$23, X17:$X$23)-$AZ$3*SUMPRODUCT(K16:$K$22, W17:$W$23))/Z16</f>
        <v>4958.9939413788316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5227.1135986095378</v>
      </c>
      <c r="P17">
        <f t="shared" si="22"/>
        <v>261.35567993047692</v>
      </c>
      <c r="Q17" s="4">
        <f t="shared" si="23"/>
        <v>50</v>
      </c>
      <c r="R17">
        <f t="shared" si="0"/>
        <v>1000000</v>
      </c>
      <c r="S17">
        <f t="shared" si="1"/>
        <v>4990.7311881174674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4228.0390598840404</v>
      </c>
      <c r="AC17">
        <f t="shared" si="2"/>
        <v>4200.6745948478019</v>
      </c>
      <c r="AE17">
        <f t="shared" si="3"/>
        <v>4399.6365403012251</v>
      </c>
      <c r="AF17">
        <f t="shared" si="4"/>
        <v>-219.9818270150613</v>
      </c>
      <c r="AG17">
        <f t="shared" si="4"/>
        <v>-42.084761095220607</v>
      </c>
      <c r="AH17">
        <f t="shared" si="5"/>
        <v>-2378.9428890547392</v>
      </c>
      <c r="AI17">
        <f t="shared" si="6"/>
        <v>1758.6270631362036</v>
      </c>
      <c r="AJ17">
        <f t="shared" si="7"/>
        <v>27.364465036238471</v>
      </c>
      <c r="AK17">
        <f t="shared" si="24"/>
        <v>588.53856412191442</v>
      </c>
      <c r="AL17">
        <f t="shared" si="8"/>
        <v>2374.5300922943566</v>
      </c>
      <c r="AN17">
        <f t="shared" si="9"/>
        <v>1616.5352105363484</v>
      </c>
      <c r="AO17">
        <f t="shared" si="9"/>
        <v>-80.826760526817438</v>
      </c>
      <c r="AP17">
        <f t="shared" si="9"/>
        <v>-15.462981433638273</v>
      </c>
      <c r="AQ17">
        <f t="shared" si="9"/>
        <v>-874.08241766915512</v>
      </c>
      <c r="AR17">
        <f t="shared" si="9"/>
        <v>646.16305090673745</v>
      </c>
      <c r="AS17">
        <f t="shared" si="9"/>
        <v>10.054380820635169</v>
      </c>
      <c r="AT17">
        <f t="shared" si="9"/>
        <v>216.2436153411075</v>
      </c>
      <c r="AU17">
        <f t="shared" si="9"/>
        <v>872.46104706848018</v>
      </c>
      <c r="AW17">
        <v>14</v>
      </c>
      <c r="AX17">
        <f>(R17*SUMPRODUCT(K18:$K$23, X18:$X$23)-$AZ$3*SUMPRODUCT(K17:$K$22, W18:$W$23))/Z17</f>
        <v>4990.7311881174674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5227.1135986095378</v>
      </c>
      <c r="P18">
        <f t="shared" si="22"/>
        <v>261.35567993047692</v>
      </c>
      <c r="Q18" s="4">
        <f t="shared" si="23"/>
        <v>50</v>
      </c>
      <c r="R18">
        <f t="shared" si="0"/>
        <v>1000000</v>
      </c>
      <c r="S18">
        <f t="shared" si="1"/>
        <v>4757.925807006558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4200.6745948478019</v>
      </c>
      <c r="AC18">
        <f t="shared" si="2"/>
        <v>3950.3327622373045</v>
      </c>
      <c r="AE18">
        <f t="shared" si="3"/>
        <v>4339.8823222749197</v>
      </c>
      <c r="AF18">
        <f t="shared" si="4"/>
        <v>-216.99411611374603</v>
      </c>
      <c r="AG18">
        <f t="shared" si="4"/>
        <v>-41.513181609725969</v>
      </c>
      <c r="AH18">
        <f t="shared" si="5"/>
        <v>-3014.6374908486123</v>
      </c>
      <c r="AI18">
        <f t="shared" si="6"/>
        <v>1066.7375337028357</v>
      </c>
      <c r="AJ18">
        <f t="shared" si="7"/>
        <v>250.34183261049748</v>
      </c>
      <c r="AK18">
        <f t="shared" si="24"/>
        <v>582.64939607062831</v>
      </c>
      <c r="AL18">
        <f t="shared" si="8"/>
        <v>1899.7287623839616</v>
      </c>
      <c r="AN18">
        <f t="shared" si="9"/>
        <v>1468.8846376758174</v>
      </c>
      <c r="AO18">
        <f t="shared" si="9"/>
        <v>-73.444231883790891</v>
      </c>
      <c r="AP18">
        <f t="shared" si="9"/>
        <v>-14.050628611424811</v>
      </c>
      <c r="AQ18">
        <f t="shared" si="9"/>
        <v>-1020.3398086950681</v>
      </c>
      <c r="AR18">
        <f t="shared" si="9"/>
        <v>361.04996848553378</v>
      </c>
      <c r="AS18">
        <f t="shared" si="9"/>
        <v>84.731161995289796</v>
      </c>
      <c r="AT18">
        <f t="shared" si="9"/>
        <v>197.20459761006009</v>
      </c>
      <c r="AU18">
        <f t="shared" si="9"/>
        <v>642.98572809088375</v>
      </c>
      <c r="AW18">
        <v>15</v>
      </c>
      <c r="AX18">
        <f>(R18*SUMPRODUCT(K19:$K$23, X19:$X$23)-$AZ$3*SUMPRODUCT(K18:$K$22, W19:$W$23))/Z18</f>
        <v>4757.925807006558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5227.1135986095378</v>
      </c>
      <c r="P19">
        <f t="shared" si="22"/>
        <v>261.35567993047692</v>
      </c>
      <c r="Q19" s="4">
        <f t="shared" si="23"/>
        <v>50</v>
      </c>
      <c r="R19">
        <f t="shared" si="0"/>
        <v>1000000</v>
      </c>
      <c r="S19">
        <f t="shared" si="1"/>
        <v>4274.7763454379237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3950.3327622373045</v>
      </c>
      <c r="AC19">
        <f t="shared" si="2"/>
        <v>3497.9032597513465</v>
      </c>
      <c r="AE19">
        <f t="shared" si="3"/>
        <v>4277.1682582130079</v>
      </c>
      <c r="AF19">
        <f t="shared" si="4"/>
        <v>-213.85841291065043</v>
      </c>
      <c r="AG19">
        <f t="shared" si="4"/>
        <v>-40.913289691568743</v>
      </c>
      <c r="AH19">
        <f t="shared" si="5"/>
        <v>-3695.2020411993194</v>
      </c>
      <c r="AI19">
        <f t="shared" si="6"/>
        <v>327.1945144114693</v>
      </c>
      <c r="AJ19">
        <f t="shared" si="7"/>
        <v>452.42950248595798</v>
      </c>
      <c r="AK19">
        <f t="shared" si="24"/>
        <v>560.95498252777645</v>
      </c>
      <c r="AL19">
        <f t="shared" si="8"/>
        <v>1340.5789994252036</v>
      </c>
      <c r="AN19">
        <f t="shared" si="9"/>
        <v>1333.5442688111777</v>
      </c>
      <c r="AO19">
        <f t="shared" si="9"/>
        <v>-66.677213440558901</v>
      </c>
      <c r="AP19">
        <f t="shared" si="9"/>
        <v>-12.7560291512118</v>
      </c>
      <c r="AQ19">
        <f t="shared" si="9"/>
        <v>-1152.0976512155048</v>
      </c>
      <c r="AR19">
        <f t="shared" si="9"/>
        <v>102.0133750039023</v>
      </c>
      <c r="AS19">
        <f t="shared" si="9"/>
        <v>141.05939576324121</v>
      </c>
      <c r="AT19">
        <f t="shared" si="9"/>
        <v>174.89569192761377</v>
      </c>
      <c r="AU19">
        <f t="shared" si="9"/>
        <v>417.96846269475725</v>
      </c>
      <c r="AW19">
        <v>16</v>
      </c>
      <c r="AX19">
        <f>(R19*SUMPRODUCT(K20:$K$23, X20:$X$23)-$AZ$3*SUMPRODUCT(K19:$K$22, W20:$W$23))/Z19</f>
        <v>4274.7763454379237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5227.1135986095378</v>
      </c>
      <c r="P20">
        <f t="shared" si="22"/>
        <v>261.35567993047692</v>
      </c>
      <c r="Q20" s="4">
        <f t="shared" si="23"/>
        <v>50</v>
      </c>
      <c r="R20">
        <f t="shared" si="0"/>
        <v>1000000</v>
      </c>
      <c r="S20">
        <f t="shared" si="1"/>
        <v>3559.5818549593173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3497.9032597513465</v>
      </c>
      <c r="AC20">
        <f t="shared" si="2"/>
        <v>2867.8761618653648</v>
      </c>
      <c r="AE20">
        <f t="shared" si="3"/>
        <v>4211.3695078901073</v>
      </c>
      <c r="AF20">
        <f t="shared" si="4"/>
        <v>-210.56847539450541</v>
      </c>
      <c r="AG20">
        <f t="shared" si="4"/>
        <v>-40.283891180501342</v>
      </c>
      <c r="AH20">
        <f t="shared" si="5"/>
        <v>-4405.3122830342618</v>
      </c>
      <c r="AI20">
        <f t="shared" si="6"/>
        <v>-444.79514171916117</v>
      </c>
      <c r="AJ20">
        <f t="shared" si="7"/>
        <v>630.02709788598168</v>
      </c>
      <c r="AK20">
        <f t="shared" si="24"/>
        <v>524.90930045728646</v>
      </c>
      <c r="AL20">
        <f t="shared" si="8"/>
        <v>710.14125662410697</v>
      </c>
      <c r="AN20">
        <f t="shared" si="9"/>
        <v>1209.5276958499946</v>
      </c>
      <c r="AO20">
        <f t="shared" si="9"/>
        <v>-60.476384792499744</v>
      </c>
      <c r="AP20">
        <f t="shared" si="9"/>
        <v>-11.569747557923179</v>
      </c>
      <c r="AQ20">
        <f t="shared" si="9"/>
        <v>-1265.229091205442</v>
      </c>
      <c r="AR20">
        <f t="shared" si="9"/>
        <v>-127.7475277058703</v>
      </c>
      <c r="AS20">
        <f t="shared" si="9"/>
        <v>180.94712957421527</v>
      </c>
      <c r="AT20">
        <f t="shared" si="9"/>
        <v>150.75673970732024</v>
      </c>
      <c r="AU20">
        <f t="shared" si="9"/>
        <v>203.95634157566522</v>
      </c>
      <c r="AW20">
        <v>17</v>
      </c>
      <c r="AX20">
        <f>(R20*SUMPRODUCT(K21:$K$23, X21:$X$23)-$AZ$3*SUMPRODUCT(K20:$K$22, W21:$W$23))/Z20</f>
        <v>3559.5818549593173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5227.1135986095378</v>
      </c>
      <c r="P21">
        <f t="shared" si="22"/>
        <v>261.35567993047692</v>
      </c>
      <c r="Q21" s="4">
        <f t="shared" si="23"/>
        <v>50</v>
      </c>
      <c r="R21">
        <f t="shared" si="0"/>
        <v>1000000</v>
      </c>
      <c r="S21">
        <f t="shared" si="1"/>
        <v>2609.1553688559857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2867.8761618653648</v>
      </c>
      <c r="AC21">
        <f t="shared" si="2"/>
        <v>2067.5425171591937</v>
      </c>
      <c r="AE21">
        <f t="shared" si="3"/>
        <v>4142.0605825726625</v>
      </c>
      <c r="AF21">
        <f t="shared" si="4"/>
        <v>-207.10302912863315</v>
      </c>
      <c r="AG21">
        <f t="shared" si="4"/>
        <v>-39.620916060390293</v>
      </c>
      <c r="AH21">
        <f t="shared" si="5"/>
        <v>-5202.7241661206954</v>
      </c>
      <c r="AI21">
        <f t="shared" si="6"/>
        <v>-1307.3875287370565</v>
      </c>
      <c r="AJ21">
        <f t="shared" si="7"/>
        <v>800.33364470617107</v>
      </c>
      <c r="AK21">
        <f t="shared" si="24"/>
        <v>476.19836007165765</v>
      </c>
      <c r="AL21">
        <f t="shared" si="8"/>
        <v>-30.85552395922781</v>
      </c>
      <c r="AN21">
        <f t="shared" si="9"/>
        <v>1095.8479071775009</v>
      </c>
      <c r="AO21">
        <f t="shared" si="9"/>
        <v>-54.792395358875055</v>
      </c>
      <c r="AP21">
        <f t="shared" si="9"/>
        <v>-10.482342563484817</v>
      </c>
      <c r="AQ21">
        <f t="shared" si="9"/>
        <v>-1376.4633026019135</v>
      </c>
      <c r="AR21">
        <f t="shared" si="9"/>
        <v>-345.89013334677247</v>
      </c>
      <c r="AS21">
        <f t="shared" si="9"/>
        <v>211.74097580442947</v>
      </c>
      <c r="AT21">
        <f t="shared" si="9"/>
        <v>125.98583866239953</v>
      </c>
      <c r="AU21">
        <f t="shared" si="9"/>
        <v>-8.1633188799434624</v>
      </c>
      <c r="AW21">
        <v>18</v>
      </c>
      <c r="AX21">
        <f>(R21*SUMPRODUCT(K22:$K$23, X22:$X$23)-$AZ$3*SUMPRODUCT(K21:$K$22, W22:$W$23))/Z21</f>
        <v>2609.1553688559857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5227.1135986095378</v>
      </c>
      <c r="P22">
        <f t="shared" si="22"/>
        <v>261.35567993047692</v>
      </c>
      <c r="Q22" s="4">
        <f t="shared" si="23"/>
        <v>50</v>
      </c>
      <c r="R22">
        <f t="shared" si="0"/>
        <v>1000000</v>
      </c>
      <c r="S22">
        <f t="shared" si="1"/>
        <v>1421.2217959613884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2067.5425171591937</v>
      </c>
      <c r="AC22">
        <f t="shared" si="2"/>
        <v>1106.2905677652766</v>
      </c>
      <c r="AE22">
        <f t="shared" si="3"/>
        <v>4068.8276011610283</v>
      </c>
      <c r="AF22">
        <f t="shared" si="4"/>
        <v>-203.44138005805144</v>
      </c>
      <c r="AG22">
        <f t="shared" si="4"/>
        <v>-38.920405348023955</v>
      </c>
      <c r="AH22">
        <f t="shared" si="5"/>
        <v>-6086.0310352486631</v>
      </c>
      <c r="AI22">
        <f t="shared" si="6"/>
        <v>-2259.5652194937102</v>
      </c>
      <c r="AJ22">
        <f t="shared" si="7"/>
        <v>961.25194939391713</v>
      </c>
      <c r="AK22">
        <f t="shared" si="24"/>
        <v>415.305011678352</v>
      </c>
      <c r="AL22">
        <f t="shared" si="8"/>
        <v>-883.00825842144104</v>
      </c>
      <c r="AN22">
        <f t="shared" si="9"/>
        <v>991.61820582346002</v>
      </c>
      <c r="AO22">
        <f t="shared" si="9"/>
        <v>-49.580910291173005</v>
      </c>
      <c r="AP22">
        <f t="shared" si="9"/>
        <v>-9.4853324604160107</v>
      </c>
      <c r="AQ22">
        <f t="shared" si="9"/>
        <v>-1483.2329524202744</v>
      </c>
      <c r="AR22">
        <f t="shared" si="9"/>
        <v>-550.68098934840327</v>
      </c>
      <c r="AS22">
        <f t="shared" si="9"/>
        <v>234.26771218576772</v>
      </c>
      <c r="AT22">
        <f t="shared" si="9"/>
        <v>101.21441626882047</v>
      </c>
      <c r="AU22">
        <f t="shared" si="9"/>
        <v>-215.19886089381509</v>
      </c>
      <c r="AW22">
        <v>19</v>
      </c>
      <c r="AX22">
        <f>(R22*SUMPRODUCT(K23:$K$23, X23:$X$23)-$AZ$3*SUMPRODUCT(K22:$K$22, W23:$W$23))/Z22</f>
        <v>1421.2217959613884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5227.1135986095378</v>
      </c>
      <c r="P23">
        <f t="shared" si="22"/>
        <v>261.35567993047692</v>
      </c>
      <c r="Q23" s="4">
        <f t="shared" si="23"/>
        <v>50</v>
      </c>
      <c r="R23">
        <f t="shared" si="0"/>
        <v>1000000</v>
      </c>
      <c r="S23">
        <f t="shared" si="1"/>
        <v>1448.7974459285329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1106.2905677652766</v>
      </c>
      <c r="AC23">
        <f t="shared" si="2"/>
        <v>1106.2905677652766</v>
      </c>
      <c r="AE23">
        <f t="shared" si="3"/>
        <v>3991.3836727350194</v>
      </c>
      <c r="AF23">
        <f t="shared" si="4"/>
        <v>-199.56918363675101</v>
      </c>
      <c r="AG23">
        <f t="shared" si="4"/>
        <v>-38.179614785842475</v>
      </c>
      <c r="AH23">
        <f t="shared" si="5"/>
        <v>-7031.730174024814</v>
      </c>
      <c r="AI23">
        <f t="shared" si="6"/>
        <v>-3278.0952997123882</v>
      </c>
      <c r="AJ23">
        <f t="shared" si="7"/>
        <v>0</v>
      </c>
      <c r="AK23">
        <f t="shared" si="24"/>
        <v>342.86735398044817</v>
      </c>
      <c r="AL23">
        <f t="shared" si="8"/>
        <v>-2935.2279457319401</v>
      </c>
      <c r="AN23">
        <f t="shared" si="9"/>
        <v>896.06609740613635</v>
      </c>
      <c r="AO23">
        <f t="shared" si="9"/>
        <v>-44.803304870306825</v>
      </c>
      <c r="AP23">
        <f t="shared" si="9"/>
        <v>-8.5713279470767443</v>
      </c>
      <c r="AQ23">
        <f t="shared" si="9"/>
        <v>-1578.6242395319064</v>
      </c>
      <c r="AR23">
        <f t="shared" si="9"/>
        <v>-735.9327749431535</v>
      </c>
      <c r="AS23">
        <f t="shared" si="9"/>
        <v>0</v>
      </c>
      <c r="AT23">
        <f t="shared" si="9"/>
        <v>76.973760730624974</v>
      </c>
      <c r="AU23">
        <f t="shared" si="9"/>
        <v>-658.95901421252859</v>
      </c>
      <c r="AW23">
        <v>20</v>
      </c>
      <c r="AX23">
        <f>(R23*SUMPRODUCT(K$23:$K24, X$23:$X24)-$AZ$3*SUMPRODUCT(K$22:$K23, W$23:$W24))/Z23</f>
        <v>1448.7974459285329</v>
      </c>
    </row>
    <row r="25" spans="5:50" x14ac:dyDescent="0.25">
      <c r="AN25" s="8">
        <f t="shared" ref="AN25:AU25" si="25">SUM(AN3:AN23)</f>
        <v>48249.157463276155</v>
      </c>
      <c r="AO25" s="8">
        <f t="shared" si="25"/>
        <v>-6332.7930721209596</v>
      </c>
      <c r="AP25" s="8">
        <f t="shared" si="25"/>
        <v>-2931.4359339130328</v>
      </c>
      <c r="AQ25" s="8">
        <f t="shared" si="25"/>
        <v>-24863.715024427518</v>
      </c>
      <c r="AR25" s="8">
        <f t="shared" si="25"/>
        <v>14121.213432814631</v>
      </c>
      <c r="AS25" s="8">
        <f t="shared" si="25"/>
        <v>-2259.8749208164504</v>
      </c>
      <c r="AT25" s="8">
        <f t="shared" si="25"/>
        <v>2710.1837647685629</v>
      </c>
      <c r="AU25" s="9">
        <f t="shared" si="25"/>
        <v>14571.522276766744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21932.763597545061</v>
      </c>
      <c r="K3">
        <v>1</v>
      </c>
      <c r="L3" s="2">
        <v>0</v>
      </c>
      <c r="O3">
        <f>$C$3</f>
        <v>21932.763597545061</v>
      </c>
      <c r="P3">
        <f>O3*B5</f>
        <v>17546.21087803605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21932.763597545061</v>
      </c>
      <c r="AF3">
        <f t="shared" ref="AF3:AG23" si="4">-$Z3*P3</f>
        <v>-17546.21087803605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1866.6445155090109</v>
      </c>
      <c r="AJ3">
        <f t="shared" ref="AJ3:AJ23" si="7">AB3-AC3</f>
        <v>0</v>
      </c>
      <c r="AL3">
        <f t="shared" ref="AL3:AL23" si="8">SUM(AI3:AK3)</f>
        <v>1866.6445155090109</v>
      </c>
      <c r="AN3">
        <f t="shared" ref="AN3:AU23" si="9">AE3*$K3</f>
        <v>21932.763597545061</v>
      </c>
      <c r="AO3">
        <f t="shared" si="9"/>
        <v>-17546.21087803605</v>
      </c>
      <c r="AP3">
        <f t="shared" si="9"/>
        <v>-2519.9082039999998</v>
      </c>
      <c r="AQ3">
        <f t="shared" si="9"/>
        <v>0</v>
      </c>
      <c r="AR3">
        <f t="shared" si="9"/>
        <v>1866.6445155090109</v>
      </c>
      <c r="AS3">
        <f t="shared" si="9"/>
        <v>0</v>
      </c>
      <c r="AT3">
        <f t="shared" si="9"/>
        <v>0</v>
      </c>
      <c r="AU3">
        <f t="shared" si="9"/>
        <v>1866.6445155090109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7689.6139607052955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5446.9617250320816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5379.0773249983904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-5379.0773249983904</v>
      </c>
      <c r="AK4">
        <f>H4*SUM(AB4, AE4:AF4)</f>
        <v>0</v>
      </c>
      <c r="AL4">
        <f t="shared" si="8"/>
        <v>-7841.8783249983899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-5046.5121728101976</v>
      </c>
      <c r="AT4">
        <f t="shared" si="9"/>
        <v>0</v>
      </c>
      <c r="AU4">
        <f t="shared" si="9"/>
        <v>-7357.048808517111</v>
      </c>
      <c r="AW4">
        <v>1</v>
      </c>
      <c r="AX4">
        <f>(R4*SUMPRODUCT(K5:$K$23, X5:$X$23)-$AZ$3*SUMPRODUCT(K4:$K$22, W5:$W$23))/Z4</f>
        <v>5446.9617250320816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21932.763597545061</v>
      </c>
      <c r="P5">
        <f t="shared" ref="P5:P23" si="22">O5*$C$5</f>
        <v>1096.6381798772532</v>
      </c>
      <c r="Q5" s="4">
        <f t="shared" ref="Q5:Q23" si="23">$C$8</f>
        <v>50</v>
      </c>
      <c r="R5">
        <f t="shared" si="0"/>
        <v>1000000</v>
      </c>
      <c r="S5">
        <f t="shared" si="1"/>
        <v>10587.07720729953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5379.0773249983904</v>
      </c>
      <c r="AC5">
        <f t="shared" si="2"/>
        <v>10323.861010597291</v>
      </c>
      <c r="AE5">
        <f t="shared" si="3"/>
        <v>21387.470642343531</v>
      </c>
      <c r="AF5">
        <f t="shared" si="4"/>
        <v>-1069.3735321171766</v>
      </c>
      <c r="AG5">
        <f t="shared" si="4"/>
        <v>-48.756898662641483</v>
      </c>
      <c r="AH5">
        <f t="shared" si="5"/>
        <v>-2523.853757170295</v>
      </c>
      <c r="AI5">
        <f t="shared" si="6"/>
        <v>17745.486454393416</v>
      </c>
      <c r="AJ5">
        <f t="shared" si="7"/>
        <v>-4944.7836855989008</v>
      </c>
      <c r="AK5">
        <f>H5*SUM(AB5, AE5:AF5)</f>
        <v>2220.2358712034179</v>
      </c>
      <c r="AL5">
        <f t="shared" si="8"/>
        <v>15020.938639997934</v>
      </c>
      <c r="AN5">
        <f t="shared" si="9"/>
        <v>18469.417868316948</v>
      </c>
      <c r="AO5">
        <f t="shared" si="9"/>
        <v>-923.47089341584751</v>
      </c>
      <c r="AP5">
        <f t="shared" si="9"/>
        <v>-42.104629875243432</v>
      </c>
      <c r="AQ5">
        <f t="shared" si="9"/>
        <v>-2179.5054898830326</v>
      </c>
      <c r="AR5">
        <f t="shared" si="9"/>
        <v>15324.336855142825</v>
      </c>
      <c r="AS5">
        <f t="shared" si="9"/>
        <v>-4270.1298196968701</v>
      </c>
      <c r="AT5">
        <f t="shared" si="9"/>
        <v>1917.3124656590703</v>
      </c>
      <c r="AU5">
        <f t="shared" si="9"/>
        <v>12971.519501105025</v>
      </c>
      <c r="AW5">
        <v>2</v>
      </c>
      <c r="AX5">
        <f>(R5*SUMPRODUCT(K6:$K$23, X6:$X$23)-$AZ$3*SUMPRODUCT(K5:$K$22, W6:$W$23))/Z5</f>
        <v>10587.07720729953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21932.763597545061</v>
      </c>
      <c r="P6">
        <f t="shared" si="22"/>
        <v>1096.6381798772532</v>
      </c>
      <c r="Q6" s="4">
        <f t="shared" si="23"/>
        <v>50</v>
      </c>
      <c r="R6">
        <f t="shared" si="0"/>
        <v>1000000</v>
      </c>
      <c r="S6">
        <f t="shared" si="1"/>
        <v>15346.448793100539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10323.861010597291</v>
      </c>
      <c r="AC6">
        <f t="shared" si="2"/>
        <v>14775.376770813011</v>
      </c>
      <c r="AE6">
        <f t="shared" si="3"/>
        <v>21116.601641716203</v>
      </c>
      <c r="AF6">
        <f t="shared" si="4"/>
        <v>-1055.8300820858103</v>
      </c>
      <c r="AG6">
        <f t="shared" si="4"/>
        <v>-48.139400098398426</v>
      </c>
      <c r="AH6">
        <f t="shared" si="5"/>
        <v>-2598.5915523329368</v>
      </c>
      <c r="AI6">
        <f t="shared" si="6"/>
        <v>17414.040607199058</v>
      </c>
      <c r="AJ6">
        <f t="shared" si="7"/>
        <v>-4451.5157602157196</v>
      </c>
      <c r="AK6">
        <f>H6*SUM(AB6, AE6:AF6)</f>
        <v>3305.8480236407722</v>
      </c>
      <c r="AL6">
        <f t="shared" si="8"/>
        <v>16268.372870624111</v>
      </c>
      <c r="AN6">
        <f t="shared" si="9"/>
        <v>16446.163017473384</v>
      </c>
      <c r="AO6">
        <f t="shared" si="9"/>
        <v>-822.30815087366921</v>
      </c>
      <c r="AP6">
        <f t="shared" si="9"/>
        <v>-37.492226969779139</v>
      </c>
      <c r="AQ6">
        <f t="shared" si="9"/>
        <v>-2023.8512337643053</v>
      </c>
      <c r="AR6">
        <f t="shared" si="9"/>
        <v>13562.511405865629</v>
      </c>
      <c r="AS6">
        <f t="shared" si="9"/>
        <v>-3466.9571889224535</v>
      </c>
      <c r="AT6">
        <f t="shared" si="9"/>
        <v>2574.6811172675825</v>
      </c>
      <c r="AU6">
        <f t="shared" si="9"/>
        <v>12670.235334210758</v>
      </c>
      <c r="AW6">
        <v>3</v>
      </c>
      <c r="AX6">
        <f>(R6*SUMPRODUCT(K7:$K$23, X7:$X$23)-$AZ$3*SUMPRODUCT(K6:$K$22, W7:$W$23))/Z6</f>
        <v>15346.448793100539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21932.763597545061</v>
      </c>
      <c r="P7">
        <f t="shared" si="22"/>
        <v>1096.6381798772532</v>
      </c>
      <c r="Q7" s="4">
        <f t="shared" si="23"/>
        <v>50</v>
      </c>
      <c r="R7">
        <f t="shared" si="0"/>
        <v>1000000</v>
      </c>
      <c r="S7">
        <f t="shared" si="1"/>
        <v>19619.116668060455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14775.376770813011</v>
      </c>
      <c r="AC7">
        <f t="shared" si="2"/>
        <v>18647.455011483289</v>
      </c>
      <c r="AE7">
        <f t="shared" si="3"/>
        <v>20846.515639949688</v>
      </c>
      <c r="AF7">
        <f t="shared" si="4"/>
        <v>-1042.3257819974845</v>
      </c>
      <c r="AG7">
        <f t="shared" si="4"/>
        <v>-47.523686532332491</v>
      </c>
      <c r="AH7">
        <f t="shared" si="5"/>
        <v>-2686.391301639067</v>
      </c>
      <c r="AI7">
        <f t="shared" si="6"/>
        <v>17070.274869780806</v>
      </c>
      <c r="AJ7">
        <f t="shared" si="7"/>
        <v>-3872.0782406702783</v>
      </c>
      <c r="AK7">
        <f>H7*SUM(AB7, AE7:AF7)</f>
        <v>3620.4806260317177</v>
      </c>
      <c r="AL7">
        <f t="shared" si="8"/>
        <v>16818.677255142244</v>
      </c>
      <c r="AN7">
        <f t="shared" si="9"/>
        <v>14697.033545648475</v>
      </c>
      <c r="AO7">
        <f t="shared" si="9"/>
        <v>-734.85167728242379</v>
      </c>
      <c r="AP7">
        <f t="shared" si="9"/>
        <v>-33.5047461763859</v>
      </c>
      <c r="AQ7">
        <f t="shared" si="9"/>
        <v>-1893.9367978246423</v>
      </c>
      <c r="AR7">
        <f t="shared" si="9"/>
        <v>12034.740324365024</v>
      </c>
      <c r="AS7">
        <f t="shared" si="9"/>
        <v>-2729.8597414260234</v>
      </c>
      <c r="AT7">
        <f t="shared" si="9"/>
        <v>2552.4805262989726</v>
      </c>
      <c r="AU7">
        <f t="shared" si="9"/>
        <v>11857.361109237972</v>
      </c>
      <c r="AW7">
        <v>4</v>
      </c>
      <c r="AX7">
        <f>(R7*SUMPRODUCT(K8:$K$23, X8:$X$23)-$AZ$3*SUMPRODUCT(K7:$K$22, W8:$W$23))/Z7</f>
        <v>19619.116668060455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21932.763597545061</v>
      </c>
      <c r="P8">
        <f t="shared" si="22"/>
        <v>1096.6381798772532</v>
      </c>
      <c r="Q8" s="4">
        <f t="shared" si="23"/>
        <v>50</v>
      </c>
      <c r="R8">
        <f t="shared" si="0"/>
        <v>1000000</v>
      </c>
      <c r="S8">
        <f t="shared" si="1"/>
        <v>22998.343949611015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18647.455011483289</v>
      </c>
      <c r="AC8">
        <f t="shared" si="2"/>
        <v>21562.436639554086</v>
      </c>
      <c r="AE8">
        <f t="shared" si="3"/>
        <v>20563.38606112474</v>
      </c>
      <c r="AF8">
        <f t="shared" si="4"/>
        <v>-1028.1693030562371</v>
      </c>
      <c r="AG8">
        <f t="shared" si="4"/>
        <v>-46.878237595709109</v>
      </c>
      <c r="AH8">
        <f t="shared" si="5"/>
        <v>-3404.2414260010373</v>
      </c>
      <c r="AI8">
        <f t="shared" si="6"/>
        <v>16084.097094471756</v>
      </c>
      <c r="AJ8">
        <f t="shared" si="7"/>
        <v>-2914.9816280707964</v>
      </c>
      <c r="AK8">
        <f t="shared" ref="AK8:AK23" si="24">H8*SUM(AB8:AB8, AE8:AF8)</f>
        <v>2768.2437032925054</v>
      </c>
      <c r="AL8">
        <f t="shared" si="8"/>
        <v>15937.359169693464</v>
      </c>
      <c r="AN8">
        <f t="shared" si="9"/>
        <v>13517.411592281605</v>
      </c>
      <c r="AO8">
        <f t="shared" si="9"/>
        <v>-675.87057961408027</v>
      </c>
      <c r="AP8">
        <f t="shared" si="9"/>
        <v>-30.815568526427313</v>
      </c>
      <c r="AQ8">
        <f t="shared" si="9"/>
        <v>-2237.7896508856747</v>
      </c>
      <c r="AR8">
        <f t="shared" si="9"/>
        <v>10572.935793255421</v>
      </c>
      <c r="AS8">
        <f t="shared" si="9"/>
        <v>-1916.173062813999</v>
      </c>
      <c r="AT8">
        <f t="shared" si="9"/>
        <v>1819.7143901260765</v>
      </c>
      <c r="AU8">
        <f t="shared" si="9"/>
        <v>10476.477120567499</v>
      </c>
      <c r="AW8">
        <v>5</v>
      </c>
      <c r="AX8">
        <f>(R8*SUMPRODUCT(K9:$K$23, X9:$X$23)-$AZ$3*SUMPRODUCT(K8:$K$22, W9:$W$23))/Z8</f>
        <v>22998.343949611015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21932.763597545061</v>
      </c>
      <c r="P9">
        <f t="shared" si="22"/>
        <v>1096.6381798772532</v>
      </c>
      <c r="Q9" s="4">
        <f t="shared" si="23"/>
        <v>50</v>
      </c>
      <c r="R9">
        <f t="shared" si="0"/>
        <v>1000000</v>
      </c>
      <c r="S9">
        <f t="shared" si="1"/>
        <v>25643.199066652349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21562.436639554086</v>
      </c>
      <c r="AC9">
        <f t="shared" si="2"/>
        <v>23694.735050552241</v>
      </c>
      <c r="AE9">
        <f t="shared" si="3"/>
        <v>20266.232033664568</v>
      </c>
      <c r="AF9">
        <f t="shared" si="4"/>
        <v>-1013.3116016832286</v>
      </c>
      <c r="AG9">
        <f t="shared" si="4"/>
        <v>-46.200817201013763</v>
      </c>
      <c r="AH9">
        <f t="shared" si="5"/>
        <v>-4172.7603747650801</v>
      </c>
      <c r="AI9">
        <f t="shared" si="6"/>
        <v>15033.959240015247</v>
      </c>
      <c r="AJ9">
        <f t="shared" si="7"/>
        <v>-2132.2984109981553</v>
      </c>
      <c r="AK9">
        <f t="shared" si="24"/>
        <v>2130.5616391341491</v>
      </c>
      <c r="AL9">
        <f t="shared" si="8"/>
        <v>15032.222468151242</v>
      </c>
      <c r="AN9">
        <f t="shared" si="9"/>
        <v>12661.163642066103</v>
      </c>
      <c r="AO9">
        <f t="shared" si="9"/>
        <v>-633.05818210330528</v>
      </c>
      <c r="AP9">
        <f t="shared" si="9"/>
        <v>-28.863584804888127</v>
      </c>
      <c r="AQ9">
        <f t="shared" si="9"/>
        <v>-2606.8981079595683</v>
      </c>
      <c r="AR9">
        <f t="shared" si="9"/>
        <v>9392.3437671983411</v>
      </c>
      <c r="AS9">
        <f t="shared" si="9"/>
        <v>-1332.1360907404683</v>
      </c>
      <c r="AT9">
        <f t="shared" si="9"/>
        <v>1331.0510566432276</v>
      </c>
      <c r="AU9">
        <f t="shared" si="9"/>
        <v>9391.2587331011018</v>
      </c>
      <c r="AW9">
        <v>6</v>
      </c>
      <c r="AX9">
        <f>(R9*SUMPRODUCT(K10:$K$23, X10:$X$23)-$AZ$3*SUMPRODUCT(K9:$K$22, W10:$W$23))/Z9</f>
        <v>25643.199066652349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21932.763597545061</v>
      </c>
      <c r="P10">
        <f t="shared" si="22"/>
        <v>1096.6381798772532</v>
      </c>
      <c r="Q10" s="4">
        <f t="shared" si="23"/>
        <v>50</v>
      </c>
      <c r="R10">
        <f t="shared" si="0"/>
        <v>1000000</v>
      </c>
      <c r="S10">
        <f t="shared" si="1"/>
        <v>27677.34147505142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23694.735050552241</v>
      </c>
      <c r="AC10">
        <f t="shared" si="2"/>
        <v>25180.887818406482</v>
      </c>
      <c r="AE10">
        <f t="shared" si="3"/>
        <v>19954.462035136108</v>
      </c>
      <c r="AF10">
        <f t="shared" si="4"/>
        <v>-997.72310175680548</v>
      </c>
      <c r="AG10">
        <f t="shared" si="4"/>
        <v>-45.490076857823823</v>
      </c>
      <c r="AH10">
        <f t="shared" si="5"/>
        <v>-4974.6434235961488</v>
      </c>
      <c r="AI10">
        <f t="shared" si="6"/>
        <v>13936.605432925331</v>
      </c>
      <c r="AJ10">
        <f t="shared" si="7"/>
        <v>-1486.1527678542407</v>
      </c>
      <c r="AK10">
        <f t="shared" si="24"/>
        <v>2239.2023841564064</v>
      </c>
      <c r="AL10">
        <f t="shared" si="8"/>
        <v>14689.655049227496</v>
      </c>
      <c r="AN10">
        <f t="shared" si="9"/>
        <v>11844.549046123237</v>
      </c>
      <c r="AO10">
        <f t="shared" si="9"/>
        <v>-592.22745230616181</v>
      </c>
      <c r="AP10">
        <f t="shared" si="9"/>
        <v>-27.00195302211938</v>
      </c>
      <c r="AQ10">
        <f t="shared" si="9"/>
        <v>-2952.8437255791491</v>
      </c>
      <c r="AR10">
        <f t="shared" si="9"/>
        <v>8272.4759152158058</v>
      </c>
      <c r="AS10">
        <f t="shared" si="9"/>
        <v>-882.14903102303981</v>
      </c>
      <c r="AT10">
        <f t="shared" si="9"/>
        <v>1329.1434475475064</v>
      </c>
      <c r="AU10">
        <f t="shared" si="9"/>
        <v>8719.4703317402727</v>
      </c>
      <c r="AW10">
        <v>7</v>
      </c>
      <c r="AX10">
        <f>(R10*SUMPRODUCT(K11:$K$23, X11:$X$23)-$AZ$3*SUMPRODUCT(K10:$K$22, W11:$W$23))/Z10</f>
        <v>27677.34147505142</v>
      </c>
    </row>
    <row r="11" spans="1:52" x14ac:dyDescent="0.25">
      <c r="A11" t="s">
        <v>33</v>
      </c>
      <c r="C11" s="7">
        <f>AU25</f>
        <v>104429.81343958742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21932.763597545061</v>
      </c>
      <c r="P11">
        <f t="shared" si="22"/>
        <v>1096.6381798772532</v>
      </c>
      <c r="Q11" s="4">
        <f t="shared" si="23"/>
        <v>50</v>
      </c>
      <c r="R11">
        <f t="shared" si="0"/>
        <v>1000000</v>
      </c>
      <c r="S11">
        <f t="shared" si="1"/>
        <v>29074.891933814997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25180.887818406482</v>
      </c>
      <c r="AC11">
        <f t="shared" si="2"/>
        <v>26017.039350103783</v>
      </c>
      <c r="AE11">
        <f t="shared" si="3"/>
        <v>19626.059999562665</v>
      </c>
      <c r="AF11">
        <f t="shared" si="4"/>
        <v>-981.30299997813336</v>
      </c>
      <c r="AG11">
        <f t="shared" si="4"/>
        <v>-44.741420551670501</v>
      </c>
      <c r="AH11">
        <f t="shared" si="5"/>
        <v>-5875.1107515016965</v>
      </c>
      <c r="AI11">
        <f t="shared" si="6"/>
        <v>12724.904827531169</v>
      </c>
      <c r="AJ11">
        <f t="shared" si="7"/>
        <v>-836.15153169730183</v>
      </c>
      <c r="AK11">
        <f t="shared" si="24"/>
        <v>2257.0207081265376</v>
      </c>
      <c r="AL11">
        <f t="shared" si="8"/>
        <v>14145.774003960405</v>
      </c>
      <c r="AN11">
        <f t="shared" si="9"/>
        <v>11079.045652591567</v>
      </c>
      <c r="AO11">
        <f t="shared" si="9"/>
        <v>-553.95228262957846</v>
      </c>
      <c r="AP11">
        <f t="shared" si="9"/>
        <v>-25.256839165110154</v>
      </c>
      <c r="AQ11">
        <f t="shared" si="9"/>
        <v>-3316.5403668066483</v>
      </c>
      <c r="AR11">
        <f t="shared" si="9"/>
        <v>7183.2961639902333</v>
      </c>
      <c r="AS11">
        <f t="shared" si="9"/>
        <v>-472.01328195089587</v>
      </c>
      <c r="AT11">
        <f t="shared" si="9"/>
        <v>1274.1036899273552</v>
      </c>
      <c r="AU11">
        <f t="shared" si="9"/>
        <v>7985.3865719666919</v>
      </c>
      <c r="AW11">
        <v>8</v>
      </c>
      <c r="AX11">
        <f>(R11*SUMPRODUCT(K12:$K$23, X12:$X$23)-$AZ$3*SUMPRODUCT(K11:$K$22, W12:$W$23))/Z11</f>
        <v>29074.891933814997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21932.763597545061</v>
      </c>
      <c r="P12">
        <f t="shared" si="22"/>
        <v>1096.6381798772532</v>
      </c>
      <c r="Q12" s="4">
        <f t="shared" si="23"/>
        <v>50</v>
      </c>
      <c r="R12">
        <f t="shared" si="0"/>
        <v>1000000</v>
      </c>
      <c r="S12">
        <f t="shared" si="1"/>
        <v>29821.300638404704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26017.039350103783</v>
      </c>
      <c r="AC12">
        <f t="shared" si="2"/>
        <v>26213.148501807584</v>
      </c>
      <c r="AE12">
        <f t="shared" si="3"/>
        <v>19279.06486067484</v>
      </c>
      <c r="AF12">
        <f t="shared" si="4"/>
        <v>-963.95324303374196</v>
      </c>
      <c r="AG12">
        <f t="shared" si="4"/>
        <v>-43.950377650613873</v>
      </c>
      <c r="AH12">
        <f t="shared" si="5"/>
        <v>-6872.5739107985864</v>
      </c>
      <c r="AI12">
        <f t="shared" si="6"/>
        <v>11398.587329191898</v>
      </c>
      <c r="AJ12">
        <f t="shared" si="7"/>
        <v>-196.10915170380031</v>
      </c>
      <c r="AK12">
        <f t="shared" si="24"/>
        <v>2300.838635225959</v>
      </c>
      <c r="AL12">
        <f t="shared" si="8"/>
        <v>13503.316812714056</v>
      </c>
      <c r="AN12">
        <f t="shared" si="9"/>
        <v>10346.196894842538</v>
      </c>
      <c r="AO12">
        <f t="shared" si="9"/>
        <v>-517.30984474212698</v>
      </c>
      <c r="AP12">
        <f t="shared" si="9"/>
        <v>-23.586167900885485</v>
      </c>
      <c r="AQ12">
        <f t="shared" si="9"/>
        <v>-3688.1977092425859</v>
      </c>
      <c r="AR12">
        <f t="shared" si="9"/>
        <v>6117.1031729569404</v>
      </c>
      <c r="AS12">
        <f t="shared" si="9"/>
        <v>-105.2428585655498</v>
      </c>
      <c r="AT12">
        <f t="shared" si="9"/>
        <v>1234.7554051683035</v>
      </c>
      <c r="AU12">
        <f t="shared" si="9"/>
        <v>7246.6157195596943</v>
      </c>
      <c r="AW12">
        <v>9</v>
      </c>
      <c r="AX12">
        <f>(R12*SUMPRODUCT(K13:$K$23, X13:$X$23)-$AZ$3*SUMPRODUCT(K12:$K$22, W13:$W$23))/Z12</f>
        <v>29821.300638404704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21932.763597545061</v>
      </c>
      <c r="P13">
        <f t="shared" si="22"/>
        <v>1096.6381798772532</v>
      </c>
      <c r="Q13" s="4">
        <f t="shared" si="23"/>
        <v>50</v>
      </c>
      <c r="R13">
        <f t="shared" si="0"/>
        <v>1000000</v>
      </c>
      <c r="S13">
        <f t="shared" si="1"/>
        <v>29907.671794625861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26213.148501807584</v>
      </c>
      <c r="AC13">
        <f t="shared" si="2"/>
        <v>25788.697055280925</v>
      </c>
      <c r="AE13">
        <f t="shared" si="3"/>
        <v>18912.117261625805</v>
      </c>
      <c r="AF13">
        <f t="shared" si="4"/>
        <v>-945.60586308129029</v>
      </c>
      <c r="AG13">
        <f t="shared" si="4"/>
        <v>-43.113849236360352</v>
      </c>
      <c r="AH13">
        <f t="shared" si="5"/>
        <v>-7940.4927549475824</v>
      </c>
      <c r="AI13">
        <f t="shared" si="6"/>
        <v>9982.9047943605692</v>
      </c>
      <c r="AJ13">
        <f t="shared" si="7"/>
        <v>424.4514465266584</v>
      </c>
      <c r="AK13">
        <f t="shared" si="24"/>
        <v>2284.0884168482035</v>
      </c>
      <c r="AL13">
        <f t="shared" si="8"/>
        <v>12691.444657735432</v>
      </c>
      <c r="AN13">
        <f t="shared" si="9"/>
        <v>9650.349733668796</v>
      </c>
      <c r="AO13">
        <f t="shared" si="9"/>
        <v>-482.51748668343987</v>
      </c>
      <c r="AP13">
        <f t="shared" si="9"/>
        <v>-21.999848971948438</v>
      </c>
      <c r="AQ13">
        <f t="shared" si="9"/>
        <v>-4051.8219659304259</v>
      </c>
      <c r="AR13">
        <f t="shared" si="9"/>
        <v>5094.0104320829814</v>
      </c>
      <c r="AS13">
        <f t="shared" si="9"/>
        <v>216.58626833153139</v>
      </c>
      <c r="AT13">
        <f t="shared" si="9"/>
        <v>1165.5094847541227</v>
      </c>
      <c r="AU13">
        <f t="shared" si="9"/>
        <v>6476.1061851686354</v>
      </c>
      <c r="AW13">
        <v>10</v>
      </c>
      <c r="AX13">
        <f>(R13*SUMPRODUCT(K14:$K$23, X14:$X$23)-$AZ$3*SUMPRODUCT(K13:$K$22, W14:$W$23))/Z13</f>
        <v>29907.671794625861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21932.763597545061</v>
      </c>
      <c r="P14">
        <f t="shared" si="22"/>
        <v>1096.6381798772532</v>
      </c>
      <c r="Q14" s="4">
        <f t="shared" si="23"/>
        <v>50</v>
      </c>
      <c r="R14">
        <f t="shared" si="0"/>
        <v>1000000</v>
      </c>
      <c r="S14">
        <f t="shared" si="1"/>
        <v>29468.906925053336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25788.697055280925</v>
      </c>
      <c r="AC14">
        <f t="shared" si="2"/>
        <v>24887.650954095952</v>
      </c>
      <c r="AE14">
        <f t="shared" si="3"/>
        <v>18523.081506302438</v>
      </c>
      <c r="AF14">
        <f t="shared" si="4"/>
        <v>-926.15407531512199</v>
      </c>
      <c r="AG14">
        <f t="shared" si="4"/>
        <v>-42.22696657428007</v>
      </c>
      <c r="AH14">
        <f t="shared" si="5"/>
        <v>-9114.883394333674</v>
      </c>
      <c r="AI14">
        <f t="shared" si="6"/>
        <v>8439.8170700793653</v>
      </c>
      <c r="AJ14">
        <f t="shared" si="7"/>
        <v>901.04610118497294</v>
      </c>
      <c r="AK14">
        <f t="shared" si="24"/>
        <v>3712.5946585389465</v>
      </c>
      <c r="AL14">
        <f t="shared" si="8"/>
        <v>13053.457829803285</v>
      </c>
      <c r="AN14">
        <f t="shared" si="9"/>
        <v>8706.7786837699587</v>
      </c>
      <c r="AO14">
        <f t="shared" si="9"/>
        <v>-435.33893418849794</v>
      </c>
      <c r="AP14">
        <f t="shared" si="9"/>
        <v>-19.848795262500598</v>
      </c>
      <c r="AQ14">
        <f t="shared" si="9"/>
        <v>-4284.453016947029</v>
      </c>
      <c r="AR14">
        <f t="shared" si="9"/>
        <v>3967.1379373719324</v>
      </c>
      <c r="AS14">
        <f t="shared" si="9"/>
        <v>423.5369252260773</v>
      </c>
      <c r="AT14">
        <f t="shared" si="9"/>
        <v>1745.1059654111377</v>
      </c>
      <c r="AU14">
        <f t="shared" si="9"/>
        <v>6135.7808280091476</v>
      </c>
      <c r="AW14">
        <v>11</v>
      </c>
      <c r="AX14">
        <f>(R14*SUMPRODUCT(K15:$K$23, X15:$X$23)-$AZ$3*SUMPRODUCT(K14:$K$22, W15:$W$23))/Z14</f>
        <v>29468.906925053336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21932.763597545061</v>
      </c>
      <c r="P15">
        <f t="shared" si="22"/>
        <v>1096.6381798772532</v>
      </c>
      <c r="Q15" s="4">
        <f t="shared" si="23"/>
        <v>50</v>
      </c>
      <c r="R15">
        <f t="shared" si="0"/>
        <v>1000000</v>
      </c>
      <c r="S15">
        <f t="shared" si="1"/>
        <v>28385.54169525731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24887.650954095952</v>
      </c>
      <c r="AC15">
        <f t="shared" si="2"/>
        <v>23437.819087256095</v>
      </c>
      <c r="AE15">
        <f t="shared" si="3"/>
        <v>18109.788102747618</v>
      </c>
      <c r="AF15">
        <f t="shared" si="4"/>
        <v>-905.48940513738091</v>
      </c>
      <c r="AG15">
        <f t="shared" si="4"/>
        <v>-41.284783885544293</v>
      </c>
      <c r="AH15">
        <f t="shared" si="5"/>
        <v>-10398.260459859417</v>
      </c>
      <c r="AI15">
        <f t="shared" si="6"/>
        <v>6764.7534538652744</v>
      </c>
      <c r="AJ15">
        <f t="shared" si="7"/>
        <v>1449.831866839857</v>
      </c>
      <c r="AK15">
        <f t="shared" si="24"/>
        <v>3601.8923155958028</v>
      </c>
      <c r="AL15">
        <f t="shared" si="8"/>
        <v>11816.477636300933</v>
      </c>
      <c r="AN15">
        <f t="shared" si="9"/>
        <v>7841.4974089533071</v>
      </c>
      <c r="AO15">
        <f t="shared" si="9"/>
        <v>-392.07487044766538</v>
      </c>
      <c r="AP15">
        <f t="shared" si="9"/>
        <v>-17.876218320775152</v>
      </c>
      <c r="AQ15">
        <f t="shared" si="9"/>
        <v>-4502.423329913966</v>
      </c>
      <c r="AR15">
        <f t="shared" si="9"/>
        <v>2929.122990270901</v>
      </c>
      <c r="AS15">
        <f t="shared" si="9"/>
        <v>627.77392881354547</v>
      </c>
      <c r="AT15">
        <f t="shared" si="9"/>
        <v>1559.6112499951394</v>
      </c>
      <c r="AU15">
        <f t="shared" si="9"/>
        <v>5116.5081690795851</v>
      </c>
      <c r="AW15">
        <v>12</v>
      </c>
      <c r="AX15">
        <f>(R15*SUMPRODUCT(K16:$K$23, X16:$X$23)-$AZ$3*SUMPRODUCT(K15:$K$22, W16:$W$23))/Z15</f>
        <v>28385.54169525731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21932.763597545061</v>
      </c>
      <c r="P16">
        <f t="shared" si="22"/>
        <v>1096.6381798772532</v>
      </c>
      <c r="Q16" s="4">
        <f t="shared" si="23"/>
        <v>50</v>
      </c>
      <c r="R16">
        <f t="shared" si="0"/>
        <v>1000000</v>
      </c>
      <c r="S16">
        <f t="shared" si="1"/>
        <v>26724.601211349218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23437.819087256095</v>
      </c>
      <c r="AC16">
        <f t="shared" si="2"/>
        <v>21533.960505840074</v>
      </c>
      <c r="AE16">
        <f t="shared" si="3"/>
        <v>17672.827420634792</v>
      </c>
      <c r="AF16">
        <f t="shared" si="4"/>
        <v>-883.64137103173971</v>
      </c>
      <c r="AG16">
        <f t="shared" si="4"/>
        <v>-40.28864703263595</v>
      </c>
      <c r="AH16">
        <f t="shared" si="5"/>
        <v>-11665.780281058102</v>
      </c>
      <c r="AI16">
        <f t="shared" si="6"/>
        <v>5083.117121512314</v>
      </c>
      <c r="AJ16">
        <f t="shared" si="7"/>
        <v>1903.8585814160215</v>
      </c>
      <c r="AK16">
        <f t="shared" si="24"/>
        <v>3442.3052835713111</v>
      </c>
      <c r="AL16">
        <f t="shared" si="8"/>
        <v>10429.280986499647</v>
      </c>
      <c r="AN16">
        <f t="shared" si="9"/>
        <v>7049.0897139869003</v>
      </c>
      <c r="AO16">
        <f t="shared" si="9"/>
        <v>-352.45448569934501</v>
      </c>
      <c r="AP16">
        <f t="shared" si="9"/>
        <v>-16.069770876425043</v>
      </c>
      <c r="AQ16">
        <f t="shared" si="9"/>
        <v>-4653.082940696997</v>
      </c>
      <c r="AR16">
        <f t="shared" si="9"/>
        <v>2027.4825167141321</v>
      </c>
      <c r="AS16">
        <f t="shared" si="9"/>
        <v>759.38442806698993</v>
      </c>
      <c r="AT16">
        <f t="shared" si="9"/>
        <v>1373.0184870414869</v>
      </c>
      <c r="AU16">
        <f t="shared" si="9"/>
        <v>4159.8854318226095</v>
      </c>
      <c r="AW16">
        <v>13</v>
      </c>
      <c r="AX16">
        <f>(R16*SUMPRODUCT(K17:$K$23, X17:$X$23)-$AZ$3*SUMPRODUCT(K16:$K$22, W17:$W$23))/Z16</f>
        <v>26724.601211349218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21932.763597545061</v>
      </c>
      <c r="P17">
        <f t="shared" si="22"/>
        <v>1096.6381798772532</v>
      </c>
      <c r="Q17" s="4">
        <f t="shared" si="23"/>
        <v>50</v>
      </c>
      <c r="R17">
        <f t="shared" si="0"/>
        <v>1000000</v>
      </c>
      <c r="S17">
        <f t="shared" si="1"/>
        <v>24525.847640257994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21533.960505840074</v>
      </c>
      <c r="AC17">
        <f t="shared" si="2"/>
        <v>19247.018764662302</v>
      </c>
      <c r="AE17">
        <f t="shared" si="3"/>
        <v>17212.058017922656</v>
      </c>
      <c r="AF17">
        <f t="shared" si="4"/>
        <v>-860.60290089613284</v>
      </c>
      <c r="AG17">
        <f t="shared" si="4"/>
        <v>-39.238233570914893</v>
      </c>
      <c r="AH17">
        <f t="shared" si="5"/>
        <v>-12950.539827893928</v>
      </c>
      <c r="AI17">
        <f t="shared" si="6"/>
        <v>3361.6770555616804</v>
      </c>
      <c r="AJ17">
        <f t="shared" si="7"/>
        <v>2286.9417411777722</v>
      </c>
      <c r="AK17">
        <f t="shared" si="24"/>
        <v>3241.9307856799405</v>
      </c>
      <c r="AL17">
        <f t="shared" si="8"/>
        <v>8890.5495824193931</v>
      </c>
      <c r="AN17">
        <f t="shared" si="9"/>
        <v>6324.1355454924596</v>
      </c>
      <c r="AO17">
        <f t="shared" si="9"/>
        <v>-316.20677727462299</v>
      </c>
      <c r="AP17">
        <f t="shared" si="9"/>
        <v>-14.417096863708322</v>
      </c>
      <c r="AQ17">
        <f t="shared" si="9"/>
        <v>-4758.3484307116296</v>
      </c>
      <c r="AR17">
        <f t="shared" si="9"/>
        <v>1235.1632406424987</v>
      </c>
      <c r="AS17">
        <f t="shared" si="9"/>
        <v>840.27892195068921</v>
      </c>
      <c r="AT17">
        <f t="shared" si="9"/>
        <v>1191.1655013244761</v>
      </c>
      <c r="AU17">
        <f t="shared" si="9"/>
        <v>3266.607663917664</v>
      </c>
      <c r="AW17">
        <v>14</v>
      </c>
      <c r="AX17">
        <f>(R17*SUMPRODUCT(K18:$K$23, X18:$X$23)-$AZ$3*SUMPRODUCT(K17:$K$22, W18:$W$23))/Z17</f>
        <v>24525.847640257994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21932.763597545061</v>
      </c>
      <c r="P18">
        <f t="shared" si="22"/>
        <v>1096.6381798772532</v>
      </c>
      <c r="Q18" s="4">
        <f t="shared" si="23"/>
        <v>50</v>
      </c>
      <c r="R18">
        <f t="shared" si="0"/>
        <v>1000000</v>
      </c>
      <c r="S18">
        <f t="shared" si="1"/>
        <v>21801.847548500034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19247.018764662302</v>
      </c>
      <c r="AC18">
        <f t="shared" si="2"/>
        <v>16626.612112037114</v>
      </c>
      <c r="AE18">
        <f t="shared" si="3"/>
        <v>16726.451832586936</v>
      </c>
      <c r="AF18">
        <f t="shared" si="4"/>
        <v>-836.3225916293469</v>
      </c>
      <c r="AG18">
        <f t="shared" si="4"/>
        <v>-38.131199833064201</v>
      </c>
      <c r="AH18">
        <f t="shared" si="5"/>
        <v>-14293.028042830785</v>
      </c>
      <c r="AI18">
        <f t="shared" si="6"/>
        <v>1558.96999829374</v>
      </c>
      <c r="AJ18">
        <f t="shared" si="7"/>
        <v>2620.4066526251881</v>
      </c>
      <c r="AK18">
        <f t="shared" si="24"/>
        <v>3006.7560291369059</v>
      </c>
      <c r="AL18">
        <f t="shared" si="8"/>
        <v>7186.1326800558345</v>
      </c>
      <c r="AN18">
        <f t="shared" si="9"/>
        <v>5661.2659780213917</v>
      </c>
      <c r="AO18">
        <f t="shared" si="9"/>
        <v>-283.06329890106963</v>
      </c>
      <c r="AP18">
        <f t="shared" si="9"/>
        <v>-12.905956772941872</v>
      </c>
      <c r="AQ18">
        <f t="shared" si="9"/>
        <v>-4837.6448389454354</v>
      </c>
      <c r="AR18">
        <f t="shared" si="9"/>
        <v>527.65188340194538</v>
      </c>
      <c r="AS18">
        <f t="shared" si="9"/>
        <v>886.90770640228038</v>
      </c>
      <c r="AT18">
        <f t="shared" si="9"/>
        <v>1017.6722345142347</v>
      </c>
      <c r="AU18">
        <f t="shared" si="9"/>
        <v>2432.2318243184604</v>
      </c>
      <c r="AW18">
        <v>15</v>
      </c>
      <c r="AX18">
        <f>(R18*SUMPRODUCT(K19:$K$23, X19:$X$23)-$AZ$3*SUMPRODUCT(K18:$K$22, W19:$W$23))/Z18</f>
        <v>21801.847548500034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21932.763597545061</v>
      </c>
      <c r="P19">
        <f t="shared" si="22"/>
        <v>1096.6381798772532</v>
      </c>
      <c r="Q19" s="4">
        <f t="shared" si="23"/>
        <v>50</v>
      </c>
      <c r="R19">
        <f t="shared" si="0"/>
        <v>1000000</v>
      </c>
      <c r="S19">
        <f t="shared" si="1"/>
        <v>18496.56510484355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16626.612112037114</v>
      </c>
      <c r="AC19">
        <f t="shared" si="2"/>
        <v>13671.82019536281</v>
      </c>
      <c r="AE19">
        <f t="shared" si="3"/>
        <v>16211.701934566903</v>
      </c>
      <c r="AF19">
        <f t="shared" si="4"/>
        <v>-810.58509672834521</v>
      </c>
      <c r="AG19">
        <f t="shared" si="4"/>
        <v>-36.957727334419182</v>
      </c>
      <c r="AH19">
        <f t="shared" si="5"/>
        <v>-15843.210006287505</v>
      </c>
      <c r="AI19">
        <f t="shared" si="6"/>
        <v>-479.05089578336629</v>
      </c>
      <c r="AJ19">
        <f t="shared" si="7"/>
        <v>2954.7919166743031</v>
      </c>
      <c r="AK19">
        <f t="shared" si="24"/>
        <v>2740.6768216987616</v>
      </c>
      <c r="AL19">
        <f t="shared" si="8"/>
        <v>5216.4178425896989</v>
      </c>
      <c r="AN19">
        <f t="shared" si="9"/>
        <v>5054.5175914003339</v>
      </c>
      <c r="AO19">
        <f t="shared" si="9"/>
        <v>-252.72587957001673</v>
      </c>
      <c r="AP19">
        <f t="shared" si="9"/>
        <v>-11.522755828102955</v>
      </c>
      <c r="AQ19">
        <f t="shared" si="9"/>
        <v>-4939.6284242237598</v>
      </c>
      <c r="AR19">
        <f t="shared" si="9"/>
        <v>-149.35946822154551</v>
      </c>
      <c r="AS19">
        <f t="shared" si="9"/>
        <v>921.25106802716255</v>
      </c>
      <c r="AT19">
        <f t="shared" si="9"/>
        <v>854.49382572734964</v>
      </c>
      <c r="AU19">
        <f t="shared" si="9"/>
        <v>1626.3854255329668</v>
      </c>
      <c r="AW19">
        <v>16</v>
      </c>
      <c r="AX19">
        <f>(R19*SUMPRODUCT(K20:$K$23, X20:$X$23)-$AZ$3*SUMPRODUCT(K19:$K$22, W20:$W$23))/Z19</f>
        <v>18496.56510484355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21932.763597545061</v>
      </c>
      <c r="P20">
        <f t="shared" si="22"/>
        <v>1096.6381798772532</v>
      </c>
      <c r="Q20" s="4">
        <f t="shared" si="23"/>
        <v>50</v>
      </c>
      <c r="R20">
        <f t="shared" si="0"/>
        <v>1000000</v>
      </c>
      <c r="S20">
        <f t="shared" si="1"/>
        <v>14633.257269078553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13671.82019536281</v>
      </c>
      <c r="AC20">
        <f t="shared" si="2"/>
        <v>10453.82795582222</v>
      </c>
      <c r="AE20">
        <f t="shared" si="3"/>
        <v>15668.509958404782</v>
      </c>
      <c r="AF20">
        <f t="shared" si="4"/>
        <v>-783.4254979202392</v>
      </c>
      <c r="AG20">
        <f t="shared" si="4"/>
        <v>-35.719415587369397</v>
      </c>
      <c r="AH20">
        <f t="shared" si="5"/>
        <v>-17374.689474111896</v>
      </c>
      <c r="AI20">
        <f t="shared" si="6"/>
        <v>-2525.3244292147228</v>
      </c>
      <c r="AJ20">
        <f t="shared" si="7"/>
        <v>3217.9922395405902</v>
      </c>
      <c r="AK20">
        <f t="shared" si="24"/>
        <v>2443.6714452101701</v>
      </c>
      <c r="AL20">
        <f t="shared" si="8"/>
        <v>3136.3392555360374</v>
      </c>
      <c r="AN20">
        <f t="shared" si="9"/>
        <v>4500.0793000675721</v>
      </c>
      <c r="AO20">
        <f t="shared" si="9"/>
        <v>-225.00396500337865</v>
      </c>
      <c r="AP20">
        <f t="shared" si="9"/>
        <v>-10.258805918491886</v>
      </c>
      <c r="AQ20">
        <f t="shared" si="9"/>
        <v>-4990.1031211721665</v>
      </c>
      <c r="AR20">
        <f t="shared" si="9"/>
        <v>-725.28659202646497</v>
      </c>
      <c r="AS20">
        <f t="shared" si="9"/>
        <v>924.22446699641625</v>
      </c>
      <c r="AT20">
        <f t="shared" si="9"/>
        <v>701.83542123338418</v>
      </c>
      <c r="AU20">
        <f t="shared" si="9"/>
        <v>900.77329620333546</v>
      </c>
      <c r="AW20">
        <v>17</v>
      </c>
      <c r="AX20">
        <f>(R20*SUMPRODUCT(K21:$K$23, X21:$X$23)-$AZ$3*SUMPRODUCT(K20:$K$22, W21:$W$23))/Z20</f>
        <v>14633.257269078553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21932.763597545061</v>
      </c>
      <c r="P21">
        <f t="shared" si="22"/>
        <v>1096.6381798772532</v>
      </c>
      <c r="Q21" s="4">
        <f t="shared" si="23"/>
        <v>50</v>
      </c>
      <c r="R21">
        <f t="shared" si="0"/>
        <v>1000000</v>
      </c>
      <c r="S21">
        <f t="shared" si="1"/>
        <v>10275.371373473759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10453.82795582222</v>
      </c>
      <c r="AC21">
        <f t="shared" si="2"/>
        <v>7074.6811331927438</v>
      </c>
      <c r="AE21">
        <f t="shared" si="3"/>
        <v>15100.895450153621</v>
      </c>
      <c r="AF21">
        <f t="shared" si="4"/>
        <v>-755.04477250768116</v>
      </c>
      <c r="AG21">
        <f t="shared" si="4"/>
        <v>-34.425427928844925</v>
      </c>
      <c r="AH21">
        <f t="shared" si="5"/>
        <v>-18735.870053015595</v>
      </c>
      <c r="AI21">
        <f t="shared" si="6"/>
        <v>-4424.4448032985001</v>
      </c>
      <c r="AJ21">
        <f t="shared" si="7"/>
        <v>3379.1468226294764</v>
      </c>
      <c r="AK21">
        <f t="shared" si="24"/>
        <v>2122.1581000231376</v>
      </c>
      <c r="AL21">
        <f t="shared" si="8"/>
        <v>1076.860119354114</v>
      </c>
      <c r="AN21">
        <f t="shared" si="9"/>
        <v>3995.1817086361484</v>
      </c>
      <c r="AO21">
        <f t="shared" si="9"/>
        <v>-199.75908543180745</v>
      </c>
      <c r="AP21">
        <f t="shared" si="9"/>
        <v>-9.107793668745261</v>
      </c>
      <c r="AQ21">
        <f t="shared" si="9"/>
        <v>-4956.8719668495032</v>
      </c>
      <c r="AR21">
        <f t="shared" si="9"/>
        <v>-1170.5571373139073</v>
      </c>
      <c r="AS21">
        <f t="shared" si="9"/>
        <v>894.006956152253</v>
      </c>
      <c r="AT21">
        <f t="shared" si="9"/>
        <v>561.45062735072645</v>
      </c>
      <c r="AU21">
        <f t="shared" si="9"/>
        <v>284.90044618907211</v>
      </c>
      <c r="AW21">
        <v>18</v>
      </c>
      <c r="AX21">
        <f>(R21*SUMPRODUCT(K22:$K$23, X22:$X$23)-$AZ$3*SUMPRODUCT(K21:$K$22, W22:$W$23))/Z21</f>
        <v>10275.371373473759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21932.763597545061</v>
      </c>
      <c r="P22">
        <f t="shared" si="22"/>
        <v>1096.6381798772532</v>
      </c>
      <c r="Q22" s="4">
        <f t="shared" si="23"/>
        <v>50</v>
      </c>
      <c r="R22">
        <f t="shared" si="0"/>
        <v>1000000</v>
      </c>
      <c r="S22">
        <f t="shared" si="1"/>
        <v>5400.4172790003686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7074.6811331927438</v>
      </c>
      <c r="AC22">
        <f t="shared" si="2"/>
        <v>3572.4054688132937</v>
      </c>
      <c r="AE22">
        <f t="shared" si="3"/>
        <v>14508.642679656488</v>
      </c>
      <c r="AF22">
        <f t="shared" si="4"/>
        <v>-725.43213398282444</v>
      </c>
      <c r="AG22">
        <f t="shared" si="4"/>
        <v>-33.075272559998872</v>
      </c>
      <c r="AH22">
        <f t="shared" si="5"/>
        <v>-20118.021791152103</v>
      </c>
      <c r="AI22">
        <f t="shared" si="6"/>
        <v>-6367.8865180384382</v>
      </c>
      <c r="AJ22">
        <f t="shared" si="7"/>
        <v>3502.2756643794501</v>
      </c>
      <c r="AK22">
        <f t="shared" si="24"/>
        <v>1784.8515067439564</v>
      </c>
      <c r="AL22">
        <f t="shared" si="8"/>
        <v>-1080.7593469150318</v>
      </c>
      <c r="AN22">
        <f t="shared" si="9"/>
        <v>3535.9163948920682</v>
      </c>
      <c r="AO22">
        <f t="shared" si="9"/>
        <v>-176.79581974460342</v>
      </c>
      <c r="AP22">
        <f t="shared" si="9"/>
        <v>-8.0608090703349475</v>
      </c>
      <c r="AQ22">
        <f t="shared" si="9"/>
        <v>-4902.9840113075861</v>
      </c>
      <c r="AR22">
        <f t="shared" si="9"/>
        <v>-1551.9242452304561</v>
      </c>
      <c r="AS22">
        <f t="shared" si="9"/>
        <v>853.54324415714461</v>
      </c>
      <c r="AT22">
        <f t="shared" si="9"/>
        <v>434.98801676279129</v>
      </c>
      <c r="AU22">
        <f t="shared" si="9"/>
        <v>-263.39298431052021</v>
      </c>
      <c r="AW22">
        <v>19</v>
      </c>
      <c r="AX22">
        <f>(R22*SUMPRODUCT(K23:$K$23, X23:$X$23)-$AZ$3*SUMPRODUCT(K22:$K$22, W23:$W$23))/Z22</f>
        <v>5400.4172790003686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21932.763597545061</v>
      </c>
      <c r="P23">
        <f t="shared" si="22"/>
        <v>1096.6381798772532</v>
      </c>
      <c r="Q23" s="4">
        <f t="shared" si="23"/>
        <v>50</v>
      </c>
      <c r="R23">
        <f t="shared" si="0"/>
        <v>1000000</v>
      </c>
      <c r="S23">
        <f t="shared" si="1"/>
        <v>5639.5507431129317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3572.4054688132937</v>
      </c>
      <c r="AC23">
        <f t="shared" si="2"/>
        <v>3572.4054688132933</v>
      </c>
      <c r="AE23">
        <f t="shared" si="3"/>
        <v>13893.433748733289</v>
      </c>
      <c r="AF23">
        <f t="shared" si="4"/>
        <v>-694.67168743666446</v>
      </c>
      <c r="AG23">
        <f t="shared" si="4"/>
        <v>-31.672784159056871</v>
      </c>
      <c r="AH23">
        <f t="shared" si="5"/>
        <v>-21434.713506840384</v>
      </c>
      <c r="AI23">
        <f t="shared" si="6"/>
        <v>-8267.6242297028166</v>
      </c>
      <c r="AJ23">
        <f t="shared" si="7"/>
        <v>0</v>
      </c>
      <c r="AK23">
        <f t="shared" si="24"/>
        <v>1435.1423478865659</v>
      </c>
      <c r="AL23">
        <f t="shared" si="8"/>
        <v>-6832.4818818162512</v>
      </c>
      <c r="AN23">
        <f t="shared" si="9"/>
        <v>3119.077487799465</v>
      </c>
      <c r="AO23">
        <f t="shared" si="9"/>
        <v>-155.95387438997324</v>
      </c>
      <c r="AP23">
        <f t="shared" si="9"/>
        <v>-7.1105437167721615</v>
      </c>
      <c r="AQ23">
        <f t="shared" si="9"/>
        <v>-4812.0956680498439</v>
      </c>
      <c r="AR23">
        <f t="shared" si="9"/>
        <v>-1856.0825983571244</v>
      </c>
      <c r="AS23">
        <f t="shared" si="9"/>
        <v>0</v>
      </c>
      <c r="AT23">
        <f t="shared" si="9"/>
        <v>322.1896235326833</v>
      </c>
      <c r="AU23">
        <f t="shared" si="9"/>
        <v>-1533.8929748244411</v>
      </c>
      <c r="AW23">
        <v>20</v>
      </c>
      <c r="AX23">
        <f>(R23*SUMPRODUCT(K$23:$K24, X$23:$X24)-$AZ$3*SUMPRODUCT(K$22:$K23, W$23:$W24))/Z23</f>
        <v>5639.5507431129317</v>
      </c>
    </row>
    <row r="25" spans="5:50" x14ac:dyDescent="0.25">
      <c r="AN25" s="8">
        <f t="shared" ref="AN25:AU25" si="25">SUM(AN3:AN23)</f>
        <v>196431.63440357734</v>
      </c>
      <c r="AO25" s="8">
        <f t="shared" si="25"/>
        <v>-26271.154418337661</v>
      </c>
      <c r="AP25" s="8">
        <f t="shared" si="25"/>
        <v>-2917.7123157115848</v>
      </c>
      <c r="AQ25" s="8">
        <f t="shared" si="25"/>
        <v>-74899.557432400878</v>
      </c>
      <c r="AR25" s="8">
        <f t="shared" si="25"/>
        <v>92343.210237127234</v>
      </c>
      <c r="AS25" s="8">
        <f t="shared" si="25"/>
        <v>-12873.679333825403</v>
      </c>
      <c r="AT25" s="8">
        <f t="shared" si="25"/>
        <v>24960.282536285617</v>
      </c>
      <c r="AU25" s="9">
        <f t="shared" si="25"/>
        <v>104429.81343958742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79640.071390019686</v>
      </c>
      <c r="K3">
        <v>1</v>
      </c>
      <c r="L3" s="2">
        <v>0</v>
      </c>
      <c r="O3">
        <f>$C$3</f>
        <v>79640.071390019686</v>
      </c>
      <c r="P3">
        <f>O3*B5</f>
        <v>63712.057112015755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79640.071390019686</v>
      </c>
      <c r="AF3">
        <f t="shared" ref="AF3:AG23" si="4">-$Z3*P3</f>
        <v>-63712.057112015755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13408.106074003932</v>
      </c>
      <c r="AJ3">
        <f t="shared" ref="AJ3:AJ23" si="7">AB3-AC3</f>
        <v>0</v>
      </c>
      <c r="AL3">
        <f t="shared" ref="AL3:AL23" si="8">SUM(AI3:AK3)</f>
        <v>13408.106074003932</v>
      </c>
      <c r="AN3">
        <f t="shared" ref="AN3:AU23" si="9">AE3*$K3</f>
        <v>79640.071390019686</v>
      </c>
      <c r="AO3">
        <f t="shared" si="9"/>
        <v>-63712.057112015755</v>
      </c>
      <c r="AP3">
        <f t="shared" si="9"/>
        <v>-2519.9082039999998</v>
      </c>
      <c r="AQ3">
        <f t="shared" si="9"/>
        <v>0</v>
      </c>
      <c r="AR3">
        <f t="shared" si="9"/>
        <v>13408.106074003932</v>
      </c>
      <c r="AS3">
        <f t="shared" si="9"/>
        <v>0</v>
      </c>
      <c r="AT3">
        <f t="shared" si="9"/>
        <v>0</v>
      </c>
      <c r="AU3">
        <f t="shared" si="9"/>
        <v>13408.106074003932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25022.962905600565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15423.053791531505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15105.790562979295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-15105.790562979295</v>
      </c>
      <c r="AK4">
        <f>H4*SUM(AB4, AE4:AF4)</f>
        <v>0</v>
      </c>
      <c r="AL4">
        <f t="shared" si="8"/>
        <v>-25676.504562979295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-14171.864680532221</v>
      </c>
      <c r="AT4">
        <f t="shared" si="9"/>
        <v>0</v>
      </c>
      <c r="AU4">
        <f t="shared" si="9"/>
        <v>-24089.037023153476</v>
      </c>
      <c r="AW4">
        <v>1</v>
      </c>
      <c r="AX4">
        <f>(R4*SUMPRODUCT(K5:$K$23, X5:$X$23)-$AZ$3*SUMPRODUCT(K4:$K$22, W5:$W$23))/Z4</f>
        <v>15423.053791531505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79640.071390019686</v>
      </c>
      <c r="P5">
        <f t="shared" ref="P5:P23" si="22">O5*$C$5</f>
        <v>3982.0035695009847</v>
      </c>
      <c r="Q5" s="4">
        <f t="shared" ref="Q5:Q23" si="23">$C$8</f>
        <v>50</v>
      </c>
      <c r="R5">
        <f t="shared" si="0"/>
        <v>1000000</v>
      </c>
      <c r="S5">
        <f t="shared" si="1"/>
        <v>28911.559091703624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15105.790562979295</v>
      </c>
      <c r="AC5">
        <f t="shared" si="2"/>
        <v>27685.012821552722</v>
      </c>
      <c r="AE5">
        <f t="shared" si="3"/>
        <v>76261.414700902882</v>
      </c>
      <c r="AF5">
        <f t="shared" si="4"/>
        <v>-3813.0707350451444</v>
      </c>
      <c r="AG5">
        <f t="shared" si="4"/>
        <v>-47.87879604441175</v>
      </c>
      <c r="AH5">
        <f t="shared" si="5"/>
        <v>-12059.072251764957</v>
      </c>
      <c r="AI5">
        <f t="shared" si="6"/>
        <v>60341.392918048368</v>
      </c>
      <c r="AJ5">
        <f t="shared" si="7"/>
        <v>-12579.222258573427</v>
      </c>
      <c r="AK5">
        <f>H5*SUM(AB5, AE5:AF5)</f>
        <v>7564.67722329152</v>
      </c>
      <c r="AL5">
        <f t="shared" si="8"/>
        <v>55326.847882766458</v>
      </c>
      <c r="AN5">
        <f t="shared" si="9"/>
        <v>65856.498830272511</v>
      </c>
      <c r="AO5">
        <f t="shared" si="9"/>
        <v>-3292.8249415136261</v>
      </c>
      <c r="AP5">
        <f t="shared" si="9"/>
        <v>-41.346333372652843</v>
      </c>
      <c r="AQ5">
        <f t="shared" si="9"/>
        <v>-10413.762723354361</v>
      </c>
      <c r="AR5">
        <f t="shared" si="9"/>
        <v>52108.564832031872</v>
      </c>
      <c r="AS5">
        <f t="shared" si="9"/>
        <v>-10862.944769731252</v>
      </c>
      <c r="AT5">
        <f t="shared" si="9"/>
        <v>6532.5716636776342</v>
      </c>
      <c r="AU5">
        <f t="shared" si="9"/>
        <v>47778.191725978257</v>
      </c>
      <c r="AW5">
        <v>2</v>
      </c>
      <c r="AX5">
        <f>(R5*SUMPRODUCT(K6:$K$23, X6:$X$23)-$AZ$3*SUMPRODUCT(K5:$K$22, W6:$W$23))/Z5</f>
        <v>28911.559091703624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79640.071390019686</v>
      </c>
      <c r="P6">
        <f t="shared" si="22"/>
        <v>3982.0035695009847</v>
      </c>
      <c r="Q6" s="4">
        <f t="shared" si="23"/>
        <v>50</v>
      </c>
      <c r="R6">
        <f t="shared" si="0"/>
        <v>1000000</v>
      </c>
      <c r="S6">
        <f t="shared" si="1"/>
        <v>40493.917682835512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27685.012821552722</v>
      </c>
      <c r="AC6">
        <f t="shared" si="2"/>
        <v>37840.39665649907</v>
      </c>
      <c r="AE6">
        <f t="shared" si="3"/>
        <v>74421.346799636842</v>
      </c>
      <c r="AF6">
        <f t="shared" si="4"/>
        <v>-3721.0673399818425</v>
      </c>
      <c r="AG6">
        <f t="shared" si="4"/>
        <v>-46.723556057085077</v>
      </c>
      <c r="AH6">
        <f t="shared" si="5"/>
        <v>-13529.040537651284</v>
      </c>
      <c r="AI6">
        <f t="shared" si="6"/>
        <v>57124.515365946623</v>
      </c>
      <c r="AJ6">
        <f t="shared" si="7"/>
        <v>-10155.383834946348</v>
      </c>
      <c r="AK6">
        <f>H6*SUM(AB6, AE6:AF6)</f>
        <v>10704.319800195401</v>
      </c>
      <c r="AL6">
        <f t="shared" si="8"/>
        <v>57673.451331195676</v>
      </c>
      <c r="AN6">
        <f t="shared" si="9"/>
        <v>57961.296150457434</v>
      </c>
      <c r="AO6">
        <f t="shared" si="9"/>
        <v>-2898.0648075228719</v>
      </c>
      <c r="AP6">
        <f t="shared" si="9"/>
        <v>-36.389530508206583</v>
      </c>
      <c r="AQ6">
        <f t="shared" si="9"/>
        <v>-10536.771490383408</v>
      </c>
      <c r="AR6">
        <f t="shared" si="9"/>
        <v>44490.070322042942</v>
      </c>
      <c r="AS6">
        <f t="shared" si="9"/>
        <v>-7909.2791959761435</v>
      </c>
      <c r="AT6">
        <f t="shared" si="9"/>
        <v>8336.8049183350522</v>
      </c>
      <c r="AU6">
        <f t="shared" si="9"/>
        <v>44917.596044401849</v>
      </c>
      <c r="AW6">
        <v>3</v>
      </c>
      <c r="AX6">
        <f>(R6*SUMPRODUCT(K7:$K$23, X7:$X$23)-$AZ$3*SUMPRODUCT(K6:$K$22, W7:$W$23))/Z6</f>
        <v>40493.917682835512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79640.071390019686</v>
      </c>
      <c r="P7">
        <f t="shared" si="22"/>
        <v>3982.0035695009847</v>
      </c>
      <c r="Q7" s="4">
        <f t="shared" si="23"/>
        <v>50</v>
      </c>
      <c r="R7">
        <f t="shared" si="0"/>
        <v>1000000</v>
      </c>
      <c r="S7">
        <f t="shared" si="1"/>
        <v>49953.779427608635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37840.39665649907</v>
      </c>
      <c r="AC7">
        <f t="shared" si="2"/>
        <v>45463.304707142903</v>
      </c>
      <c r="AE7">
        <f t="shared" si="3"/>
        <v>72481.018933714091</v>
      </c>
      <c r="AF7">
        <f t="shared" si="4"/>
        <v>-3624.0509466857047</v>
      </c>
      <c r="AG7">
        <f t="shared" si="4"/>
        <v>-45.50537039247132</v>
      </c>
      <c r="AH7">
        <f t="shared" si="5"/>
        <v>-15019.00208085805</v>
      </c>
      <c r="AI7">
        <f t="shared" si="6"/>
        <v>53792.460535777871</v>
      </c>
      <c r="AJ7">
        <f t="shared" si="7"/>
        <v>-7622.9080506438331</v>
      </c>
      <c r="AK7">
        <f>H7*SUM(AB7, AE7:AF7)</f>
        <v>11171.214078177325</v>
      </c>
      <c r="AL7">
        <f t="shared" si="8"/>
        <v>57340.766563311365</v>
      </c>
      <c r="AN7">
        <f t="shared" si="9"/>
        <v>51099.952869349116</v>
      </c>
      <c r="AO7">
        <f t="shared" si="9"/>
        <v>-2554.9976434674559</v>
      </c>
      <c r="AP7">
        <f t="shared" si="9"/>
        <v>-32.08181005959824</v>
      </c>
      <c r="AQ7">
        <f t="shared" si="9"/>
        <v>-10588.569390537619</v>
      </c>
      <c r="AR7">
        <f t="shared" si="9"/>
        <v>37924.304025284444</v>
      </c>
      <c r="AS7">
        <f t="shared" si="9"/>
        <v>-5374.2379431988675</v>
      </c>
      <c r="AT7">
        <f t="shared" si="9"/>
        <v>7875.8345465635284</v>
      </c>
      <c r="AU7">
        <f t="shared" si="9"/>
        <v>40425.900628649106</v>
      </c>
      <c r="AW7">
        <v>4</v>
      </c>
      <c r="AX7">
        <f>(R7*SUMPRODUCT(K8:$K$23, X8:$X$23)-$AZ$3*SUMPRODUCT(K7:$K$22, W8:$W$23))/Z7</f>
        <v>49953.779427608635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79640.071390019686</v>
      </c>
      <c r="P8">
        <f t="shared" si="22"/>
        <v>3982.0035695009847</v>
      </c>
      <c r="Q8" s="4">
        <f t="shared" si="23"/>
        <v>50</v>
      </c>
      <c r="R8">
        <f t="shared" si="0"/>
        <v>1000000</v>
      </c>
      <c r="S8">
        <f t="shared" si="1"/>
        <v>57237.641195767537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45463.304707142903</v>
      </c>
      <c r="AC8">
        <f t="shared" si="2"/>
        <v>50622.711102500689</v>
      </c>
      <c r="AE8">
        <f t="shared" si="3"/>
        <v>70436.101871675579</v>
      </c>
      <c r="AF8">
        <f t="shared" si="4"/>
        <v>-3521.8050935837791</v>
      </c>
      <c r="AG8">
        <f t="shared" si="4"/>
        <v>-44.221521052342041</v>
      </c>
      <c r="AH8">
        <f t="shared" si="5"/>
        <v>-16575.912724091297</v>
      </c>
      <c r="AI8">
        <f t="shared" si="6"/>
        <v>50294.162532948161</v>
      </c>
      <c r="AJ8">
        <f t="shared" si="7"/>
        <v>-5159.4063953577861</v>
      </c>
      <c r="AK8">
        <f t="shared" ref="AK8:AK23" si="24">H8*SUM(AB8:AB8, AE8:AF8)</f>
        <v>8147.3761076795163</v>
      </c>
      <c r="AL8">
        <f t="shared" si="8"/>
        <v>53282.132245269895</v>
      </c>
      <c r="AN8">
        <f t="shared" si="9"/>
        <v>46301.410532543319</v>
      </c>
      <c r="AO8">
        <f t="shared" si="9"/>
        <v>-2315.0705266271661</v>
      </c>
      <c r="AP8">
        <f t="shared" si="9"/>
        <v>-29.069166893254256</v>
      </c>
      <c r="AQ8">
        <f t="shared" si="9"/>
        <v>-10896.23246595918</v>
      </c>
      <c r="AR8">
        <f t="shared" si="9"/>
        <v>33061.038373063719</v>
      </c>
      <c r="AS8">
        <f t="shared" si="9"/>
        <v>-3391.5532982065001</v>
      </c>
      <c r="AT8">
        <f t="shared" si="9"/>
        <v>5355.7053258281094</v>
      </c>
      <c r="AU8">
        <f t="shared" si="9"/>
        <v>35025.190400685329</v>
      </c>
      <c r="AW8">
        <v>5</v>
      </c>
      <c r="AX8">
        <f>(R8*SUMPRODUCT(K9:$K$23, X9:$X$23)-$AZ$3*SUMPRODUCT(K8:$K$22, W9:$W$23))/Z8</f>
        <v>57237.641195767537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79640.071390019686</v>
      </c>
      <c r="P9">
        <f t="shared" si="22"/>
        <v>3982.0035695009847</v>
      </c>
      <c r="Q9" s="4">
        <f t="shared" si="23"/>
        <v>50</v>
      </c>
      <c r="R9">
        <f t="shared" si="0"/>
        <v>1000000</v>
      </c>
      <c r="S9">
        <f t="shared" si="1"/>
        <v>62635.386193848128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50622.711102500689</v>
      </c>
      <c r="AC9">
        <f t="shared" si="2"/>
        <v>53691.83140544151</v>
      </c>
      <c r="AE9">
        <f t="shared" si="3"/>
        <v>68268.458870143309</v>
      </c>
      <c r="AF9">
        <f t="shared" si="4"/>
        <v>-3413.4229435071657</v>
      </c>
      <c r="AG9">
        <f t="shared" si="4"/>
        <v>-42.860621342121597</v>
      </c>
      <c r="AH9">
        <f t="shared" si="5"/>
        <v>-18373.689993940545</v>
      </c>
      <c r="AI9">
        <f t="shared" si="6"/>
        <v>46438.485311353477</v>
      </c>
      <c r="AJ9">
        <f t="shared" si="7"/>
        <v>-3069.1203029408207</v>
      </c>
      <c r="AK9">
        <f t="shared" si="24"/>
        <v>6027.9383949209432</v>
      </c>
      <c r="AL9">
        <f t="shared" si="8"/>
        <v>49397.303403333601</v>
      </c>
      <c r="AN9">
        <f t="shared" si="9"/>
        <v>42650.164466228562</v>
      </c>
      <c r="AO9">
        <f t="shared" si="9"/>
        <v>-2132.5082233114285</v>
      </c>
      <c r="AP9">
        <f t="shared" si="9"/>
        <v>-26.776824607149578</v>
      </c>
      <c r="AQ9">
        <f t="shared" si="9"/>
        <v>-11478.813394391444</v>
      </c>
      <c r="AR9">
        <f t="shared" si="9"/>
        <v>29012.066023918542</v>
      </c>
      <c r="AS9">
        <f t="shared" si="9"/>
        <v>-1917.4079487579395</v>
      </c>
      <c r="AT9">
        <f t="shared" si="9"/>
        <v>3765.9054882826649</v>
      </c>
      <c r="AU9">
        <f t="shared" si="9"/>
        <v>30860.563563443269</v>
      </c>
      <c r="AW9">
        <v>6</v>
      </c>
      <c r="AX9">
        <f>(R9*SUMPRODUCT(K10:$K$23, X10:$X$23)-$AZ$3*SUMPRODUCT(K9:$K$22, W10:$W$23))/Z9</f>
        <v>62635.386193848128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79640.071390019686</v>
      </c>
      <c r="P10">
        <f t="shared" si="22"/>
        <v>3982.0035695009847</v>
      </c>
      <c r="Q10" s="4">
        <f t="shared" si="23"/>
        <v>50</v>
      </c>
      <c r="R10">
        <f t="shared" si="0"/>
        <v>1000000</v>
      </c>
      <c r="S10">
        <f t="shared" si="1"/>
        <v>66545.187013575516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53691.83140544151</v>
      </c>
      <c r="AC10">
        <f t="shared" si="2"/>
        <v>55132.056923196273</v>
      </c>
      <c r="AE10">
        <f t="shared" si="3"/>
        <v>65981.044554676104</v>
      </c>
      <c r="AF10">
        <f t="shared" si="4"/>
        <v>-3299.0522277338059</v>
      </c>
      <c r="AG10">
        <f t="shared" si="4"/>
        <v>-41.424526248569329</v>
      </c>
      <c r="AH10">
        <f t="shared" si="5"/>
        <v>-20149.777602621059</v>
      </c>
      <c r="AI10">
        <f t="shared" si="6"/>
        <v>42490.790198072675</v>
      </c>
      <c r="AJ10">
        <f t="shared" si="7"/>
        <v>-1440.2255177547631</v>
      </c>
      <c r="AK10">
        <f t="shared" si="24"/>
        <v>6109.6257459501503</v>
      </c>
      <c r="AL10">
        <f t="shared" si="8"/>
        <v>47160.190426268062</v>
      </c>
      <c r="AN10">
        <f t="shared" si="9"/>
        <v>39164.960546979382</v>
      </c>
      <c r="AO10">
        <f t="shared" si="9"/>
        <v>-1958.2480273489696</v>
      </c>
      <c r="AP10">
        <f t="shared" si="9"/>
        <v>-24.588727674023314</v>
      </c>
      <c r="AQ10">
        <f t="shared" si="9"/>
        <v>-11960.484259734778</v>
      </c>
      <c r="AR10">
        <f t="shared" si="9"/>
        <v>25221.639532221616</v>
      </c>
      <c r="AS10">
        <f t="shared" si="9"/>
        <v>-854.88758115789346</v>
      </c>
      <c r="AT10">
        <f t="shared" si="9"/>
        <v>3626.5453648382568</v>
      </c>
      <c r="AU10">
        <f t="shared" si="9"/>
        <v>27993.297315901978</v>
      </c>
      <c r="AW10">
        <v>7</v>
      </c>
      <c r="AX10">
        <f>(R10*SUMPRODUCT(K11:$K$23, X11:$X$23)-$AZ$3*SUMPRODUCT(K10:$K$22, W11:$W$23))/Z10</f>
        <v>66545.187013575516</v>
      </c>
    </row>
    <row r="11" spans="1:52" x14ac:dyDescent="0.25">
      <c r="A11" t="s">
        <v>33</v>
      </c>
      <c r="C11" s="7">
        <f>AU25</f>
        <v>355943.31190101214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79640.071390019686</v>
      </c>
      <c r="P11">
        <f t="shared" si="22"/>
        <v>3982.0035695009847</v>
      </c>
      <c r="Q11" s="4">
        <f t="shared" si="23"/>
        <v>50</v>
      </c>
      <c r="R11">
        <f t="shared" si="0"/>
        <v>1000000</v>
      </c>
      <c r="S11">
        <f t="shared" si="1"/>
        <v>69096.397136351501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55132.056923196273</v>
      </c>
      <c r="AC11">
        <f t="shared" si="2"/>
        <v>55171.901416639135</v>
      </c>
      <c r="AE11">
        <f t="shared" si="3"/>
        <v>63590.785477187324</v>
      </c>
      <c r="AF11">
        <f t="shared" si="4"/>
        <v>-3179.5392738593664</v>
      </c>
      <c r="AG11">
        <f t="shared" si="4"/>
        <v>-39.923862678227316</v>
      </c>
      <c r="AH11">
        <f t="shared" si="5"/>
        <v>-21728.366157126347</v>
      </c>
      <c r="AI11">
        <f t="shared" si="6"/>
        <v>38642.956183523391</v>
      </c>
      <c r="AJ11">
        <f t="shared" si="7"/>
        <v>-39.844493442862586</v>
      </c>
      <c r="AK11">
        <f t="shared" si="24"/>
        <v>5950.4801110159988</v>
      </c>
      <c r="AL11">
        <f t="shared" si="8"/>
        <v>44553.591801096525</v>
      </c>
      <c r="AN11">
        <f t="shared" si="9"/>
        <v>35897.435114414933</v>
      </c>
      <c r="AO11">
        <f t="shared" si="9"/>
        <v>-1794.8717557207469</v>
      </c>
      <c r="AP11">
        <f t="shared" si="9"/>
        <v>-22.537294660758878</v>
      </c>
      <c r="AQ11">
        <f t="shared" si="9"/>
        <v>-12265.811916217146</v>
      </c>
      <c r="AR11">
        <f t="shared" si="9"/>
        <v>21814.214147816288</v>
      </c>
      <c r="AS11">
        <f t="shared" si="9"/>
        <v>-22.492490182323742</v>
      </c>
      <c r="AT11">
        <f t="shared" si="9"/>
        <v>3359.0868878548945</v>
      </c>
      <c r="AU11">
        <f t="shared" si="9"/>
        <v>25150.808545488861</v>
      </c>
      <c r="AW11">
        <v>8</v>
      </c>
      <c r="AX11">
        <f>(R11*SUMPRODUCT(K12:$K$23, X12:$X$23)-$AZ$3*SUMPRODUCT(K11:$K$22, W12:$W$23))/Z11</f>
        <v>69096.397136351501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79640.071390019686</v>
      </c>
      <c r="P12">
        <f t="shared" si="22"/>
        <v>3982.0035695009847</v>
      </c>
      <c r="Q12" s="4">
        <f t="shared" si="23"/>
        <v>50</v>
      </c>
      <c r="R12">
        <f t="shared" si="0"/>
        <v>1000000</v>
      </c>
      <c r="S12">
        <f t="shared" si="1"/>
        <v>70298.217481020343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55171.901416639135</v>
      </c>
      <c r="AC12">
        <f t="shared" si="2"/>
        <v>53930.065277166417</v>
      </c>
      <c r="AE12">
        <f t="shared" si="3"/>
        <v>61096.773184918253</v>
      </c>
      <c r="AF12">
        <f t="shared" si="4"/>
        <v>-3054.8386592459128</v>
      </c>
      <c r="AG12">
        <f t="shared" si="4"/>
        <v>-38.358060282059689</v>
      </c>
      <c r="AH12">
        <f t="shared" si="5"/>
        <v>-23331.275387707017</v>
      </c>
      <c r="AI12">
        <f t="shared" si="6"/>
        <v>34672.301077683267</v>
      </c>
      <c r="AJ12">
        <f t="shared" si="7"/>
        <v>1241.8361394727181</v>
      </c>
      <c r="AK12">
        <f t="shared" si="24"/>
        <v>5875.798085405966</v>
      </c>
      <c r="AL12">
        <f t="shared" si="8"/>
        <v>41789.935302561949</v>
      </c>
      <c r="AN12">
        <f t="shared" si="9"/>
        <v>32787.858206758145</v>
      </c>
      <c r="AO12">
        <f t="shared" si="9"/>
        <v>-1639.3929103379073</v>
      </c>
      <c r="AP12">
        <f t="shared" si="9"/>
        <v>-20.585025624968893</v>
      </c>
      <c r="AQ12">
        <f t="shared" si="9"/>
        <v>-12520.833905247879</v>
      </c>
      <c r="AR12">
        <f t="shared" si="9"/>
        <v>18607.046365547394</v>
      </c>
      <c r="AS12">
        <f t="shared" si="9"/>
        <v>666.43695132348569</v>
      </c>
      <c r="AT12">
        <f t="shared" si="9"/>
        <v>3153.2734780073242</v>
      </c>
      <c r="AU12">
        <f t="shared" si="9"/>
        <v>22426.756794878202</v>
      </c>
      <c r="AW12">
        <v>9</v>
      </c>
      <c r="AX12">
        <f>(R12*SUMPRODUCT(K13:$K$23, X13:$X$23)-$AZ$3*SUMPRODUCT(K12:$K$22, W13:$W$23))/Z12</f>
        <v>70298.217481020343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79640.071390019686</v>
      </c>
      <c r="P13">
        <f t="shared" si="22"/>
        <v>3982.0035695009847</v>
      </c>
      <c r="Q13" s="4">
        <f t="shared" si="23"/>
        <v>50</v>
      </c>
      <c r="R13">
        <f t="shared" si="0"/>
        <v>1000000</v>
      </c>
      <c r="S13">
        <f t="shared" si="1"/>
        <v>70167.875329755247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53930.065277166417</v>
      </c>
      <c r="AC13">
        <f t="shared" si="2"/>
        <v>51547.519174990819</v>
      </c>
      <c r="AE13">
        <f t="shared" si="3"/>
        <v>58506.091110525827</v>
      </c>
      <c r="AF13">
        <f t="shared" si="4"/>
        <v>-2925.3045555262916</v>
      </c>
      <c r="AG13">
        <f t="shared" si="4"/>
        <v>-36.73156621369985</v>
      </c>
      <c r="AH13">
        <f t="shared" si="5"/>
        <v>-24858.269310784795</v>
      </c>
      <c r="AI13">
        <f t="shared" si="6"/>
        <v>30685.785678001041</v>
      </c>
      <c r="AJ13">
        <f t="shared" si="7"/>
        <v>2382.5461021755982</v>
      </c>
      <c r="AK13">
        <f t="shared" si="24"/>
        <v>5661.7110397229799</v>
      </c>
      <c r="AL13">
        <f t="shared" si="8"/>
        <v>38730.042819899616</v>
      </c>
      <c r="AN13">
        <f t="shared" si="9"/>
        <v>29854.100043684284</v>
      </c>
      <c r="AO13">
        <f t="shared" si="9"/>
        <v>-1492.7050021842144</v>
      </c>
      <c r="AP13">
        <f t="shared" si="9"/>
        <v>-18.743139931078421</v>
      </c>
      <c r="AQ13">
        <f t="shared" si="9"/>
        <v>-12684.512754664293</v>
      </c>
      <c r="AR13">
        <f t="shared" si="9"/>
        <v>15658.139146904699</v>
      </c>
      <c r="AS13">
        <f t="shared" si="9"/>
        <v>1215.7498192567436</v>
      </c>
      <c r="AT13">
        <f t="shared" si="9"/>
        <v>2889.0203496762456</v>
      </c>
      <c r="AU13">
        <f t="shared" si="9"/>
        <v>19762.909315837685</v>
      </c>
      <c r="AW13">
        <v>10</v>
      </c>
      <c r="AX13">
        <f>(R13*SUMPRODUCT(K14:$K$23, X14:$X$23)-$AZ$3*SUMPRODUCT(K13:$K$22, W14:$W$23))/Z13</f>
        <v>70167.875329755247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79640.071390019686</v>
      </c>
      <c r="P14">
        <f t="shared" si="22"/>
        <v>3982.0035695009847</v>
      </c>
      <c r="Q14" s="4">
        <f t="shared" si="23"/>
        <v>50</v>
      </c>
      <c r="R14">
        <f t="shared" si="0"/>
        <v>1000000</v>
      </c>
      <c r="S14">
        <f t="shared" si="1"/>
        <v>69219.938106280708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51547.519174990819</v>
      </c>
      <c r="AC14">
        <f t="shared" si="2"/>
        <v>48514.672418137008</v>
      </c>
      <c r="AE14">
        <f t="shared" si="3"/>
        <v>55817.905657637028</v>
      </c>
      <c r="AF14">
        <f t="shared" si="4"/>
        <v>-2790.8952828818515</v>
      </c>
      <c r="AG14">
        <f t="shared" si="4"/>
        <v>-35.043857120796105</v>
      </c>
      <c r="AH14">
        <f t="shared" si="5"/>
        <v>-26407.868615335097</v>
      </c>
      <c r="AI14">
        <f t="shared" si="6"/>
        <v>26584.09790229928</v>
      </c>
      <c r="AJ14">
        <f t="shared" si="7"/>
        <v>3032.8467568538108</v>
      </c>
      <c r="AK14">
        <f t="shared" si="24"/>
        <v>8948.6516426308644</v>
      </c>
      <c r="AL14">
        <f t="shared" si="8"/>
        <v>38565.596301783953</v>
      </c>
      <c r="AN14">
        <f t="shared" si="9"/>
        <v>26237.219276243977</v>
      </c>
      <c r="AO14">
        <f t="shared" si="9"/>
        <v>-1311.8609638121989</v>
      </c>
      <c r="AP14">
        <f t="shared" si="9"/>
        <v>-16.472373026734861</v>
      </c>
      <c r="AQ14">
        <f t="shared" si="9"/>
        <v>-12413.024661450903</v>
      </c>
      <c r="AR14">
        <f t="shared" si="9"/>
        <v>12495.861277954138</v>
      </c>
      <c r="AS14">
        <f t="shared" si="9"/>
        <v>1425.5903092976682</v>
      </c>
      <c r="AT14">
        <f t="shared" si="9"/>
        <v>4206.315744172015</v>
      </c>
      <c r="AU14">
        <f t="shared" si="9"/>
        <v>18127.76733142382</v>
      </c>
      <c r="AW14">
        <v>11</v>
      </c>
      <c r="AX14">
        <f>(R14*SUMPRODUCT(K15:$K$23, X15:$X$23)-$AZ$3*SUMPRODUCT(K14:$K$22, W15:$W$23))/Z14</f>
        <v>69219.938106280708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79640.071390019686</v>
      </c>
      <c r="P15">
        <f t="shared" si="22"/>
        <v>3982.0035695009847</v>
      </c>
      <c r="Q15" s="4">
        <f t="shared" si="23"/>
        <v>50</v>
      </c>
      <c r="R15">
        <f t="shared" si="0"/>
        <v>1000000</v>
      </c>
      <c r="S15">
        <f t="shared" si="1"/>
        <v>66999.412247506072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48514.672418137008</v>
      </c>
      <c r="AC15">
        <f t="shared" si="2"/>
        <v>44608.817532337867</v>
      </c>
      <c r="AE15">
        <f t="shared" si="3"/>
        <v>53025.083261562344</v>
      </c>
      <c r="AF15">
        <f t="shared" si="4"/>
        <v>-2651.2541630781175</v>
      </c>
      <c r="AG15">
        <f t="shared" si="4"/>
        <v>-33.290454375589199</v>
      </c>
      <c r="AH15">
        <f t="shared" si="5"/>
        <v>-28059.283479978789</v>
      </c>
      <c r="AI15">
        <f t="shared" si="6"/>
        <v>22281.255164129849</v>
      </c>
      <c r="AJ15">
        <f t="shared" si="7"/>
        <v>3905.8548857991409</v>
      </c>
      <c r="AK15">
        <f t="shared" si="24"/>
        <v>8462.0868517803137</v>
      </c>
      <c r="AL15">
        <f t="shared" si="8"/>
        <v>34649.196901709307</v>
      </c>
      <c r="AN15">
        <f t="shared" si="9"/>
        <v>22959.74147494249</v>
      </c>
      <c r="AO15">
        <f t="shared" si="9"/>
        <v>-1147.9870737471244</v>
      </c>
      <c r="AP15">
        <f t="shared" si="9"/>
        <v>-14.414691671044729</v>
      </c>
      <c r="AQ15">
        <f t="shared" si="9"/>
        <v>-12149.606470103177</v>
      </c>
      <c r="AR15">
        <f t="shared" si="9"/>
        <v>9647.7332394211408</v>
      </c>
      <c r="AS15">
        <f t="shared" si="9"/>
        <v>1691.2263574246203</v>
      </c>
      <c r="AT15">
        <f t="shared" si="9"/>
        <v>3664.0645238972029</v>
      </c>
      <c r="AU15">
        <f t="shared" si="9"/>
        <v>15003.024120742966</v>
      </c>
      <c r="AW15">
        <v>12</v>
      </c>
      <c r="AX15">
        <f>(R15*SUMPRODUCT(K16:$K$23, X16:$X$23)-$AZ$3*SUMPRODUCT(K15:$K$22, W16:$W$23))/Z15</f>
        <v>66999.412247506072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79640.071390019686</v>
      </c>
      <c r="P16">
        <f t="shared" si="22"/>
        <v>3982.0035695009847</v>
      </c>
      <c r="Q16" s="4">
        <f t="shared" si="23"/>
        <v>50</v>
      </c>
      <c r="R16">
        <f t="shared" si="0"/>
        <v>1000000</v>
      </c>
      <c r="S16">
        <f t="shared" si="1"/>
        <v>63581.557893311438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44608.817532337867</v>
      </c>
      <c r="AC16">
        <f t="shared" si="2"/>
        <v>40030.010687776186</v>
      </c>
      <c r="AE16">
        <f t="shared" si="3"/>
        <v>50140.213837904601</v>
      </c>
      <c r="AF16">
        <f t="shared" si="4"/>
        <v>-2507.0106918952301</v>
      </c>
      <c r="AG16">
        <f t="shared" si="4"/>
        <v>-31.479262237444487</v>
      </c>
      <c r="AH16">
        <f t="shared" si="5"/>
        <v>-29565.751887776405</v>
      </c>
      <c r="AI16">
        <f t="shared" si="6"/>
        <v>18035.971995995522</v>
      </c>
      <c r="AJ16">
        <f t="shared" si="7"/>
        <v>4578.8068445616809</v>
      </c>
      <c r="AK16">
        <f t="shared" si="24"/>
        <v>7893.3341934875307</v>
      </c>
      <c r="AL16">
        <f t="shared" si="8"/>
        <v>30508.113034044734</v>
      </c>
      <c r="AN16">
        <f t="shared" si="9"/>
        <v>19999.225772396614</v>
      </c>
      <c r="AO16">
        <f t="shared" si="9"/>
        <v>-999.96128861983084</v>
      </c>
      <c r="AP16">
        <f t="shared" si="9"/>
        <v>-12.556006934282376</v>
      </c>
      <c r="AQ16">
        <f t="shared" si="9"/>
        <v>-11792.77274416611</v>
      </c>
      <c r="AR16">
        <f t="shared" si="9"/>
        <v>7193.9357326763929</v>
      </c>
      <c r="AS16">
        <f t="shared" si="9"/>
        <v>1826.3303014347671</v>
      </c>
      <c r="AT16">
        <f t="shared" si="9"/>
        <v>3148.3825167334467</v>
      </c>
      <c r="AU16">
        <f t="shared" si="9"/>
        <v>12168.648550844608</v>
      </c>
      <c r="AW16">
        <v>13</v>
      </c>
      <c r="AX16">
        <f>(R16*SUMPRODUCT(K17:$K$23, X17:$X$23)-$AZ$3*SUMPRODUCT(K16:$K$22, W17:$W$23))/Z16</f>
        <v>63581.557893311438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79640.071390019686</v>
      </c>
      <c r="P17">
        <f t="shared" si="22"/>
        <v>3982.0035695009847</v>
      </c>
      <c r="Q17" s="4">
        <f t="shared" si="23"/>
        <v>50</v>
      </c>
      <c r="R17">
        <f t="shared" si="0"/>
        <v>1000000</v>
      </c>
      <c r="S17">
        <f t="shared" si="1"/>
        <v>59026.108341862637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40030.010687776186</v>
      </c>
      <c r="AC17">
        <f t="shared" si="2"/>
        <v>34967.604824568094</v>
      </c>
      <c r="AE17">
        <f t="shared" si="3"/>
        <v>47179.504507356134</v>
      </c>
      <c r="AF17">
        <f t="shared" si="4"/>
        <v>-2358.9752253678071</v>
      </c>
      <c r="AG17">
        <f t="shared" si="4"/>
        <v>-29.620455936249051</v>
      </c>
      <c r="AH17">
        <f t="shared" si="5"/>
        <v>-30880.273576419906</v>
      </c>
      <c r="AI17">
        <f t="shared" si="6"/>
        <v>13910.635249632167</v>
      </c>
      <c r="AJ17">
        <f t="shared" si="7"/>
        <v>5062.4058632080923</v>
      </c>
      <c r="AK17">
        <f t="shared" si="24"/>
        <v>7260.83040629269</v>
      </c>
      <c r="AL17">
        <f t="shared" si="8"/>
        <v>26233.87151913295</v>
      </c>
      <c r="AN17">
        <f t="shared" si="9"/>
        <v>17334.9160898136</v>
      </c>
      <c r="AO17">
        <f t="shared" si="9"/>
        <v>-866.74580449068014</v>
      </c>
      <c r="AP17">
        <f t="shared" si="9"/>
        <v>-10.883287638530403</v>
      </c>
      <c r="AQ17">
        <f t="shared" si="9"/>
        <v>-11346.175778388329</v>
      </c>
      <c r="AR17">
        <f t="shared" si="9"/>
        <v>5111.1112192960582</v>
      </c>
      <c r="AS17">
        <f t="shared" si="9"/>
        <v>1860.0530414135628</v>
      </c>
      <c r="AT17">
        <f t="shared" si="9"/>
        <v>2667.8085569089903</v>
      </c>
      <c r="AU17">
        <f t="shared" si="9"/>
        <v>9638.9728176186109</v>
      </c>
      <c r="AW17">
        <v>14</v>
      </c>
      <c r="AX17">
        <f>(R17*SUMPRODUCT(K18:$K$23, X18:$X$23)-$AZ$3*SUMPRODUCT(K17:$K$22, W18:$W$23))/Z17</f>
        <v>59026.108341862637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79640.071390019686</v>
      </c>
      <c r="P18">
        <f t="shared" si="22"/>
        <v>3982.0035695009847</v>
      </c>
      <c r="Q18" s="4">
        <f t="shared" si="23"/>
        <v>50</v>
      </c>
      <c r="R18">
        <f t="shared" si="0"/>
        <v>1000000</v>
      </c>
      <c r="S18">
        <f t="shared" si="1"/>
        <v>53273.439037448094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34967.604824568094</v>
      </c>
      <c r="AC18">
        <f t="shared" si="2"/>
        <v>29531.078345123777</v>
      </c>
      <c r="AE18">
        <f t="shared" si="3"/>
        <v>44146.90003355527</v>
      </c>
      <c r="AF18">
        <f t="shared" si="4"/>
        <v>-2207.3450016777638</v>
      </c>
      <c r="AG18">
        <f t="shared" si="4"/>
        <v>-27.716512091856099</v>
      </c>
      <c r="AH18">
        <f t="shared" si="5"/>
        <v>-32154.785700609227</v>
      </c>
      <c r="AI18">
        <f t="shared" si="6"/>
        <v>9757.0528191764206</v>
      </c>
      <c r="AJ18">
        <f t="shared" si="7"/>
        <v>5436.5264794443174</v>
      </c>
      <c r="AK18">
        <f t="shared" si="24"/>
        <v>6581.0994832357646</v>
      </c>
      <c r="AL18">
        <f t="shared" si="8"/>
        <v>21774.678781856503</v>
      </c>
      <c r="AN18">
        <f t="shared" si="9"/>
        <v>14942.041844652465</v>
      </c>
      <c r="AO18">
        <f t="shared" si="9"/>
        <v>-747.10209223262336</v>
      </c>
      <c r="AP18">
        <f t="shared" si="9"/>
        <v>-9.3809822014580515</v>
      </c>
      <c r="AQ18">
        <f t="shared" si="9"/>
        <v>-10883.168536842863</v>
      </c>
      <c r="AR18">
        <f t="shared" si="9"/>
        <v>3302.3902333755209</v>
      </c>
      <c r="AS18">
        <f t="shared" si="9"/>
        <v>1840.0568575296236</v>
      </c>
      <c r="AT18">
        <f t="shared" si="9"/>
        <v>2227.4511639002235</v>
      </c>
      <c r="AU18">
        <f t="shared" si="9"/>
        <v>7369.8982548053682</v>
      </c>
      <c r="AW18">
        <v>15</v>
      </c>
      <c r="AX18">
        <f>(R18*SUMPRODUCT(K19:$K$23, X19:$X$23)-$AZ$3*SUMPRODUCT(K18:$K$22, W19:$W$23))/Z18</f>
        <v>53273.439037448094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79640.071390019686</v>
      </c>
      <c r="P19">
        <f t="shared" si="22"/>
        <v>3982.0035695009847</v>
      </c>
      <c r="Q19" s="4">
        <f t="shared" si="23"/>
        <v>50</v>
      </c>
      <c r="R19">
        <f t="shared" si="0"/>
        <v>1000000</v>
      </c>
      <c r="S19">
        <f t="shared" si="1"/>
        <v>46225.19537818314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29531.078345123777</v>
      </c>
      <c r="AC19">
        <f t="shared" si="2"/>
        <v>23825.864555366446</v>
      </c>
      <c r="AE19">
        <f t="shared" si="3"/>
        <v>41048.902846041441</v>
      </c>
      <c r="AF19">
        <f t="shared" si="4"/>
        <v>-2052.4451423020723</v>
      </c>
      <c r="AG19">
        <f t="shared" si="4"/>
        <v>-25.771513089819752</v>
      </c>
      <c r="AH19">
        <f t="shared" si="5"/>
        <v>-33356.677622355695</v>
      </c>
      <c r="AI19">
        <f t="shared" si="6"/>
        <v>5614.0085682938516</v>
      </c>
      <c r="AJ19">
        <f t="shared" si="7"/>
        <v>5705.2137897573302</v>
      </c>
      <c r="AK19">
        <f t="shared" si="24"/>
        <v>5864.0383147733182</v>
      </c>
      <c r="AL19">
        <f t="shared" si="8"/>
        <v>17183.260672824501</v>
      </c>
      <c r="AN19">
        <f t="shared" si="9"/>
        <v>12798.310897920084</v>
      </c>
      <c r="AO19">
        <f t="shared" si="9"/>
        <v>-639.91554489600435</v>
      </c>
      <c r="AP19">
        <f t="shared" si="9"/>
        <v>-8.0350950686892144</v>
      </c>
      <c r="AQ19">
        <f t="shared" si="9"/>
        <v>-10400.013182661007</v>
      </c>
      <c r="AR19">
        <f t="shared" si="9"/>
        <v>1750.3470752943836</v>
      </c>
      <c r="AS19">
        <f t="shared" si="9"/>
        <v>1778.7832258093251</v>
      </c>
      <c r="AT19">
        <f t="shared" si="9"/>
        <v>1828.3018611061789</v>
      </c>
      <c r="AU19">
        <f t="shared" si="9"/>
        <v>5357.4321622098878</v>
      </c>
      <c r="AW19">
        <v>16</v>
      </c>
      <c r="AX19">
        <f>(R19*SUMPRODUCT(K20:$K$23, X20:$X$23)-$AZ$3*SUMPRODUCT(K19:$K$22, W20:$W$23))/Z19</f>
        <v>46225.19537818314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79640.071390019686</v>
      </c>
      <c r="P20">
        <f t="shared" si="22"/>
        <v>3982.0035695009847</v>
      </c>
      <c r="Q20" s="4">
        <f t="shared" si="23"/>
        <v>50</v>
      </c>
      <c r="R20">
        <f t="shared" si="0"/>
        <v>1000000</v>
      </c>
      <c r="S20">
        <f t="shared" si="1"/>
        <v>37706.570472205691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23825.864555366446</v>
      </c>
      <c r="AC20">
        <f t="shared" si="2"/>
        <v>17940.085382185258</v>
      </c>
      <c r="AE20">
        <f t="shared" si="3"/>
        <v>37891.265704831043</v>
      </c>
      <c r="AF20">
        <f t="shared" si="4"/>
        <v>-1894.5632852415524</v>
      </c>
      <c r="AG20">
        <f t="shared" si="4"/>
        <v>-23.78907065468772</v>
      </c>
      <c r="AH20">
        <f t="shared" si="5"/>
        <v>-34494.546084676702</v>
      </c>
      <c r="AI20">
        <f t="shared" si="6"/>
        <v>1478.3672642581005</v>
      </c>
      <c r="AJ20">
        <f t="shared" si="7"/>
        <v>5885.7791731811885</v>
      </c>
      <c r="AK20">
        <f t="shared" si="24"/>
        <v>5119.1367011809298</v>
      </c>
      <c r="AL20">
        <f t="shared" si="8"/>
        <v>12483.28313862022</v>
      </c>
      <c r="AN20">
        <f t="shared" si="9"/>
        <v>10882.572810326794</v>
      </c>
      <c r="AO20">
        <f t="shared" si="9"/>
        <v>-544.12864051633983</v>
      </c>
      <c r="AP20">
        <f t="shared" si="9"/>
        <v>-6.8323474730652833</v>
      </c>
      <c r="AQ20">
        <f t="shared" si="9"/>
        <v>-9907.0168901168709</v>
      </c>
      <c r="AR20">
        <f t="shared" si="9"/>
        <v>424.59493222051896</v>
      </c>
      <c r="AS20">
        <f t="shared" si="9"/>
        <v>1690.4270471356358</v>
      </c>
      <c r="AT20">
        <f t="shared" si="9"/>
        <v>1470.2432563374302</v>
      </c>
      <c r="AU20">
        <f t="shared" si="9"/>
        <v>3585.2652356935851</v>
      </c>
      <c r="AW20">
        <v>17</v>
      </c>
      <c r="AX20">
        <f>(R20*SUMPRODUCT(K21:$K$23, X21:$X$23)-$AZ$3*SUMPRODUCT(K20:$K$22, W21:$W$23))/Z20</f>
        <v>37706.570472205691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79640.071390019686</v>
      </c>
      <c r="P21">
        <f t="shared" si="22"/>
        <v>3982.0035695009847</v>
      </c>
      <c r="Q21" s="4">
        <f t="shared" si="23"/>
        <v>50</v>
      </c>
      <c r="R21">
        <f t="shared" si="0"/>
        <v>1000000</v>
      </c>
      <c r="S21">
        <f t="shared" si="1"/>
        <v>27452.864574947314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17940.085382185258</v>
      </c>
      <c r="AC21">
        <f t="shared" si="2"/>
        <v>11955.104009902449</v>
      </c>
      <c r="AE21">
        <f t="shared" si="3"/>
        <v>34681.456801145818</v>
      </c>
      <c r="AF21">
        <f t="shared" si="4"/>
        <v>-1734.0728400572909</v>
      </c>
      <c r="AG21">
        <f t="shared" si="4"/>
        <v>-21.773873501004935</v>
      </c>
      <c r="AH21">
        <f t="shared" si="5"/>
        <v>-35546.128942718133</v>
      </c>
      <c r="AI21">
        <f t="shared" si="6"/>
        <v>-2620.5188551306128</v>
      </c>
      <c r="AJ21">
        <f t="shared" si="7"/>
        <v>5984.9813722828094</v>
      </c>
      <c r="AK21">
        <f t="shared" si="24"/>
        <v>4354.5425266426246</v>
      </c>
      <c r="AL21">
        <f t="shared" si="8"/>
        <v>7719.0050437948212</v>
      </c>
      <c r="AN21">
        <f t="shared" si="9"/>
        <v>9175.5301729065995</v>
      </c>
      <c r="AO21">
        <f t="shared" si="9"/>
        <v>-458.77650864532995</v>
      </c>
      <c r="AP21">
        <f t="shared" si="9"/>
        <v>-5.7606240255432866</v>
      </c>
      <c r="AQ21">
        <f t="shared" si="9"/>
        <v>-9404.2929198165384</v>
      </c>
      <c r="AR21">
        <f t="shared" si="9"/>
        <v>-693.29987958081392</v>
      </c>
      <c r="AS21">
        <f t="shared" si="9"/>
        <v>1583.4218695176191</v>
      </c>
      <c r="AT21">
        <f t="shared" si="9"/>
        <v>1152.0633799066447</v>
      </c>
      <c r="AU21">
        <f t="shared" si="9"/>
        <v>2042.18536984345</v>
      </c>
      <c r="AW21">
        <v>18</v>
      </c>
      <c r="AX21">
        <f>(R21*SUMPRODUCT(K22:$K$23, X22:$X$23)-$AZ$3*SUMPRODUCT(K21:$K$22, W22:$W$23))/Z21</f>
        <v>27452.864574947314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79640.071390019686</v>
      </c>
      <c r="P22">
        <f t="shared" si="22"/>
        <v>3982.0035695009847</v>
      </c>
      <c r="Q22" s="4">
        <f t="shared" si="23"/>
        <v>50</v>
      </c>
      <c r="R22">
        <f t="shared" si="0"/>
        <v>1000000</v>
      </c>
      <c r="S22">
        <f t="shared" si="1"/>
        <v>15091.00894828751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11955.104009902449</v>
      </c>
      <c r="AC22">
        <f t="shared" si="2"/>
        <v>5956.0893741659002</v>
      </c>
      <c r="AE22">
        <f t="shared" si="3"/>
        <v>31432.18485850393</v>
      </c>
      <c r="AF22">
        <f t="shared" si="4"/>
        <v>-1571.6092429251967</v>
      </c>
      <c r="AG22">
        <f t="shared" si="4"/>
        <v>-19.733900478674695</v>
      </c>
      <c r="AH22">
        <f t="shared" si="5"/>
        <v>-36444.685746403731</v>
      </c>
      <c r="AI22">
        <f t="shared" si="6"/>
        <v>-6603.8440313036735</v>
      </c>
      <c r="AJ22">
        <f t="shared" si="7"/>
        <v>5999.0146357365484</v>
      </c>
      <c r="AK22">
        <f t="shared" si="24"/>
        <v>3578.2513369116764</v>
      </c>
      <c r="AL22">
        <f t="shared" si="8"/>
        <v>2973.4219413445512</v>
      </c>
      <c r="AN22">
        <f t="shared" si="9"/>
        <v>7660.3704579685527</v>
      </c>
      <c r="AO22">
        <f t="shared" si="9"/>
        <v>-383.0185228984277</v>
      </c>
      <c r="AP22">
        <f t="shared" si="9"/>
        <v>-4.8093694067987318</v>
      </c>
      <c r="AQ22">
        <f t="shared" si="9"/>
        <v>-8881.9722618221713</v>
      </c>
      <c r="AR22">
        <f t="shared" si="9"/>
        <v>-1609.4296961588445</v>
      </c>
      <c r="AS22">
        <f t="shared" si="9"/>
        <v>1462.02609520745</v>
      </c>
      <c r="AT22">
        <f t="shared" si="9"/>
        <v>872.05935431652802</v>
      </c>
      <c r="AU22">
        <f t="shared" si="9"/>
        <v>724.65575336513336</v>
      </c>
      <c r="AW22">
        <v>19</v>
      </c>
      <c r="AX22">
        <f>(R22*SUMPRODUCT(K23:$K$23, X23:$X$23)-$AZ$3*SUMPRODUCT(K22:$K$22, W23:$W$23))/Z22</f>
        <v>15091.00894828751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79640.071390019686</v>
      </c>
      <c r="P23">
        <f t="shared" si="22"/>
        <v>3982.0035695009847</v>
      </c>
      <c r="Q23" s="4">
        <f t="shared" si="23"/>
        <v>50</v>
      </c>
      <c r="R23">
        <f t="shared" si="0"/>
        <v>1000000</v>
      </c>
      <c r="S23">
        <f t="shared" si="1"/>
        <v>16849.87888866428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5956.0893741659002</v>
      </c>
      <c r="AC23">
        <f t="shared" si="2"/>
        <v>5956.0893741659002</v>
      </c>
      <c r="AE23">
        <f t="shared" si="3"/>
        <v>28151.144948764202</v>
      </c>
      <c r="AF23">
        <f t="shared" si="4"/>
        <v>-1407.5572474382102</v>
      </c>
      <c r="AG23">
        <f t="shared" si="4"/>
        <v>-17.673982743498669</v>
      </c>
      <c r="AH23">
        <f t="shared" si="5"/>
        <v>-37251.574607785573</v>
      </c>
      <c r="AI23">
        <f t="shared" si="6"/>
        <v>-10525.660889203078</v>
      </c>
      <c r="AJ23">
        <f t="shared" si="7"/>
        <v>0</v>
      </c>
      <c r="AK23">
        <f t="shared" si="24"/>
        <v>2798.1767667039926</v>
      </c>
      <c r="AL23">
        <f t="shared" si="8"/>
        <v>-7727.4841224990851</v>
      </c>
      <c r="AN23">
        <f t="shared" si="9"/>
        <v>6319.9353056601703</v>
      </c>
      <c r="AO23">
        <f t="shared" si="9"/>
        <v>-315.99676528300853</v>
      </c>
      <c r="AP23">
        <f t="shared" si="9"/>
        <v>-3.9678111755511121</v>
      </c>
      <c r="AQ23">
        <f t="shared" si="9"/>
        <v>-8362.982819478997</v>
      </c>
      <c r="AR23">
        <f t="shared" si="9"/>
        <v>-2363.0120902773851</v>
      </c>
      <c r="AS23">
        <f t="shared" si="9"/>
        <v>0</v>
      </c>
      <c r="AT23">
        <f t="shared" si="9"/>
        <v>628.19100862705409</v>
      </c>
      <c r="AU23">
        <f t="shared" si="9"/>
        <v>-1734.8210816503311</v>
      </c>
      <c r="AW23">
        <v>20</v>
      </c>
      <c r="AX23">
        <f>(R23*SUMPRODUCT(K$23:$K24, X$23:$X24)-$AZ$3*SUMPRODUCT(K$22:$K23, W$23:$W24))/Z23</f>
        <v>16849.87888866428</v>
      </c>
    </row>
    <row r="25" spans="5:50" x14ac:dyDescent="0.25">
      <c r="AN25" s="8">
        <f t="shared" ref="AN25:AU25" si="25">SUM(AN3:AN23)</f>
        <v>629523.6122535388</v>
      </c>
      <c r="AO25" s="8">
        <f t="shared" si="25"/>
        <v>-91206.234155191705</v>
      </c>
      <c r="AP25" s="8">
        <f t="shared" si="25"/>
        <v>-2865.1386459533887</v>
      </c>
      <c r="AQ25" s="8">
        <f t="shared" si="25"/>
        <v>-218803.99090795833</v>
      </c>
      <c r="AR25" s="8">
        <f t="shared" si="25"/>
        <v>316648.24854443542</v>
      </c>
      <c r="AS25" s="8">
        <f t="shared" si="25"/>
        <v>-27464.566032392635</v>
      </c>
      <c r="AT25" s="8">
        <f t="shared" si="25"/>
        <v>66759.629388969421</v>
      </c>
      <c r="AU25" s="9">
        <f t="shared" si="25"/>
        <v>355943.31190101214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4673.5334565272851</v>
      </c>
      <c r="K3">
        <v>1</v>
      </c>
      <c r="L3" s="2">
        <v>0</v>
      </c>
      <c r="O3">
        <f>$C$3</f>
        <v>4673.5334565272851</v>
      </c>
      <c r="P3">
        <f>O3*B5</f>
        <v>3738.8267652218283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4673.5334565272851</v>
      </c>
      <c r="AF3">
        <f t="shared" ref="AF3:AG23" si="4">-$Z3*P3</f>
        <v>-3738.8267652218283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-1585.201512694543</v>
      </c>
      <c r="AJ3">
        <f t="shared" ref="AJ3:AJ23" si="7">AB3-AC3</f>
        <v>0</v>
      </c>
      <c r="AL3">
        <f t="shared" ref="AL3:AL23" si="8">SUM(AI3:AK3)</f>
        <v>-1585.201512694543</v>
      </c>
      <c r="AN3">
        <f t="shared" ref="AN3:AU23" si="9">AE3*$K3</f>
        <v>4673.5334565272851</v>
      </c>
      <c r="AO3">
        <f t="shared" si="9"/>
        <v>-3738.8267652218283</v>
      </c>
      <c r="AP3">
        <f t="shared" si="9"/>
        <v>-2519.9082039999998</v>
      </c>
      <c r="AQ3">
        <f t="shared" si="9"/>
        <v>0</v>
      </c>
      <c r="AR3">
        <f t="shared" si="9"/>
        <v>-1585.201512694543</v>
      </c>
      <c r="AS3">
        <f t="shared" si="9"/>
        <v>0</v>
      </c>
      <c r="AT3">
        <f t="shared" si="9"/>
        <v>0</v>
      </c>
      <c r="AU3">
        <f t="shared" si="9"/>
        <v>-1585.201512694543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3436.6779322088009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260.60744052119395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257.55981606282512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-257.55981606282512</v>
      </c>
      <c r="AK4">
        <f>G4*MAX(0, SUM(AB4, AE4:AF4))</f>
        <v>0</v>
      </c>
      <c r="AL4">
        <f t="shared" si="8"/>
        <v>-3646.181816062825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-241.63600343636841</v>
      </c>
      <c r="AT4">
        <f t="shared" si="9"/>
        <v>0</v>
      </c>
      <c r="AU4">
        <f t="shared" si="9"/>
        <v>-3420.7541195823478</v>
      </c>
      <c r="AW4">
        <v>1</v>
      </c>
      <c r="AX4">
        <f>(R4*SUMPRODUCT(K5:$K$23, X5:$X$23)-$AZ$3*SUMPRODUCT(K4:$K$22, W5:$W$23))/Z4</f>
        <v>260.60744052119395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4673.5334565272851</v>
      </c>
      <c r="P5">
        <f t="shared" ref="P5:P23" si="22">O5*$C$5</f>
        <v>233.67667282636427</v>
      </c>
      <c r="Q5" s="4">
        <f t="shared" ref="Q5:Q23" si="23">$C$8</f>
        <v>50</v>
      </c>
      <c r="R5">
        <f t="shared" si="0"/>
        <v>2000000</v>
      </c>
      <c r="S5">
        <f t="shared" si="1"/>
        <v>552.52593505966604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257.55981606282512</v>
      </c>
      <c r="AC5">
        <f t="shared" si="2"/>
        <v>539.67473615719064</v>
      </c>
      <c r="AE5">
        <f t="shared" si="3"/>
        <v>4564.8317572654769</v>
      </c>
      <c r="AF5">
        <f t="shared" si="4"/>
        <v>-228.24158786327382</v>
      </c>
      <c r="AG5">
        <f t="shared" si="4"/>
        <v>-48.837050164795649</v>
      </c>
      <c r="AH5">
        <f t="shared" si="5"/>
        <v>-3363.2576281742058</v>
      </c>
      <c r="AI5">
        <f t="shared" si="6"/>
        <v>924.49549106320137</v>
      </c>
      <c r="AJ5">
        <f t="shared" si="7"/>
        <v>-282.11492009436552</v>
      </c>
      <c r="AK5">
        <f>G5*SUM(AB5, AE5:AF5)</f>
        <v>188.36014940406616</v>
      </c>
      <c r="AL5">
        <f t="shared" si="8"/>
        <v>830.74072037290205</v>
      </c>
      <c r="AN5">
        <f t="shared" si="9"/>
        <v>3942.0175781132675</v>
      </c>
      <c r="AO5">
        <f t="shared" si="9"/>
        <v>-197.10087890566336</v>
      </c>
      <c r="AP5">
        <f t="shared" si="9"/>
        <v>-42.173845707765857</v>
      </c>
      <c r="AQ5">
        <f t="shared" si="9"/>
        <v>-2904.3832051169302</v>
      </c>
      <c r="AR5">
        <f t="shared" si="9"/>
        <v>798.35964838290772</v>
      </c>
      <c r="AS5">
        <f t="shared" si="9"/>
        <v>-243.62386900458381</v>
      </c>
      <c r="AT5">
        <f t="shared" si="9"/>
        <v>162.66076373681508</v>
      </c>
      <c r="AU5">
        <f t="shared" si="9"/>
        <v>717.39654311513902</v>
      </c>
      <c r="AW5">
        <v>2</v>
      </c>
      <c r="AX5">
        <f>(R5*SUMPRODUCT(K6:$K$23, X6:$X$23)-$AZ$3*SUMPRODUCT(K5:$K$22, W6:$W$23))/Z5</f>
        <v>552.52593505966604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4673.5334565272851</v>
      </c>
      <c r="P6">
        <f t="shared" si="22"/>
        <v>233.67667282636427</v>
      </c>
      <c r="Q6" s="4">
        <f t="shared" si="23"/>
        <v>50</v>
      </c>
      <c r="R6">
        <f t="shared" si="0"/>
        <v>2000000</v>
      </c>
      <c r="S6">
        <f t="shared" si="1"/>
        <v>866.72798296008125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539.67473615719064</v>
      </c>
      <c r="AC6">
        <f t="shared" si="2"/>
        <v>836.6553590614094</v>
      </c>
      <c r="AE6">
        <f t="shared" si="3"/>
        <v>4511.3771437288815</v>
      </c>
      <c r="AF6">
        <f t="shared" si="4"/>
        <v>-225.56885718644406</v>
      </c>
      <c r="AG6">
        <f t="shared" si="4"/>
        <v>-48.265163667846132</v>
      </c>
      <c r="AH6">
        <f t="shared" si="5"/>
        <v>-3340.6398120626486</v>
      </c>
      <c r="AI6">
        <f t="shared" si="6"/>
        <v>896.90331081194245</v>
      </c>
      <c r="AJ6">
        <f t="shared" si="7"/>
        <v>-296.98062290421876</v>
      </c>
      <c r="AK6">
        <f>G6*SUM(AB6, AE6:AF6)</f>
        <v>282.29075682792825</v>
      </c>
      <c r="AL6">
        <f t="shared" si="8"/>
        <v>882.21344473565193</v>
      </c>
      <c r="AN6">
        <f t="shared" si="9"/>
        <v>3513.5788039158474</v>
      </c>
      <c r="AO6">
        <f t="shared" si="9"/>
        <v>-175.67894019579234</v>
      </c>
      <c r="AP6">
        <f t="shared" si="9"/>
        <v>-37.590174935076277</v>
      </c>
      <c r="AQ6">
        <f t="shared" si="9"/>
        <v>-2601.7778743009326</v>
      </c>
      <c r="AR6">
        <f t="shared" si="9"/>
        <v>698.53181448404598</v>
      </c>
      <c r="AS6">
        <f t="shared" si="9"/>
        <v>-231.2962956911006</v>
      </c>
      <c r="AT6">
        <f t="shared" si="9"/>
        <v>219.85544283539028</v>
      </c>
      <c r="AU6">
        <f t="shared" si="9"/>
        <v>687.09096162833566</v>
      </c>
      <c r="AW6">
        <v>3</v>
      </c>
      <c r="AX6">
        <f>(R6*SUMPRODUCT(K7:$K$23, X7:$X$23)-$AZ$3*SUMPRODUCT(K6:$K$22, W7:$W$23))/Z6</f>
        <v>866.72798296008125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4673.5334565272851</v>
      </c>
      <c r="P7">
        <f t="shared" si="22"/>
        <v>233.67667282636427</v>
      </c>
      <c r="Q7" s="4">
        <f t="shared" si="23"/>
        <v>50</v>
      </c>
      <c r="R7">
        <f t="shared" si="0"/>
        <v>2000000</v>
      </c>
      <c r="S7">
        <f t="shared" si="1"/>
        <v>1131.9410643160588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836.6553590614094</v>
      </c>
      <c r="AC7">
        <f t="shared" si="2"/>
        <v>1079.8608384691543</v>
      </c>
      <c r="AE7">
        <f t="shared" si="3"/>
        <v>4458.5057615420592</v>
      </c>
      <c r="AF7">
        <f t="shared" si="4"/>
        <v>-222.92528807710295</v>
      </c>
      <c r="AG7">
        <f t="shared" si="4"/>
        <v>-47.699516896740001</v>
      </c>
      <c r="AH7">
        <f t="shared" si="5"/>
        <v>-3319.8053771065397</v>
      </c>
      <c r="AI7">
        <f t="shared" si="6"/>
        <v>868.07557946167708</v>
      </c>
      <c r="AJ7">
        <f t="shared" si="7"/>
        <v>-243.20547940774486</v>
      </c>
      <c r="AK7">
        <f>G7*SUM(AB7, AE7:AF7)</f>
        <v>249.04677937704454</v>
      </c>
      <c r="AL7">
        <f t="shared" si="8"/>
        <v>873.91687943097679</v>
      </c>
      <c r="AN7">
        <f t="shared" si="9"/>
        <v>3143.2978955618305</v>
      </c>
      <c r="AO7">
        <f t="shared" si="9"/>
        <v>-157.16489477809151</v>
      </c>
      <c r="AP7">
        <f t="shared" si="9"/>
        <v>-33.628708607742468</v>
      </c>
      <c r="AQ7">
        <f t="shared" si="9"/>
        <v>-2340.5010139371548</v>
      </c>
      <c r="AR7">
        <f t="shared" si="9"/>
        <v>612.00327823884231</v>
      </c>
      <c r="AS7">
        <f t="shared" si="9"/>
        <v>-171.46266316521815</v>
      </c>
      <c r="AT7">
        <f t="shared" si="9"/>
        <v>175.58084689825759</v>
      </c>
      <c r="AU7">
        <f t="shared" si="9"/>
        <v>616.12146197188167</v>
      </c>
      <c r="AW7">
        <v>4</v>
      </c>
      <c r="AX7">
        <f>(R7*SUMPRODUCT(K8:$K$23, X8:$X$23)-$AZ$3*SUMPRODUCT(K7:$K$22, W8:$W$23))/Z7</f>
        <v>1131.9410643160588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4673.5334565272851</v>
      </c>
      <c r="P8">
        <f t="shared" si="22"/>
        <v>233.67667282636427</v>
      </c>
      <c r="Q8" s="4">
        <f t="shared" si="23"/>
        <v>50</v>
      </c>
      <c r="R8">
        <f t="shared" si="0"/>
        <v>2000000</v>
      </c>
      <c r="S8">
        <f t="shared" si="1"/>
        <v>1293.8760734174625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1079.8608384691543</v>
      </c>
      <c r="AC8">
        <f t="shared" si="2"/>
        <v>1219.8648077044636</v>
      </c>
      <c r="AE8">
        <f t="shared" si="3"/>
        <v>4406.2017285697266</v>
      </c>
      <c r="AF8">
        <f t="shared" si="4"/>
        <v>-220.31008642848636</v>
      </c>
      <c r="AG8">
        <f t="shared" si="4"/>
        <v>-47.139939935765412</v>
      </c>
      <c r="AH8">
        <f t="shared" si="5"/>
        <v>-3303.2716802876312</v>
      </c>
      <c r="AI8">
        <f t="shared" si="6"/>
        <v>835.48002191784417</v>
      </c>
      <c r="AJ8">
        <f t="shared" si="7"/>
        <v>-140.00396923530934</v>
      </c>
      <c r="AK8">
        <f t="shared" ref="AK8:AK23" si="24">G8*SUM(AB8:AB8, AE8:AF8)</f>
        <v>112.16052783700141</v>
      </c>
      <c r="AL8">
        <f t="shared" si="8"/>
        <v>807.63658051953621</v>
      </c>
      <c r="AN8">
        <f t="shared" si="9"/>
        <v>2896.4316551104976</v>
      </c>
      <c r="AO8">
        <f t="shared" si="9"/>
        <v>-144.8215827555249</v>
      </c>
      <c r="AP8">
        <f t="shared" si="9"/>
        <v>-30.987599447535779</v>
      </c>
      <c r="AQ8">
        <f t="shared" si="9"/>
        <v>-2171.4168459828684</v>
      </c>
      <c r="AR8">
        <f t="shared" si="9"/>
        <v>549.20562692456895</v>
      </c>
      <c r="AS8">
        <f t="shared" si="9"/>
        <v>-92.032084165582958</v>
      </c>
      <c r="AT8">
        <f t="shared" si="9"/>
        <v>73.729103498501374</v>
      </c>
      <c r="AU8">
        <f t="shared" si="9"/>
        <v>530.90264625748739</v>
      </c>
      <c r="AW8">
        <v>5</v>
      </c>
      <c r="AX8">
        <f>(R8*SUMPRODUCT(K9:$K$23, X9:$X$23)-$AZ$3*SUMPRODUCT(K8:$K$22, W9:$W$23))/Z8</f>
        <v>1293.8760734174625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4673.5334565272851</v>
      </c>
      <c r="P9">
        <f t="shared" si="22"/>
        <v>233.67667282636427</v>
      </c>
      <c r="Q9" s="4">
        <f t="shared" si="23"/>
        <v>50</v>
      </c>
      <c r="R9">
        <f t="shared" si="0"/>
        <v>2000000</v>
      </c>
      <c r="S9">
        <f t="shared" si="1"/>
        <v>1382.9114842819131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1219.8648077044636</v>
      </c>
      <c r="AC9">
        <f t="shared" si="2"/>
        <v>1288.4878334249734</v>
      </c>
      <c r="AE9">
        <f t="shared" si="3"/>
        <v>4354.429814404808</v>
      </c>
      <c r="AF9">
        <f t="shared" si="4"/>
        <v>-217.72149072024041</v>
      </c>
      <c r="AG9">
        <f t="shared" si="4"/>
        <v>-46.586055870887137</v>
      </c>
      <c r="AH9">
        <f t="shared" si="5"/>
        <v>-3299.386620824936</v>
      </c>
      <c r="AI9">
        <f t="shared" si="6"/>
        <v>790.73564698874407</v>
      </c>
      <c r="AJ9">
        <f t="shared" si="7"/>
        <v>-68.623025720509759</v>
      </c>
      <c r="AK9">
        <f t="shared" si="24"/>
        <v>31.603781475195284</v>
      </c>
      <c r="AL9">
        <f t="shared" si="8"/>
        <v>753.71640274342963</v>
      </c>
      <c r="AN9">
        <f t="shared" si="9"/>
        <v>2720.3946128954753</v>
      </c>
      <c r="AO9">
        <f t="shared" si="9"/>
        <v>-136.01973064477377</v>
      </c>
      <c r="AP9">
        <f t="shared" si="9"/>
        <v>-29.104259530827143</v>
      </c>
      <c r="AQ9">
        <f t="shared" si="9"/>
        <v>-2061.2649581489259</v>
      </c>
      <c r="AR9">
        <f t="shared" si="9"/>
        <v>494.00566457094817</v>
      </c>
      <c r="AS9">
        <f t="shared" si="9"/>
        <v>-42.871677222378025</v>
      </c>
      <c r="AT9">
        <f t="shared" si="9"/>
        <v>19.744205449777965</v>
      </c>
      <c r="AU9">
        <f t="shared" si="9"/>
        <v>470.8781927983481</v>
      </c>
      <c r="AW9">
        <v>6</v>
      </c>
      <c r="AX9">
        <f>(R9*SUMPRODUCT(K10:$K$23, X10:$X$23)-$AZ$3*SUMPRODUCT(K9:$K$22, W10:$W$23))/Z9</f>
        <v>1382.9114842819131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4673.5334565272851</v>
      </c>
      <c r="P10">
        <f t="shared" si="22"/>
        <v>233.67667282636427</v>
      </c>
      <c r="Q10" s="4">
        <f t="shared" si="23"/>
        <v>50</v>
      </c>
      <c r="R10">
        <f t="shared" si="0"/>
        <v>2000000</v>
      </c>
      <c r="S10">
        <f t="shared" si="1"/>
        <v>1443.9785713439833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1288.4878334249734</v>
      </c>
      <c r="AC10">
        <f t="shared" si="2"/>
        <v>1329.5482188080787</v>
      </c>
      <c r="AE10">
        <f t="shared" si="3"/>
        <v>4303.171948654629</v>
      </c>
      <c r="AF10">
        <f t="shared" si="4"/>
        <v>-215.15859743273145</v>
      </c>
      <c r="AG10">
        <f t="shared" si="4"/>
        <v>-46.0376713752269</v>
      </c>
      <c r="AH10">
        <f t="shared" si="5"/>
        <v>-3300.9574780546245</v>
      </c>
      <c r="AI10">
        <f t="shared" si="6"/>
        <v>741.01820179204606</v>
      </c>
      <c r="AJ10">
        <f t="shared" si="7"/>
        <v>-41.060385383105313</v>
      </c>
      <c r="AK10">
        <f t="shared" si="24"/>
        <v>22.043654857052172</v>
      </c>
      <c r="AL10">
        <f t="shared" si="8"/>
        <v>722.0014712659929</v>
      </c>
      <c r="AN10">
        <f t="shared" si="9"/>
        <v>2554.2723782778139</v>
      </c>
      <c r="AO10">
        <f t="shared" si="9"/>
        <v>-127.7136189138907</v>
      </c>
      <c r="AP10">
        <f t="shared" si="9"/>
        <v>-27.32699361240682</v>
      </c>
      <c r="AQ10">
        <f t="shared" si="9"/>
        <v>-1959.3789438743233</v>
      </c>
      <c r="AR10">
        <f t="shared" si="9"/>
        <v>439.85282187719309</v>
      </c>
      <c r="AS10">
        <f t="shared" si="9"/>
        <v>-24.372581313720953</v>
      </c>
      <c r="AT10">
        <f t="shared" si="9"/>
        <v>13.084649972042516</v>
      </c>
      <c r="AU10">
        <f t="shared" si="9"/>
        <v>428.56489053551468</v>
      </c>
      <c r="AW10">
        <v>7</v>
      </c>
      <c r="AX10">
        <f>(R10*SUMPRODUCT(K11:$K$23, X11:$X$23)-$AZ$3*SUMPRODUCT(K10:$K$22, W11:$W$23))/Z10</f>
        <v>1443.9785713439833</v>
      </c>
    </row>
    <row r="11" spans="1:52" x14ac:dyDescent="0.25">
      <c r="A11" t="s">
        <v>33</v>
      </c>
      <c r="C11" s="7">
        <f>AU25</f>
        <v>1363.7376349783119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4673.5334565272851</v>
      </c>
      <c r="P11">
        <f t="shared" si="22"/>
        <v>233.67667282636427</v>
      </c>
      <c r="Q11" s="4">
        <f t="shared" si="23"/>
        <v>50</v>
      </c>
      <c r="R11">
        <f t="shared" si="0"/>
        <v>2000000</v>
      </c>
      <c r="S11">
        <f t="shared" si="1"/>
        <v>1476.9261378271301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1329.5482188080787</v>
      </c>
      <c r="AC11">
        <f t="shared" si="2"/>
        <v>1343.8475760157908</v>
      </c>
      <c r="AE11">
        <f t="shared" si="3"/>
        <v>4252.4243062167325</v>
      </c>
      <c r="AF11">
        <f t="shared" si="4"/>
        <v>-212.62121531083665</v>
      </c>
      <c r="AG11">
        <f t="shared" si="4"/>
        <v>-45.494745525760486</v>
      </c>
      <c r="AH11">
        <f t="shared" si="5"/>
        <v>-3301.965428565964</v>
      </c>
      <c r="AI11">
        <f t="shared" si="6"/>
        <v>692.34291681417108</v>
      </c>
      <c r="AJ11">
        <f t="shared" si="7"/>
        <v>-14.299357207712092</v>
      </c>
      <c r="AK11">
        <f t="shared" si="24"/>
        <v>12.886443143313539</v>
      </c>
      <c r="AL11">
        <f t="shared" si="8"/>
        <v>690.93000274977248</v>
      </c>
      <c r="AN11">
        <f t="shared" si="9"/>
        <v>2400.5227245720757</v>
      </c>
      <c r="AO11">
        <f t="shared" si="9"/>
        <v>-120.0261362286038</v>
      </c>
      <c r="AP11">
        <f t="shared" si="9"/>
        <v>-25.682096286476657</v>
      </c>
      <c r="AQ11">
        <f t="shared" si="9"/>
        <v>-1863.9821608196744</v>
      </c>
      <c r="AR11">
        <f t="shared" si="9"/>
        <v>390.83233123732077</v>
      </c>
      <c r="AS11">
        <f t="shared" si="9"/>
        <v>-8.0720853452239911</v>
      </c>
      <c r="AT11">
        <f t="shared" si="9"/>
        <v>7.2744856526209363</v>
      </c>
      <c r="AU11">
        <f t="shared" si="9"/>
        <v>390.03473154471772</v>
      </c>
      <c r="AW11">
        <v>8</v>
      </c>
      <c r="AX11">
        <f>(R11*SUMPRODUCT(K12:$K$23, X12:$X$23)-$AZ$3*SUMPRODUCT(K11:$K$22, W12:$W$23))/Z11</f>
        <v>1476.9261378271301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4673.5334565272851</v>
      </c>
      <c r="P12">
        <f t="shared" si="22"/>
        <v>233.67667282636427</v>
      </c>
      <c r="Q12" s="4">
        <f t="shared" si="23"/>
        <v>50</v>
      </c>
      <c r="R12">
        <f t="shared" si="0"/>
        <v>2000000</v>
      </c>
      <c r="S12">
        <f t="shared" si="1"/>
        <v>1480.8893269709647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1343.8475760157908</v>
      </c>
      <c r="AC12">
        <f t="shared" si="2"/>
        <v>1331.5265747653539</v>
      </c>
      <c r="AE12">
        <f t="shared" si="3"/>
        <v>4202.1600683351207</v>
      </c>
      <c r="AF12">
        <f t="shared" si="4"/>
        <v>-210.10800341675605</v>
      </c>
      <c r="AG12">
        <f t="shared" si="4"/>
        <v>-44.95699140086586</v>
      </c>
      <c r="AH12">
        <f t="shared" si="5"/>
        <v>-3312.2667854808442</v>
      </c>
      <c r="AI12">
        <f t="shared" si="6"/>
        <v>634.82828803665461</v>
      </c>
      <c r="AJ12">
        <f t="shared" si="7"/>
        <v>12.321001250436893</v>
      </c>
      <c r="AK12">
        <f t="shared" si="24"/>
        <v>12.272569174148558</v>
      </c>
      <c r="AL12">
        <f t="shared" si="8"/>
        <v>659.42185846124005</v>
      </c>
      <c r="AN12">
        <f t="shared" si="9"/>
        <v>2255.1081063751503</v>
      </c>
      <c r="AO12">
        <f t="shared" si="9"/>
        <v>-112.75540531875752</v>
      </c>
      <c r="AP12">
        <f t="shared" si="9"/>
        <v>-24.126371698757783</v>
      </c>
      <c r="AQ12">
        <f t="shared" si="9"/>
        <v>-1777.5428724623541</v>
      </c>
      <c r="AR12">
        <f t="shared" si="9"/>
        <v>340.68345689528087</v>
      </c>
      <c r="AS12">
        <f t="shared" si="9"/>
        <v>6.6121207537739002</v>
      </c>
      <c r="AT12">
        <f t="shared" si="9"/>
        <v>6.5861294621357214</v>
      </c>
      <c r="AU12">
        <f t="shared" si="9"/>
        <v>353.88170711119051</v>
      </c>
      <c r="AW12">
        <v>9</v>
      </c>
      <c r="AX12">
        <f>(R12*SUMPRODUCT(K13:$K$23, X13:$X$23)-$AZ$3*SUMPRODUCT(K12:$K$22, W13:$W$23))/Z12</f>
        <v>1480.8893269709647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4673.5334565272851</v>
      </c>
      <c r="P13">
        <f t="shared" si="22"/>
        <v>233.67667282636427</v>
      </c>
      <c r="Q13" s="4">
        <f t="shared" si="23"/>
        <v>50</v>
      </c>
      <c r="R13">
        <f t="shared" si="0"/>
        <v>2000000</v>
      </c>
      <c r="S13">
        <f t="shared" si="1"/>
        <v>1455.916843051552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1331.5265747653539</v>
      </c>
      <c r="AC13">
        <f t="shared" si="2"/>
        <v>1293.5622051090304</v>
      </c>
      <c r="AE13">
        <f t="shared" si="3"/>
        <v>4152.370564657449</v>
      </c>
      <c r="AF13">
        <f t="shared" si="4"/>
        <v>-207.61852823287248</v>
      </c>
      <c r="AG13">
        <f t="shared" si="4"/>
        <v>-44.424316240403137</v>
      </c>
      <c r="AH13">
        <f t="shared" si="5"/>
        <v>-3324.2098581628234</v>
      </c>
      <c r="AI13">
        <f t="shared" si="6"/>
        <v>576.11786202134999</v>
      </c>
      <c r="AJ13">
        <f t="shared" si="7"/>
        <v>37.96436965632347</v>
      </c>
      <c r="AK13">
        <f t="shared" si="24"/>
        <v>10.55255722237986</v>
      </c>
      <c r="AL13">
        <f t="shared" si="8"/>
        <v>624.63478890005331</v>
      </c>
      <c r="AN13">
        <f t="shared" si="9"/>
        <v>2118.8441049932098</v>
      </c>
      <c r="AO13">
        <f t="shared" si="9"/>
        <v>-105.9422052496605</v>
      </c>
      <c r="AP13">
        <f t="shared" si="9"/>
        <v>-22.668545381160467</v>
      </c>
      <c r="AQ13">
        <f t="shared" si="9"/>
        <v>-1696.2557536840807</v>
      </c>
      <c r="AR13">
        <f t="shared" si="9"/>
        <v>293.97760067830825</v>
      </c>
      <c r="AS13">
        <f t="shared" si="9"/>
        <v>19.372206693387938</v>
      </c>
      <c r="AT13">
        <f t="shared" si="9"/>
        <v>5.3846888939902735</v>
      </c>
      <c r="AU13">
        <f t="shared" si="9"/>
        <v>318.73449626568646</v>
      </c>
      <c r="AW13">
        <v>10</v>
      </c>
      <c r="AX13">
        <f>(R13*SUMPRODUCT(K14:$K$23, X14:$X$23)-$AZ$3*SUMPRODUCT(K13:$K$22, W14:$W$23))/Z13</f>
        <v>1455.916843051552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4673.5334565272851</v>
      </c>
      <c r="P14">
        <f t="shared" si="22"/>
        <v>233.67667282636427</v>
      </c>
      <c r="Q14" s="4">
        <f t="shared" si="23"/>
        <v>50</v>
      </c>
      <c r="R14">
        <f t="shared" si="0"/>
        <v>2000000</v>
      </c>
      <c r="S14">
        <f t="shared" si="1"/>
        <v>1458.1139142535587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1293.5622051090304</v>
      </c>
      <c r="AC14">
        <f t="shared" si="2"/>
        <v>1280.1216562684531</v>
      </c>
      <c r="AE14">
        <f t="shared" si="3"/>
        <v>4103.034290059848</v>
      </c>
      <c r="AF14">
        <f t="shared" si="4"/>
        <v>-205.15171450299241</v>
      </c>
      <c r="AG14">
        <f t="shared" si="4"/>
        <v>-43.896489970873645</v>
      </c>
      <c r="AH14">
        <f t="shared" si="5"/>
        <v>-3343.3242850185502</v>
      </c>
      <c r="AI14">
        <f t="shared" si="6"/>
        <v>510.66180056743178</v>
      </c>
      <c r="AJ14">
        <f t="shared" si="7"/>
        <v>13.440548840577321</v>
      </c>
      <c r="AK14">
        <f t="shared" si="24"/>
        <v>363.40113464661209</v>
      </c>
      <c r="AL14">
        <f t="shared" si="8"/>
        <v>887.50348405462114</v>
      </c>
      <c r="AN14">
        <f t="shared" si="9"/>
        <v>1928.6322031955215</v>
      </c>
      <c r="AO14">
        <f t="shared" si="9"/>
        <v>-96.431610159776071</v>
      </c>
      <c r="AP14">
        <f t="shared" si="9"/>
        <v>-20.633555115582833</v>
      </c>
      <c r="AQ14">
        <f t="shared" si="9"/>
        <v>-1571.5303421747335</v>
      </c>
      <c r="AR14">
        <f t="shared" si="9"/>
        <v>240.03669574542897</v>
      </c>
      <c r="AS14">
        <f t="shared" si="9"/>
        <v>6.3177330458482581</v>
      </c>
      <c r="AT14">
        <f t="shared" si="9"/>
        <v>170.81678616608022</v>
      </c>
      <c r="AU14">
        <f t="shared" si="9"/>
        <v>417.17121495735745</v>
      </c>
      <c r="AW14">
        <v>11</v>
      </c>
      <c r="AX14">
        <f>(R14*SUMPRODUCT(K15:$K$23, X15:$X$23)-$AZ$3*SUMPRODUCT(K14:$K$22, W15:$W$23))/Z14</f>
        <v>1458.1139142535587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4673.5334565272851</v>
      </c>
      <c r="P15">
        <f t="shared" si="22"/>
        <v>233.67667282636427</v>
      </c>
      <c r="Q15" s="4">
        <f t="shared" si="23"/>
        <v>50</v>
      </c>
      <c r="R15">
        <f t="shared" si="0"/>
        <v>2000000</v>
      </c>
      <c r="S15">
        <f t="shared" si="1"/>
        <v>1421.6893186347534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1280.1216562684531</v>
      </c>
      <c r="AC15">
        <f t="shared" si="2"/>
        <v>1233.2567843332408</v>
      </c>
      <c r="AE15">
        <f t="shared" si="3"/>
        <v>4054.0973098155496</v>
      </c>
      <c r="AF15">
        <f t="shared" si="4"/>
        <v>-202.70486549077748</v>
      </c>
      <c r="AG15">
        <f t="shared" si="4"/>
        <v>-43.37293556926825</v>
      </c>
      <c r="AH15">
        <f t="shared" si="5"/>
        <v>-3383.5800758661148</v>
      </c>
      <c r="AI15">
        <f t="shared" si="6"/>
        <v>424.43943288938908</v>
      </c>
      <c r="AJ15">
        <f t="shared" si="7"/>
        <v>46.86487193521225</v>
      </c>
      <c r="AK15">
        <f t="shared" si="24"/>
        <v>359.20598704152582</v>
      </c>
      <c r="AL15">
        <f t="shared" si="8"/>
        <v>830.51029186612709</v>
      </c>
      <c r="AN15">
        <f t="shared" si="9"/>
        <v>1755.4149927209803</v>
      </c>
      <c r="AO15">
        <f t="shared" si="9"/>
        <v>-87.770749636049018</v>
      </c>
      <c r="AP15">
        <f t="shared" si="9"/>
        <v>-18.780383290819092</v>
      </c>
      <c r="AQ15">
        <f t="shared" si="9"/>
        <v>-1465.0825425099638</v>
      </c>
      <c r="AR15">
        <f t="shared" si="9"/>
        <v>183.7813172841484</v>
      </c>
      <c r="AS15">
        <f t="shared" si="9"/>
        <v>20.292383862577591</v>
      </c>
      <c r="AT15">
        <f t="shared" si="9"/>
        <v>155.53538234051939</v>
      </c>
      <c r="AU15">
        <f t="shared" si="9"/>
        <v>359.60908348724536</v>
      </c>
      <c r="AW15">
        <v>12</v>
      </c>
      <c r="AX15">
        <f>(R15*SUMPRODUCT(K16:$K$23, X16:$X$23)-$AZ$3*SUMPRODUCT(K15:$K$22, W16:$W$23))/Z15</f>
        <v>1421.6893186347534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4673.5334565272851</v>
      </c>
      <c r="P16">
        <f t="shared" si="22"/>
        <v>233.67667282636427</v>
      </c>
      <c r="Q16" s="4">
        <f t="shared" si="23"/>
        <v>50</v>
      </c>
      <c r="R16">
        <f t="shared" si="0"/>
        <v>2000000</v>
      </c>
      <c r="S16">
        <f t="shared" si="1"/>
        <v>1346.5535622433915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1233.2567843332408</v>
      </c>
      <c r="AC16">
        <f t="shared" si="2"/>
        <v>1154.0862705572026</v>
      </c>
      <c r="AE16">
        <f t="shared" si="3"/>
        <v>4005.5300794584919</v>
      </c>
      <c r="AF16">
        <f t="shared" si="4"/>
        <v>-200.27650397292459</v>
      </c>
      <c r="AG16">
        <f t="shared" si="4"/>
        <v>-42.853336952837822</v>
      </c>
      <c r="AH16">
        <f t="shared" si="5"/>
        <v>-3434.7704295098411</v>
      </c>
      <c r="AI16">
        <f t="shared" si="6"/>
        <v>327.62980902288837</v>
      </c>
      <c r="AJ16">
        <f t="shared" si="7"/>
        <v>79.170513776038206</v>
      </c>
      <c r="AK16">
        <f t="shared" si="24"/>
        <v>352.69572518731661</v>
      </c>
      <c r="AL16">
        <f t="shared" si="8"/>
        <v>759.49604798624318</v>
      </c>
      <c r="AN16">
        <f t="shared" si="9"/>
        <v>1597.6696999376795</v>
      </c>
      <c r="AO16">
        <f t="shared" si="9"/>
        <v>-79.883484996883979</v>
      </c>
      <c r="AP16">
        <f t="shared" si="9"/>
        <v>-17.092738447248045</v>
      </c>
      <c r="AQ16">
        <f t="shared" si="9"/>
        <v>-1370.0130900556553</v>
      </c>
      <c r="AR16">
        <f t="shared" si="9"/>
        <v>130.68038643789234</v>
      </c>
      <c r="AS16">
        <f t="shared" si="9"/>
        <v>31.578424947335524</v>
      </c>
      <c r="AT16">
        <f t="shared" si="9"/>
        <v>140.6783277746602</v>
      </c>
      <c r="AU16">
        <f t="shared" si="9"/>
        <v>302.93713915988809</v>
      </c>
      <c r="AW16">
        <v>13</v>
      </c>
      <c r="AX16">
        <f>(R16*SUMPRODUCT(K17:$K$23, X17:$X$23)-$AZ$3*SUMPRODUCT(K16:$K$22, W17:$W$23))/Z16</f>
        <v>1346.5535622433915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4673.5334565272851</v>
      </c>
      <c r="P17">
        <f t="shared" si="22"/>
        <v>233.67667282636427</v>
      </c>
      <c r="Q17" s="4">
        <f t="shared" si="23"/>
        <v>50</v>
      </c>
      <c r="R17">
        <f t="shared" si="0"/>
        <v>2000000</v>
      </c>
      <c r="S17">
        <f t="shared" si="1"/>
        <v>1237.9394561146364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1154.0862705572026</v>
      </c>
      <c r="AC17">
        <f t="shared" si="2"/>
        <v>1048.2292742405543</v>
      </c>
      <c r="AE17">
        <f t="shared" si="3"/>
        <v>3957.3297054851214</v>
      </c>
      <c r="AF17">
        <f t="shared" si="4"/>
        <v>-197.86648527425606</v>
      </c>
      <c r="AG17">
        <f t="shared" si="4"/>
        <v>-42.337663165309337</v>
      </c>
      <c r="AH17">
        <f t="shared" si="5"/>
        <v>-3485.6167200042692</v>
      </c>
      <c r="AI17">
        <f t="shared" si="6"/>
        <v>231.50883704128682</v>
      </c>
      <c r="AJ17">
        <f t="shared" si="7"/>
        <v>105.85699631664829</v>
      </c>
      <c r="AK17">
        <f t="shared" si="24"/>
        <v>343.94846435376485</v>
      </c>
      <c r="AL17">
        <f t="shared" si="8"/>
        <v>681.31429771169996</v>
      </c>
      <c r="AN17">
        <f t="shared" si="9"/>
        <v>1454.0207469456441</v>
      </c>
      <c r="AO17">
        <f t="shared" si="9"/>
        <v>-72.701037347282195</v>
      </c>
      <c r="AP17">
        <f t="shared" si="9"/>
        <v>-15.555903905158608</v>
      </c>
      <c r="AQ17">
        <f t="shared" si="9"/>
        <v>-1280.7017367701328</v>
      </c>
      <c r="AR17">
        <f t="shared" si="9"/>
        <v>85.062068923070399</v>
      </c>
      <c r="AS17">
        <f t="shared" si="9"/>
        <v>38.894476909622746</v>
      </c>
      <c r="AT17">
        <f t="shared" si="9"/>
        <v>126.37516716317199</v>
      </c>
      <c r="AU17">
        <f t="shared" si="9"/>
        <v>250.33171299586513</v>
      </c>
      <c r="AW17">
        <v>14</v>
      </c>
      <c r="AX17">
        <f>(R17*SUMPRODUCT(K18:$K$23, X18:$X$23)-$AZ$3*SUMPRODUCT(K17:$K$22, W18:$W$23))/Z17</f>
        <v>1237.9394561146364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4673.5334565272851</v>
      </c>
      <c r="P18">
        <f t="shared" si="22"/>
        <v>233.67667282636427</v>
      </c>
      <c r="Q18" s="4">
        <f t="shared" si="23"/>
        <v>50</v>
      </c>
      <c r="R18">
        <f t="shared" si="0"/>
        <v>2000000</v>
      </c>
      <c r="S18">
        <f t="shared" si="1"/>
        <v>1099.2946655968592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1048.2292742405543</v>
      </c>
      <c r="AC18">
        <f t="shared" si="2"/>
        <v>919.5777527043133</v>
      </c>
      <c r="AE18">
        <f t="shared" si="3"/>
        <v>3909.4862620918561</v>
      </c>
      <c r="AF18">
        <f t="shared" si="4"/>
        <v>-195.47431310459282</v>
      </c>
      <c r="AG18">
        <f t="shared" si="4"/>
        <v>-41.825808015043485</v>
      </c>
      <c r="AH18">
        <f t="shared" si="5"/>
        <v>-3539.1407445103364</v>
      </c>
      <c r="AI18">
        <f t="shared" si="6"/>
        <v>133.04539646188323</v>
      </c>
      <c r="AJ18">
        <f t="shared" si="7"/>
        <v>128.65152153624103</v>
      </c>
      <c r="AK18">
        <f t="shared" si="24"/>
        <v>333.35688562594731</v>
      </c>
      <c r="AL18">
        <f t="shared" si="8"/>
        <v>595.05380362407163</v>
      </c>
      <c r="AN18">
        <f t="shared" si="9"/>
        <v>1323.2119871354439</v>
      </c>
      <c r="AO18">
        <f t="shared" si="9"/>
        <v>-66.160599356772209</v>
      </c>
      <c r="AP18">
        <f t="shared" si="9"/>
        <v>-14.156440725671724</v>
      </c>
      <c r="AQ18">
        <f t="shared" si="9"/>
        <v>-1197.8641548646285</v>
      </c>
      <c r="AR18">
        <f t="shared" si="9"/>
        <v>45.030792188371457</v>
      </c>
      <c r="AS18">
        <f t="shared" si="9"/>
        <v>43.543633113799679</v>
      </c>
      <c r="AT18">
        <f t="shared" si="9"/>
        <v>112.82859114546972</v>
      </c>
      <c r="AU18">
        <f t="shared" si="9"/>
        <v>201.40301644764085</v>
      </c>
      <c r="AW18">
        <v>15</v>
      </c>
      <c r="AX18">
        <f>(R18*SUMPRODUCT(K19:$K$23, X19:$X$23)-$AZ$3*SUMPRODUCT(K18:$K$22, W19:$W$23))/Z18</f>
        <v>1099.2946655968592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4673.5334565272851</v>
      </c>
      <c r="P19">
        <f t="shared" si="22"/>
        <v>233.67667282636427</v>
      </c>
      <c r="Q19" s="4">
        <f t="shared" si="23"/>
        <v>50</v>
      </c>
      <c r="R19">
        <f t="shared" si="0"/>
        <v>2000000</v>
      </c>
      <c r="S19">
        <f t="shared" si="1"/>
        <v>929.57718248515357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919.5777527043133</v>
      </c>
      <c r="AC19">
        <f t="shared" si="2"/>
        <v>768.15400550476943</v>
      </c>
      <c r="AE19">
        <f t="shared" si="3"/>
        <v>3861.9638176729031</v>
      </c>
      <c r="AF19">
        <f t="shared" si="4"/>
        <v>-193.09819088364515</v>
      </c>
      <c r="AG19">
        <f t="shared" si="4"/>
        <v>-41.317387086200227</v>
      </c>
      <c r="AH19">
        <f t="shared" si="5"/>
        <v>-3606.5139477131547</v>
      </c>
      <c r="AI19">
        <f t="shared" si="6"/>
        <v>21.034291989903068</v>
      </c>
      <c r="AJ19">
        <f t="shared" si="7"/>
        <v>151.42374719954387</v>
      </c>
      <c r="AK19">
        <f t="shared" si="24"/>
        <v>321.19103656455002</v>
      </c>
      <c r="AL19">
        <f t="shared" si="8"/>
        <v>493.64907575399695</v>
      </c>
      <c r="AN19">
        <f t="shared" si="9"/>
        <v>1204.0909790080452</v>
      </c>
      <c r="AO19">
        <f t="shared" si="9"/>
        <v>-60.204548950402256</v>
      </c>
      <c r="AP19">
        <f t="shared" si="9"/>
        <v>-12.882019463521257</v>
      </c>
      <c r="AQ19">
        <f t="shared" si="9"/>
        <v>-1124.4462960103024</v>
      </c>
      <c r="AR19">
        <f t="shared" si="9"/>
        <v>6.5581145838193882</v>
      </c>
      <c r="AS19">
        <f t="shared" si="9"/>
        <v>47.211205650401602</v>
      </c>
      <c r="AT19">
        <f t="shared" si="9"/>
        <v>100.14159840022973</v>
      </c>
      <c r="AU19">
        <f t="shared" si="9"/>
        <v>153.91091863445072</v>
      </c>
      <c r="AW19">
        <v>16</v>
      </c>
      <c r="AX19">
        <f>(R19*SUMPRODUCT(K20:$K$23, X20:$X$23)-$AZ$3*SUMPRODUCT(K19:$K$22, W20:$W$23))/Z19</f>
        <v>929.57718248515357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4673.5334565272851</v>
      </c>
      <c r="P20">
        <f t="shared" si="22"/>
        <v>233.67667282636427</v>
      </c>
      <c r="Q20" s="4">
        <f t="shared" si="23"/>
        <v>50</v>
      </c>
      <c r="R20">
        <f t="shared" si="0"/>
        <v>2000000</v>
      </c>
      <c r="S20">
        <f t="shared" si="1"/>
        <v>734.50114248704847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768.15400550476943</v>
      </c>
      <c r="AC20">
        <f t="shared" si="2"/>
        <v>599.53601522675717</v>
      </c>
      <c r="AE20">
        <f t="shared" si="3"/>
        <v>3814.7682331273008</v>
      </c>
      <c r="AF20">
        <f t="shared" si="4"/>
        <v>-190.73841165636506</v>
      </c>
      <c r="AG20">
        <f t="shared" si="4"/>
        <v>-40.812463081861637</v>
      </c>
      <c r="AH20">
        <f t="shared" si="5"/>
        <v>-3670.0053390633511</v>
      </c>
      <c r="AI20">
        <f t="shared" si="6"/>
        <v>-86.787980674276696</v>
      </c>
      <c r="AJ20">
        <f t="shared" si="7"/>
        <v>168.61799027801226</v>
      </c>
      <c r="AK20">
        <f t="shared" si="24"/>
        <v>307.45286788829941</v>
      </c>
      <c r="AL20">
        <f t="shared" si="8"/>
        <v>389.28287749203497</v>
      </c>
      <c r="AN20">
        <f t="shared" si="9"/>
        <v>1095.6217027671514</v>
      </c>
      <c r="AO20">
        <f t="shared" si="9"/>
        <v>-54.781085138357568</v>
      </c>
      <c r="AP20">
        <f t="shared" si="9"/>
        <v>-11.721556216067658</v>
      </c>
      <c r="AQ20">
        <f t="shared" si="9"/>
        <v>-1054.0450305293671</v>
      </c>
      <c r="AR20">
        <f t="shared" si="9"/>
        <v>-24.925969116640843</v>
      </c>
      <c r="AS20">
        <f t="shared" si="9"/>
        <v>48.427982602267264</v>
      </c>
      <c r="AT20">
        <f t="shared" si="9"/>
        <v>88.302097021573289</v>
      </c>
      <c r="AU20">
        <f t="shared" si="9"/>
        <v>111.80411050719971</v>
      </c>
      <c r="AW20">
        <v>17</v>
      </c>
      <c r="AX20">
        <f>(R20*SUMPRODUCT(K21:$K$23, X21:$X$23)-$AZ$3*SUMPRODUCT(K20:$K$22, W21:$W$23))/Z20</f>
        <v>734.50114248704847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4673.5334565272851</v>
      </c>
      <c r="P21">
        <f t="shared" si="22"/>
        <v>233.67667282636427</v>
      </c>
      <c r="Q21" s="4">
        <f t="shared" si="23"/>
        <v>50</v>
      </c>
      <c r="R21">
        <f t="shared" si="0"/>
        <v>2000000</v>
      </c>
      <c r="S21">
        <f t="shared" si="1"/>
        <v>513.47213250093989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599.53601522675717</v>
      </c>
      <c r="AC21">
        <f t="shared" si="2"/>
        <v>413.9681398565429</v>
      </c>
      <c r="AE21">
        <f t="shared" si="3"/>
        <v>3767.8655356284171</v>
      </c>
      <c r="AF21">
        <f t="shared" si="4"/>
        <v>-188.39327678142087</v>
      </c>
      <c r="AG21">
        <f t="shared" si="4"/>
        <v>-40.310672542271334</v>
      </c>
      <c r="AH21">
        <f t="shared" si="5"/>
        <v>-3746.6363508676427</v>
      </c>
      <c r="AI21">
        <f t="shared" si="6"/>
        <v>-207.4747645629177</v>
      </c>
      <c r="AJ21">
        <f t="shared" si="7"/>
        <v>185.56787537021427</v>
      </c>
      <c r="AK21">
        <f t="shared" si="24"/>
        <v>292.53057918516276</v>
      </c>
      <c r="AL21">
        <f t="shared" si="8"/>
        <v>270.62368999245933</v>
      </c>
      <c r="AN21">
        <f t="shared" si="9"/>
        <v>996.84866491742116</v>
      </c>
      <c r="AO21">
        <f t="shared" si="9"/>
        <v>-49.842433245871064</v>
      </c>
      <c r="AP21">
        <f t="shared" si="9"/>
        <v>-10.664828594788101</v>
      </c>
      <c r="AQ21">
        <f t="shared" si="9"/>
        <v>-991.23214694830688</v>
      </c>
      <c r="AR21">
        <f t="shared" si="9"/>
        <v>-54.890743871544906</v>
      </c>
      <c r="AS21">
        <f t="shared" si="9"/>
        <v>49.09492843234078</v>
      </c>
      <c r="AT21">
        <f t="shared" si="9"/>
        <v>77.393610401124363</v>
      </c>
      <c r="AU21">
        <f t="shared" si="9"/>
        <v>71.597794961920229</v>
      </c>
      <c r="AW21">
        <v>18</v>
      </c>
      <c r="AX21">
        <f>(R21*SUMPRODUCT(K22:$K$23, X22:$X$23)-$AZ$3*SUMPRODUCT(K21:$K$22, W22:$W$23))/Z21</f>
        <v>513.47213250093989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4673.5334565272851</v>
      </c>
      <c r="P22">
        <f t="shared" si="22"/>
        <v>233.67667282636427</v>
      </c>
      <c r="Q22" s="4">
        <f t="shared" si="23"/>
        <v>50</v>
      </c>
      <c r="R22">
        <f t="shared" si="0"/>
        <v>2000000</v>
      </c>
      <c r="S22">
        <f t="shared" si="1"/>
        <v>268.24186758234526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413.9681398565429</v>
      </c>
      <c r="AC22">
        <f t="shared" si="2"/>
        <v>213.5839151202982</v>
      </c>
      <c r="AE22">
        <f t="shared" si="3"/>
        <v>3721.2370391224304</v>
      </c>
      <c r="AF22">
        <f t="shared" si="4"/>
        <v>-186.06185195612153</v>
      </c>
      <c r="AG22">
        <f t="shared" si="4"/>
        <v>-39.811815553873579</v>
      </c>
      <c r="AH22">
        <f t="shared" si="5"/>
        <v>-3830.010519001497</v>
      </c>
      <c r="AI22">
        <f t="shared" si="6"/>
        <v>-334.64714738906196</v>
      </c>
      <c r="AJ22">
        <f t="shared" si="7"/>
        <v>200.3842247362447</v>
      </c>
      <c r="AK22">
        <f t="shared" si="24"/>
        <v>276.44003289159963</v>
      </c>
      <c r="AL22">
        <f t="shared" si="8"/>
        <v>142.17711023878238</v>
      </c>
      <c r="AN22">
        <f t="shared" si="9"/>
        <v>906.90654849211228</v>
      </c>
      <c r="AO22">
        <f t="shared" si="9"/>
        <v>-45.345327424605621</v>
      </c>
      <c r="AP22">
        <f t="shared" si="9"/>
        <v>-9.7025789686546737</v>
      </c>
      <c r="AQ22">
        <f t="shared" si="9"/>
        <v>-933.4158463861977</v>
      </c>
      <c r="AR22">
        <f t="shared" si="9"/>
        <v>-81.55720428734567</v>
      </c>
      <c r="AS22">
        <f t="shared" si="9"/>
        <v>48.835847788581695</v>
      </c>
      <c r="AT22">
        <f t="shared" si="9"/>
        <v>67.371487884010151</v>
      </c>
      <c r="AU22">
        <f t="shared" si="9"/>
        <v>34.650131385246176</v>
      </c>
      <c r="AW22">
        <v>19</v>
      </c>
      <c r="AX22">
        <f>(R22*SUMPRODUCT(K23:$K$23, X23:$X$23)-$AZ$3*SUMPRODUCT(K22:$K$22, W23:$W$23))/Z22</f>
        <v>268.24186758234526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4673.5334565272851</v>
      </c>
      <c r="P23">
        <f t="shared" si="22"/>
        <v>233.67667282636427</v>
      </c>
      <c r="Q23" s="4">
        <f t="shared" si="23"/>
        <v>50</v>
      </c>
      <c r="R23">
        <f t="shared" si="0"/>
        <v>2000000</v>
      </c>
      <c r="S23">
        <f t="shared" si="1"/>
        <v>271.62710210204978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213.5839151202982</v>
      </c>
      <c r="AC23">
        <f t="shared" si="2"/>
        <v>213.5839151202982</v>
      </c>
      <c r="AE23">
        <f t="shared" si="3"/>
        <v>3674.8600024300185</v>
      </c>
      <c r="AF23">
        <f t="shared" si="4"/>
        <v>-183.74300012150096</v>
      </c>
      <c r="AG23">
        <f t="shared" si="4"/>
        <v>-39.31564881917695</v>
      </c>
      <c r="AH23">
        <f t="shared" si="5"/>
        <v>-3921.9431663158166</v>
      </c>
      <c r="AI23">
        <f t="shared" si="6"/>
        <v>-470.14181282647633</v>
      </c>
      <c r="AJ23">
        <f t="shared" si="7"/>
        <v>0</v>
      </c>
      <c r="AK23">
        <f t="shared" si="24"/>
        <v>259.32906422001713</v>
      </c>
      <c r="AL23">
        <f t="shared" si="8"/>
        <v>-210.81274860645919</v>
      </c>
      <c r="AN23">
        <f t="shared" si="9"/>
        <v>825.00649671570227</v>
      </c>
      <c r="AO23">
        <f t="shared" si="9"/>
        <v>-41.250324835785122</v>
      </c>
      <c r="AP23">
        <f t="shared" si="9"/>
        <v>-8.8263677193051642</v>
      </c>
      <c r="AQ23">
        <f t="shared" si="9"/>
        <v>-880.4766956620731</v>
      </c>
      <c r="AR23">
        <f t="shared" si="9"/>
        <v>-105.54689150146122</v>
      </c>
      <c r="AS23">
        <f t="shared" si="9"/>
        <v>0</v>
      </c>
      <c r="AT23">
        <f t="shared" si="9"/>
        <v>58.21940499154892</v>
      </c>
      <c r="AU23">
        <f t="shared" si="9"/>
        <v>-47.327486509912291</v>
      </c>
      <c r="AW23">
        <v>20</v>
      </c>
      <c r="AX23">
        <f>(R23*SUMPRODUCT(K$23:$K24, X$23:$X24)-$AZ$3*SUMPRODUCT(K$22:$K23, W$23:$W24))/Z23</f>
        <v>271.62710210204978</v>
      </c>
    </row>
    <row r="25" spans="5:50" x14ac:dyDescent="0.25">
      <c r="AN25" s="8">
        <f t="shared" ref="AN25:AU25" si="25">SUM(AN3:AN23)</f>
        <v>43305.42533817816</v>
      </c>
      <c r="AO25" s="8">
        <f t="shared" si="25"/>
        <v>-5670.4213593043714</v>
      </c>
      <c r="AP25" s="8">
        <f t="shared" si="25"/>
        <v>-2933.2131716545668</v>
      </c>
      <c r="AQ25" s="8">
        <f t="shared" si="25"/>
        <v>-34424.42962638459</v>
      </c>
      <c r="AR25" s="8">
        <f t="shared" si="25"/>
        <v>277.36118083463225</v>
      </c>
      <c r="AS25" s="8">
        <f t="shared" si="25"/>
        <v>-695.18631554423985</v>
      </c>
      <c r="AT25" s="8">
        <f t="shared" si="25"/>
        <v>1781.5627696879194</v>
      </c>
      <c r="AU25" s="9">
        <f t="shared" si="25"/>
        <v>1363.7376349783119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10317.871487680959</v>
      </c>
      <c r="K3">
        <v>1</v>
      </c>
      <c r="L3" s="2">
        <v>0</v>
      </c>
      <c r="O3">
        <f>$C$3</f>
        <v>10317.871487680959</v>
      </c>
      <c r="P3">
        <f>O3*B5</f>
        <v>8254.2971901447672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10317.871487680959</v>
      </c>
      <c r="AF3">
        <f t="shared" ref="AF3:AG23" si="4">-$Z3*P3</f>
        <v>-8254.2971901447672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-456.33390646380803</v>
      </c>
      <c r="AJ3">
        <f t="shared" ref="AJ3:AJ23" si="7">AB3-AC3</f>
        <v>0</v>
      </c>
      <c r="AL3">
        <f t="shared" ref="AL3:AL23" si="8">SUM(AI3:AK3)</f>
        <v>-456.33390646380803</v>
      </c>
      <c r="AN3">
        <f t="shared" ref="AN3:AU23" si="9">AE3*$K3</f>
        <v>10317.871487680959</v>
      </c>
      <c r="AO3">
        <f t="shared" si="9"/>
        <v>-8254.2971901447672</v>
      </c>
      <c r="AP3">
        <f t="shared" si="9"/>
        <v>-2519.9082039999998</v>
      </c>
      <c r="AQ3">
        <f t="shared" si="9"/>
        <v>0</v>
      </c>
      <c r="AR3">
        <f t="shared" si="9"/>
        <v>-456.33390646380803</v>
      </c>
      <c r="AS3">
        <f t="shared" si="9"/>
        <v>0</v>
      </c>
      <c r="AT3">
        <f t="shared" si="9"/>
        <v>0</v>
      </c>
      <c r="AU3">
        <f t="shared" si="9"/>
        <v>-456.33390646380803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4979.621681556896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1529.2164270475894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1511.0974297508947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-1511.0974297508947</v>
      </c>
      <c r="AK4">
        <f>G4*MAX(0, SUM(AB4, AE4:AF4))</f>
        <v>0</v>
      </c>
      <c r="AL4">
        <f t="shared" si="8"/>
        <v>-5208.197429750895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-1417.6727927112247</v>
      </c>
      <c r="AT4">
        <f t="shared" si="9"/>
        <v>0</v>
      </c>
      <c r="AU4">
        <f t="shared" si="9"/>
        <v>-4886.1970445172101</v>
      </c>
      <c r="AW4">
        <v>1</v>
      </c>
      <c r="AX4">
        <f>(R4*SUMPRODUCT(K5:$K$23, X5:$X$23)-$AZ$3*SUMPRODUCT(K4:$K$22, W5:$W$23))/Z4</f>
        <v>1529.2164270475894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10317.871487680959</v>
      </c>
      <c r="P5">
        <f t="shared" ref="P5:P23" si="22">O5*$C$5</f>
        <v>515.89357438404795</v>
      </c>
      <c r="Q5" s="4">
        <f t="shared" ref="Q5:Q23" si="23">$C$8</f>
        <v>50</v>
      </c>
      <c r="R5">
        <f t="shared" si="0"/>
        <v>2000000</v>
      </c>
      <c r="S5">
        <f t="shared" si="1"/>
        <v>2986.9212246892062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1511.0974297508947</v>
      </c>
      <c r="AC5">
        <f t="shared" si="2"/>
        <v>2916.4620117536178</v>
      </c>
      <c r="AE5">
        <f t="shared" si="3"/>
        <v>10074.48070181643</v>
      </c>
      <c r="AF5">
        <f t="shared" si="4"/>
        <v>-503.72403509082147</v>
      </c>
      <c r="AG5">
        <f t="shared" si="4"/>
        <v>-48.820537810753287</v>
      </c>
      <c r="AH5">
        <f t="shared" si="5"/>
        <v>-3718.3585698687998</v>
      </c>
      <c r="AI5">
        <f t="shared" si="6"/>
        <v>5803.5775590460544</v>
      </c>
      <c r="AJ5">
        <f t="shared" si="7"/>
        <v>-1405.3645820027232</v>
      </c>
      <c r="AK5">
        <f>G5*SUM(AB5, AE5:AF5)</f>
        <v>454.35601795553669</v>
      </c>
      <c r="AL5">
        <f t="shared" si="8"/>
        <v>4852.5689949988682</v>
      </c>
      <c r="AN5">
        <f t="shared" si="9"/>
        <v>8699.9438596425844</v>
      </c>
      <c r="AO5">
        <f t="shared" si="9"/>
        <v>-434.99719298212921</v>
      </c>
      <c r="AP5">
        <f t="shared" si="9"/>
        <v>-42.159586257833787</v>
      </c>
      <c r="AQ5">
        <f t="shared" si="9"/>
        <v>-3211.035066258733</v>
      </c>
      <c r="AR5">
        <f t="shared" si="9"/>
        <v>5011.7520141438872</v>
      </c>
      <c r="AS5">
        <f t="shared" si="9"/>
        <v>-1213.6201683873694</v>
      </c>
      <c r="AT5">
        <f t="shared" si="9"/>
        <v>392.36482410366062</v>
      </c>
      <c r="AU5">
        <f t="shared" si="9"/>
        <v>4190.4966698601793</v>
      </c>
      <c r="AW5">
        <v>2</v>
      </c>
      <c r="AX5">
        <f>(R5*SUMPRODUCT(K6:$K$23, X6:$X$23)-$AZ$3*SUMPRODUCT(K5:$K$22, W6:$W$23))/Z5</f>
        <v>2986.9212246892062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10317.871487680959</v>
      </c>
      <c r="P6">
        <f t="shared" si="22"/>
        <v>515.89357438404795</v>
      </c>
      <c r="Q6" s="4">
        <f t="shared" si="23"/>
        <v>50</v>
      </c>
      <c r="R6">
        <f t="shared" si="0"/>
        <v>2000000</v>
      </c>
      <c r="S6">
        <f t="shared" si="1"/>
        <v>4337.235619455807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2916.4620117536178</v>
      </c>
      <c r="AC6">
        <f t="shared" si="2"/>
        <v>4184.4134851908457</v>
      </c>
      <c r="AE6">
        <f t="shared" si="3"/>
        <v>9954.32214884729</v>
      </c>
      <c r="AF6">
        <f t="shared" si="4"/>
        <v>-497.71610744236449</v>
      </c>
      <c r="AG6">
        <f t="shared" si="4"/>
        <v>-48.238254182232595</v>
      </c>
      <c r="AH6">
        <f t="shared" si="5"/>
        <v>-3763.1300165261368</v>
      </c>
      <c r="AI6">
        <f t="shared" si="6"/>
        <v>5645.2377706965581</v>
      </c>
      <c r="AJ6">
        <f t="shared" si="7"/>
        <v>-1267.9514734372278</v>
      </c>
      <c r="AK6">
        <f>G6*SUM(AB6, AE6:AF6)</f>
        <v>723.82448110977487</v>
      </c>
      <c r="AL6">
        <f t="shared" si="8"/>
        <v>5101.110778369105</v>
      </c>
      <c r="AN6">
        <f t="shared" si="9"/>
        <v>7752.6870831798906</v>
      </c>
      <c r="AO6">
        <f t="shared" si="9"/>
        <v>-387.63435415899448</v>
      </c>
      <c r="AP6">
        <f t="shared" si="9"/>
        <v>-37.569217122137175</v>
      </c>
      <c r="AQ6">
        <f t="shared" si="9"/>
        <v>-2930.8243228623155</v>
      </c>
      <c r="AR6">
        <f t="shared" si="9"/>
        <v>4396.6591890364443</v>
      </c>
      <c r="AS6">
        <f t="shared" si="9"/>
        <v>-987.51385209629996</v>
      </c>
      <c r="AT6">
        <f t="shared" si="9"/>
        <v>563.73348393581568</v>
      </c>
      <c r="AU6">
        <f t="shared" si="9"/>
        <v>3972.8788208759602</v>
      </c>
      <c r="AW6">
        <v>3</v>
      </c>
      <c r="AX6">
        <f>(R6*SUMPRODUCT(K7:$K$23, X7:$X$23)-$AZ$3*SUMPRODUCT(K6:$K$22, W7:$W$23))/Z6</f>
        <v>4337.235619455807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10317.871487680959</v>
      </c>
      <c r="P7">
        <f t="shared" si="22"/>
        <v>515.89357438404795</v>
      </c>
      <c r="Q7" s="4">
        <f t="shared" si="23"/>
        <v>50</v>
      </c>
      <c r="R7">
        <f t="shared" si="0"/>
        <v>2000000</v>
      </c>
      <c r="S7">
        <f t="shared" si="1"/>
        <v>5489.7130714677642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4184.4134851908457</v>
      </c>
      <c r="AC7">
        <f t="shared" si="2"/>
        <v>5232.835131878408</v>
      </c>
      <c r="AE7">
        <f t="shared" si="3"/>
        <v>9835.071469866074</v>
      </c>
      <c r="AF7">
        <f t="shared" si="4"/>
        <v>-491.75357349330369</v>
      </c>
      <c r="AG7">
        <f t="shared" si="4"/>
        <v>-47.66037007540109</v>
      </c>
      <c r="AH7">
        <f t="shared" si="5"/>
        <v>-3820.0626003675238</v>
      </c>
      <c r="AI7">
        <f t="shared" si="6"/>
        <v>5475.594925929845</v>
      </c>
      <c r="AJ7">
        <f t="shared" si="7"/>
        <v>-1048.4216466875623</v>
      </c>
      <c r="AK7">
        <f>G7*SUM(AB7, AE7:AF7)</f>
        <v>664.21161083477352</v>
      </c>
      <c r="AL7">
        <f t="shared" si="8"/>
        <v>5091.3848900770563</v>
      </c>
      <c r="AN7">
        <f t="shared" si="9"/>
        <v>6933.838623825809</v>
      </c>
      <c r="AO7">
        <f t="shared" si="9"/>
        <v>-346.69193119129045</v>
      </c>
      <c r="AP7">
        <f t="shared" si="9"/>
        <v>-33.601109647975733</v>
      </c>
      <c r="AQ7">
        <f t="shared" si="9"/>
        <v>-2693.1881161227066</v>
      </c>
      <c r="AR7">
        <f t="shared" si="9"/>
        <v>3860.3574668638353</v>
      </c>
      <c r="AS7">
        <f t="shared" si="9"/>
        <v>-739.14933207458091</v>
      </c>
      <c r="AT7">
        <f t="shared" si="9"/>
        <v>468.27683313850122</v>
      </c>
      <c r="AU7">
        <f t="shared" si="9"/>
        <v>3589.4849679277559</v>
      </c>
      <c r="AW7">
        <v>4</v>
      </c>
      <c r="AX7">
        <f>(R7*SUMPRODUCT(K8:$K$23, X8:$X$23)-$AZ$3*SUMPRODUCT(K7:$K$22, W8:$W$23))/Z7</f>
        <v>5489.7130714677642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10317.871487680959</v>
      </c>
      <c r="P8">
        <f t="shared" si="22"/>
        <v>515.89357438404795</v>
      </c>
      <c r="Q8" s="4">
        <f t="shared" si="23"/>
        <v>50</v>
      </c>
      <c r="R8">
        <f t="shared" si="0"/>
        <v>2000000</v>
      </c>
      <c r="S8">
        <f t="shared" si="1"/>
        <v>6404.0670403006307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5232.835131878408</v>
      </c>
      <c r="AC8">
        <f t="shared" si="2"/>
        <v>6030.9470182892546</v>
      </c>
      <c r="AE8">
        <f t="shared" si="3"/>
        <v>9716.7215602415126</v>
      </c>
      <c r="AF8">
        <f t="shared" si="4"/>
        <v>-485.83607801207569</v>
      </c>
      <c r="AG8">
        <f t="shared" si="4"/>
        <v>-47.086851061494663</v>
      </c>
      <c r="AH8">
        <f t="shared" si="5"/>
        <v>-3876.6125260965946</v>
      </c>
      <c r="AI8">
        <f t="shared" si="6"/>
        <v>5307.1861050713469</v>
      </c>
      <c r="AJ8">
        <f t="shared" si="7"/>
        <v>-798.11188641084664</v>
      </c>
      <c r="AK8">
        <f t="shared" ref="AK8:AK23" si="24">G8*SUM(AB8:AB8, AE8:AF8)</f>
        <v>308.0772490804971</v>
      </c>
      <c r="AL8">
        <f t="shared" si="8"/>
        <v>4817.1514677409978</v>
      </c>
      <c r="AN8">
        <f t="shared" si="9"/>
        <v>6387.3198833576316</v>
      </c>
      <c r="AO8">
        <f t="shared" si="9"/>
        <v>-319.36599416788164</v>
      </c>
      <c r="AP8">
        <f t="shared" si="9"/>
        <v>-30.952701295920306</v>
      </c>
      <c r="AQ8">
        <f t="shared" si="9"/>
        <v>-2548.3043961377634</v>
      </c>
      <c r="AR8">
        <f t="shared" si="9"/>
        <v>3488.696791756066</v>
      </c>
      <c r="AS8">
        <f t="shared" si="9"/>
        <v>-524.64155627089519</v>
      </c>
      <c r="AT8">
        <f t="shared" si="9"/>
        <v>202.51562489077548</v>
      </c>
      <c r="AU8">
        <f t="shared" si="9"/>
        <v>3166.5708603759463</v>
      </c>
      <c r="AW8">
        <v>5</v>
      </c>
      <c r="AX8">
        <f>(R8*SUMPRODUCT(K9:$K$23, X9:$X$23)-$AZ$3*SUMPRODUCT(K8:$K$22, W9:$W$23))/Z8</f>
        <v>6404.0670403006307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10317.871487680959</v>
      </c>
      <c r="P9">
        <f t="shared" si="22"/>
        <v>515.89357438404795</v>
      </c>
      <c r="Q9" s="4">
        <f t="shared" si="23"/>
        <v>50</v>
      </c>
      <c r="R9">
        <f t="shared" si="0"/>
        <v>2000000</v>
      </c>
      <c r="S9">
        <f t="shared" si="1"/>
        <v>7152.7046373316598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6030.9470182892546</v>
      </c>
      <c r="AC9">
        <f t="shared" si="2"/>
        <v>6654.5300658972337</v>
      </c>
      <c r="AE9">
        <f t="shared" si="3"/>
        <v>9599.248048420859</v>
      </c>
      <c r="AF9">
        <f t="shared" si="4"/>
        <v>-479.96240242104295</v>
      </c>
      <c r="AG9">
        <f t="shared" si="4"/>
        <v>-46.517579036925873</v>
      </c>
      <c r="AH9">
        <f t="shared" si="5"/>
        <v>-3936.1405581537351</v>
      </c>
      <c r="AI9">
        <f t="shared" si="6"/>
        <v>5136.6275088091552</v>
      </c>
      <c r="AJ9">
        <f t="shared" si="7"/>
        <v>-623.5830476079791</v>
      </c>
      <c r="AK9">
        <f t="shared" si="24"/>
        <v>89.386372719305513</v>
      </c>
      <c r="AL9">
        <f t="shared" si="8"/>
        <v>4602.4308339204817</v>
      </c>
      <c r="AN9">
        <f t="shared" si="9"/>
        <v>5997.052149602946</v>
      </c>
      <c r="AO9">
        <f t="shared" si="9"/>
        <v>-299.8526074801473</v>
      </c>
      <c r="AP9">
        <f t="shared" si="9"/>
        <v>-29.061479185717406</v>
      </c>
      <c r="AQ9">
        <f t="shared" si="9"/>
        <v>-2459.0718019104024</v>
      </c>
      <c r="AR9">
        <f t="shared" si="9"/>
        <v>3209.0662610266786</v>
      </c>
      <c r="AS9">
        <f t="shared" si="9"/>
        <v>-389.57843752444614</v>
      </c>
      <c r="AT9">
        <f t="shared" si="9"/>
        <v>55.843409395979286</v>
      </c>
      <c r="AU9">
        <f t="shared" si="9"/>
        <v>2875.331232898212</v>
      </c>
      <c r="AW9">
        <v>6</v>
      </c>
      <c r="AX9">
        <f>(R9*SUMPRODUCT(K10:$K$23, X10:$X$23)-$AZ$3*SUMPRODUCT(K9:$K$22, W10:$W$23))/Z9</f>
        <v>7152.7046373316598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10317.871487680959</v>
      </c>
      <c r="P10">
        <f t="shared" si="22"/>
        <v>515.89357438404795</v>
      </c>
      <c r="Q10" s="4">
        <f t="shared" si="23"/>
        <v>50</v>
      </c>
      <c r="R10">
        <f t="shared" si="0"/>
        <v>2000000</v>
      </c>
      <c r="S10">
        <f t="shared" si="1"/>
        <v>7799.3626041183834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6654.5300658972337</v>
      </c>
      <c r="AC10">
        <f t="shared" si="2"/>
        <v>7167.9459345179275</v>
      </c>
      <c r="AE10">
        <f t="shared" si="3"/>
        <v>9482.5627088998699</v>
      </c>
      <c r="AF10">
        <f t="shared" si="4"/>
        <v>-474.12813544499352</v>
      </c>
      <c r="AG10">
        <f t="shared" si="4"/>
        <v>-45.952126464366188</v>
      </c>
      <c r="AH10">
        <f t="shared" si="5"/>
        <v>-4011.0712876170073</v>
      </c>
      <c r="AI10">
        <f t="shared" si="6"/>
        <v>4951.4111593735033</v>
      </c>
      <c r="AJ10">
        <f t="shared" si="7"/>
        <v>-513.4158686206938</v>
      </c>
      <c r="AK10">
        <f t="shared" si="24"/>
        <v>64.218155021343662</v>
      </c>
      <c r="AL10">
        <f t="shared" si="8"/>
        <v>4502.2134457741531</v>
      </c>
      <c r="AN10">
        <f t="shared" si="9"/>
        <v>5628.6498173057671</v>
      </c>
      <c r="AO10">
        <f t="shared" si="9"/>
        <v>-281.4324908652884</v>
      </c>
      <c r="AP10">
        <f t="shared" si="9"/>
        <v>-27.27621595222476</v>
      </c>
      <c r="AQ10">
        <f t="shared" si="9"/>
        <v>-2380.8875684055629</v>
      </c>
      <c r="AR10">
        <f t="shared" si="9"/>
        <v>2939.0535420826918</v>
      </c>
      <c r="AS10">
        <f t="shared" si="9"/>
        <v>-304.75286310540179</v>
      </c>
      <c r="AT10">
        <f t="shared" si="9"/>
        <v>38.11854639140423</v>
      </c>
      <c r="AU10">
        <f t="shared" si="9"/>
        <v>2672.4192253686942</v>
      </c>
      <c r="AW10">
        <v>7</v>
      </c>
      <c r="AX10">
        <f>(R10*SUMPRODUCT(K11:$K$23, X11:$X$23)-$AZ$3*SUMPRODUCT(K10:$K$22, W11:$W$23))/Z10</f>
        <v>7799.3626041183834</v>
      </c>
    </row>
    <row r="11" spans="1:52" x14ac:dyDescent="0.25">
      <c r="A11" t="s">
        <v>33</v>
      </c>
      <c r="C11" s="7">
        <f>AU25</f>
        <v>30938.591004584945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10317.871487680959</v>
      </c>
      <c r="P11">
        <f t="shared" si="22"/>
        <v>515.89357438404795</v>
      </c>
      <c r="Q11" s="4">
        <f t="shared" si="23"/>
        <v>50</v>
      </c>
      <c r="R11">
        <f t="shared" si="0"/>
        <v>2000000</v>
      </c>
      <c r="S11">
        <f t="shared" si="1"/>
        <v>8350.0964353505206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7167.9459345179275</v>
      </c>
      <c r="AC11">
        <f t="shared" si="2"/>
        <v>7580.311579550319</v>
      </c>
      <c r="AE11">
        <f t="shared" si="3"/>
        <v>9366.6799323733594</v>
      </c>
      <c r="AF11">
        <f t="shared" si="4"/>
        <v>-468.33399661866798</v>
      </c>
      <c r="AG11">
        <f t="shared" si="4"/>
        <v>-45.390563080557477</v>
      </c>
      <c r="AH11">
        <f t="shared" si="5"/>
        <v>-4081.6847666019166</v>
      </c>
      <c r="AI11">
        <f t="shared" si="6"/>
        <v>4771.2706060722176</v>
      </c>
      <c r="AJ11">
        <f t="shared" si="7"/>
        <v>-412.36564503239151</v>
      </c>
      <c r="AK11">
        <f t="shared" si="24"/>
        <v>38.559100488654273</v>
      </c>
      <c r="AL11">
        <f t="shared" si="8"/>
        <v>4397.4640615284807</v>
      </c>
      <c r="AN11">
        <f t="shared" si="9"/>
        <v>5287.5551479150772</v>
      </c>
      <c r="AO11">
        <f t="shared" si="9"/>
        <v>-264.37775739575386</v>
      </c>
      <c r="AP11">
        <f t="shared" si="9"/>
        <v>-25.62328458068199</v>
      </c>
      <c r="AQ11">
        <f t="shared" si="9"/>
        <v>-2304.1390818981431</v>
      </c>
      <c r="AR11">
        <f t="shared" si="9"/>
        <v>2693.4150240404983</v>
      </c>
      <c r="AS11">
        <f t="shared" si="9"/>
        <v>-232.78323856016127</v>
      </c>
      <c r="AT11">
        <f t="shared" si="9"/>
        <v>21.766877032179966</v>
      </c>
      <c r="AU11">
        <f t="shared" si="9"/>
        <v>2482.3986625125171</v>
      </c>
      <c r="AW11">
        <v>8</v>
      </c>
      <c r="AX11">
        <f>(R11*SUMPRODUCT(K12:$K$23, X12:$X$23)-$AZ$3*SUMPRODUCT(K11:$K$22, W12:$W$23))/Z11</f>
        <v>8350.0964353505206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10317.871487680959</v>
      </c>
      <c r="P12">
        <f t="shared" si="22"/>
        <v>515.89357438404795</v>
      </c>
      <c r="Q12" s="4">
        <f t="shared" si="23"/>
        <v>50</v>
      </c>
      <c r="R12">
        <f t="shared" si="0"/>
        <v>2000000</v>
      </c>
      <c r="S12">
        <f t="shared" si="1"/>
        <v>8806.1201043411274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7580.311579550319</v>
      </c>
      <c r="AC12">
        <f t="shared" si="2"/>
        <v>7896.004888956395</v>
      </c>
      <c r="AE12">
        <f t="shared" si="3"/>
        <v>9251.5163028710722</v>
      </c>
      <c r="AF12">
        <f t="shared" si="4"/>
        <v>-462.5758151435536</v>
      </c>
      <c r="AG12">
        <f t="shared" si="4"/>
        <v>-44.832484654984007</v>
      </c>
      <c r="AH12">
        <f t="shared" si="5"/>
        <v>-4166.9117907159198</v>
      </c>
      <c r="AI12">
        <f t="shared" si="6"/>
        <v>4577.1962123566154</v>
      </c>
      <c r="AJ12">
        <f t="shared" si="7"/>
        <v>-315.69330940607597</v>
      </c>
      <c r="AK12">
        <f t="shared" si="24"/>
        <v>37.649279754739027</v>
      </c>
      <c r="AL12">
        <f t="shared" si="8"/>
        <v>4299.1521827052784</v>
      </c>
      <c r="AN12">
        <f t="shared" si="9"/>
        <v>4964.8678469148181</v>
      </c>
      <c r="AO12">
        <f t="shared" si="9"/>
        <v>-248.24339234574089</v>
      </c>
      <c r="AP12">
        <f t="shared" si="9"/>
        <v>-24.059554593418955</v>
      </c>
      <c r="AQ12">
        <f t="shared" si="9"/>
        <v>-2236.1919596072535</v>
      </c>
      <c r="AR12">
        <f t="shared" si="9"/>
        <v>2456.3729403684047</v>
      </c>
      <c r="AS12">
        <f t="shared" si="9"/>
        <v>-169.4182348108651</v>
      </c>
      <c r="AT12">
        <f t="shared" si="9"/>
        <v>20.204655366147467</v>
      </c>
      <c r="AU12">
        <f t="shared" si="9"/>
        <v>2307.159360923687</v>
      </c>
      <c r="AW12">
        <v>9</v>
      </c>
      <c r="AX12">
        <f>(R12*SUMPRODUCT(K13:$K$23, X13:$X$23)-$AZ$3*SUMPRODUCT(K12:$K$22, W13:$W$23))/Z12</f>
        <v>8806.1201043411274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10317.871487680959</v>
      </c>
      <c r="P13">
        <f t="shared" si="22"/>
        <v>515.89357438404795</v>
      </c>
      <c r="Q13" s="4">
        <f t="shared" si="23"/>
        <v>50</v>
      </c>
      <c r="R13">
        <f t="shared" si="0"/>
        <v>2000000</v>
      </c>
      <c r="S13">
        <f t="shared" si="1"/>
        <v>9167.7979901030649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7896.004888956395</v>
      </c>
      <c r="AC13">
        <f t="shared" si="2"/>
        <v>8118.5744696013317</v>
      </c>
      <c r="AE13">
        <f t="shared" si="3"/>
        <v>9137.0259391560212</v>
      </c>
      <c r="AF13">
        <f t="shared" si="4"/>
        <v>-456.85129695780108</v>
      </c>
      <c r="AG13">
        <f t="shared" si="4"/>
        <v>-44.277668848973306</v>
      </c>
      <c r="AH13">
        <f t="shared" si="5"/>
        <v>-4259.6383784344298</v>
      </c>
      <c r="AI13">
        <f t="shared" si="6"/>
        <v>4376.258594914817</v>
      </c>
      <c r="AJ13">
        <f t="shared" si="7"/>
        <v>-222.56958064493665</v>
      </c>
      <c r="AK13">
        <f t="shared" si="24"/>
        <v>33.15235906230923</v>
      </c>
      <c r="AL13">
        <f t="shared" si="8"/>
        <v>4186.8413733321895</v>
      </c>
      <c r="AN13">
        <f t="shared" si="9"/>
        <v>4662.3809813919834</v>
      </c>
      <c r="AO13">
        <f t="shared" si="9"/>
        <v>-233.11904906959919</v>
      </c>
      <c r="AP13">
        <f t="shared" si="9"/>
        <v>-22.593715123117406</v>
      </c>
      <c r="AQ13">
        <f t="shared" si="9"/>
        <v>-2173.580013394876</v>
      </c>
      <c r="AR13">
        <f t="shared" si="9"/>
        <v>2233.088203804391</v>
      </c>
      <c r="AS13">
        <f t="shared" si="9"/>
        <v>-113.57132908951704</v>
      </c>
      <c r="AT13">
        <f t="shared" si="9"/>
        <v>16.916765850252816</v>
      </c>
      <c r="AU13">
        <f t="shared" si="9"/>
        <v>2136.4336405651266</v>
      </c>
      <c r="AW13">
        <v>10</v>
      </c>
      <c r="AX13">
        <f>(R13*SUMPRODUCT(K14:$K$23, X14:$X$23)-$AZ$3*SUMPRODUCT(K13:$K$22, W14:$W$23))/Z13</f>
        <v>9167.7979901030649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10317.871487680959</v>
      </c>
      <c r="P14">
        <f t="shared" si="22"/>
        <v>515.89357438404795</v>
      </c>
      <c r="Q14" s="4">
        <f t="shared" si="23"/>
        <v>50</v>
      </c>
      <c r="R14">
        <f t="shared" si="0"/>
        <v>2000000</v>
      </c>
      <c r="S14">
        <f t="shared" si="1"/>
        <v>9512.032532893576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8118.5744696013317</v>
      </c>
      <c r="AC14">
        <f t="shared" si="2"/>
        <v>8318.4332173221774</v>
      </c>
      <c r="AE14">
        <f t="shared" si="3"/>
        <v>9023.1530031444818</v>
      </c>
      <c r="AF14">
        <f t="shared" si="4"/>
        <v>-451.15765015722411</v>
      </c>
      <c r="AG14">
        <f t="shared" si="4"/>
        <v>-43.725845073364653</v>
      </c>
      <c r="AH14">
        <f t="shared" si="5"/>
        <v>-4361.8834847568123</v>
      </c>
      <c r="AI14">
        <f t="shared" si="6"/>
        <v>4166.3860231570816</v>
      </c>
      <c r="AJ14">
        <f t="shared" si="7"/>
        <v>-199.85874772084571</v>
      </c>
      <c r="AK14">
        <f t="shared" si="24"/>
        <v>1168.3398875812013</v>
      </c>
      <c r="AL14">
        <f t="shared" si="8"/>
        <v>5134.8671630174376</v>
      </c>
      <c r="AN14">
        <f t="shared" si="9"/>
        <v>4241.335125661597</v>
      </c>
      <c r="AO14">
        <f t="shared" si="9"/>
        <v>-212.06675628307985</v>
      </c>
      <c r="AP14">
        <f t="shared" si="9"/>
        <v>-20.553343442615787</v>
      </c>
      <c r="AQ14">
        <f t="shared" si="9"/>
        <v>-2050.3043261590637</v>
      </c>
      <c r="AR14">
        <f t="shared" si="9"/>
        <v>1958.4106997768381</v>
      </c>
      <c r="AS14">
        <f t="shared" si="9"/>
        <v>-93.943649917468818</v>
      </c>
      <c r="AT14">
        <f t="shared" si="9"/>
        <v>549.17843044252811</v>
      </c>
      <c r="AU14">
        <f t="shared" si="9"/>
        <v>2413.6454803018978</v>
      </c>
      <c r="AW14">
        <v>11</v>
      </c>
      <c r="AX14">
        <f>(R14*SUMPRODUCT(K15:$K$23, X15:$X$23)-$AZ$3*SUMPRODUCT(K14:$K$22, W15:$W$23))/Z14</f>
        <v>9512.032532893576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10317.871487680959</v>
      </c>
      <c r="P15">
        <f t="shared" si="22"/>
        <v>515.89357438404795</v>
      </c>
      <c r="Q15" s="4">
        <f t="shared" si="23"/>
        <v>50</v>
      </c>
      <c r="R15">
        <f t="shared" si="0"/>
        <v>2000000</v>
      </c>
      <c r="S15">
        <f t="shared" si="1"/>
        <v>9762.0451957097503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8318.4332173221774</v>
      </c>
      <c r="AC15">
        <f t="shared" si="2"/>
        <v>8429.8845398988306</v>
      </c>
      <c r="AE15">
        <f t="shared" si="3"/>
        <v>8909.860955867136</v>
      </c>
      <c r="AF15">
        <f t="shared" si="4"/>
        <v>-445.49304779335682</v>
      </c>
      <c r="AG15">
        <f t="shared" si="4"/>
        <v>-43.176836261747788</v>
      </c>
      <c r="AH15">
        <f t="shared" si="5"/>
        <v>-4470.014435328937</v>
      </c>
      <c r="AI15">
        <f t="shared" si="6"/>
        <v>3951.1766364830937</v>
      </c>
      <c r="AJ15">
        <f t="shared" si="7"/>
        <v>-111.45132257665318</v>
      </c>
      <c r="AK15">
        <f t="shared" si="24"/>
        <v>1174.7960787777172</v>
      </c>
      <c r="AL15">
        <f t="shared" si="8"/>
        <v>5014.5213926841579</v>
      </c>
      <c r="AN15">
        <f t="shared" si="9"/>
        <v>3857.9497011876256</v>
      </c>
      <c r="AO15">
        <f t="shared" si="9"/>
        <v>-192.89748505938127</v>
      </c>
      <c r="AP15">
        <f t="shared" si="9"/>
        <v>-18.695472732887939</v>
      </c>
      <c r="AQ15">
        <f t="shared" si="9"/>
        <v>-1935.5061701300474</v>
      </c>
      <c r="AR15">
        <f t="shared" si="9"/>
        <v>1710.8505732653084</v>
      </c>
      <c r="AS15">
        <f t="shared" si="9"/>
        <v>-48.258171340870092</v>
      </c>
      <c r="AT15">
        <f t="shared" si="9"/>
        <v>508.68405281817218</v>
      </c>
      <c r="AU15">
        <f t="shared" si="9"/>
        <v>2171.2764547426104</v>
      </c>
      <c r="AW15">
        <v>12</v>
      </c>
      <c r="AX15">
        <f>(R15*SUMPRODUCT(K16:$K$23, X16:$X$23)-$AZ$3*SUMPRODUCT(K15:$K$22, W16:$W$23))/Z15</f>
        <v>9762.0451957097503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10317.871487680959</v>
      </c>
      <c r="P16">
        <f t="shared" si="22"/>
        <v>515.89357438404795</v>
      </c>
      <c r="Q16" s="4">
        <f t="shared" si="23"/>
        <v>50</v>
      </c>
      <c r="R16">
        <f t="shared" si="0"/>
        <v>2000000</v>
      </c>
      <c r="S16">
        <f t="shared" si="1"/>
        <v>9917.9878827576631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8429.8845398988306</v>
      </c>
      <c r="AC16">
        <f t="shared" si="2"/>
        <v>8456.0781197680808</v>
      </c>
      <c r="AE16">
        <f t="shared" si="3"/>
        <v>8797.0189478895263</v>
      </c>
      <c r="AF16">
        <f t="shared" si="4"/>
        <v>-439.85094739447635</v>
      </c>
      <c r="AG16">
        <f t="shared" si="4"/>
        <v>-42.63000832290237</v>
      </c>
      <c r="AH16">
        <f t="shared" si="5"/>
        <v>-4602.3830491174913</v>
      </c>
      <c r="AI16">
        <f t="shared" si="6"/>
        <v>3712.1549430546575</v>
      </c>
      <c r="AJ16">
        <f t="shared" si="7"/>
        <v>-26.193579869250243</v>
      </c>
      <c r="AK16">
        <f t="shared" si="24"/>
        <v>1175.0936778275718</v>
      </c>
      <c r="AL16">
        <f t="shared" si="8"/>
        <v>4861.055041012979</v>
      </c>
      <c r="AN16">
        <f t="shared" si="9"/>
        <v>3508.8316262802355</v>
      </c>
      <c r="AO16">
        <f t="shared" si="9"/>
        <v>-175.44158131401178</v>
      </c>
      <c r="AP16">
        <f t="shared" si="9"/>
        <v>-17.00366025332653</v>
      </c>
      <c r="AQ16">
        <f t="shared" si="9"/>
        <v>-1835.7340474836406</v>
      </c>
      <c r="AR16">
        <f t="shared" si="9"/>
        <v>1480.6523372292572</v>
      </c>
      <c r="AS16">
        <f t="shared" si="9"/>
        <v>-10.447728030956695</v>
      </c>
      <c r="AT16">
        <f t="shared" si="9"/>
        <v>468.70489708249761</v>
      </c>
      <c r="AU16">
        <f t="shared" si="9"/>
        <v>1938.9095062807983</v>
      </c>
      <c r="AW16">
        <v>13</v>
      </c>
      <c r="AX16">
        <f>(R16*SUMPRODUCT(K17:$K$23, X17:$X$23)-$AZ$3*SUMPRODUCT(K16:$K$22, W17:$W$23))/Z16</f>
        <v>9917.9878827576631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10317.871487680959</v>
      </c>
      <c r="P17">
        <f t="shared" si="22"/>
        <v>515.89357438404795</v>
      </c>
      <c r="Q17" s="4">
        <f t="shared" si="23"/>
        <v>50</v>
      </c>
      <c r="R17">
        <f t="shared" si="0"/>
        <v>2000000</v>
      </c>
      <c r="S17">
        <f t="shared" si="1"/>
        <v>9981.4623762349347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8456.0781197680808</v>
      </c>
      <c r="AC17">
        <f t="shared" si="2"/>
        <v>8401.3491896956039</v>
      </c>
      <c r="AE17">
        <f t="shared" si="3"/>
        <v>8684.5031314048319</v>
      </c>
      <c r="AF17">
        <f t="shared" si="4"/>
        <v>-434.22515657024161</v>
      </c>
      <c r="AG17">
        <f t="shared" si="4"/>
        <v>-42.084761095220607</v>
      </c>
      <c r="AH17">
        <f t="shared" si="5"/>
        <v>-4757.8857781094785</v>
      </c>
      <c r="AI17">
        <f t="shared" si="6"/>
        <v>3450.3074356298921</v>
      </c>
      <c r="AJ17">
        <f t="shared" si="7"/>
        <v>54.728930072476942</v>
      </c>
      <c r="AK17">
        <f t="shared" si="24"/>
        <v>1169.444926622187</v>
      </c>
      <c r="AL17">
        <f t="shared" si="8"/>
        <v>4674.4812923245563</v>
      </c>
      <c r="AN17">
        <f t="shared" si="9"/>
        <v>3190.9011049735277</v>
      </c>
      <c r="AO17">
        <f t="shared" si="9"/>
        <v>-159.54505524867639</v>
      </c>
      <c r="AP17">
        <f t="shared" si="9"/>
        <v>-15.462981433638273</v>
      </c>
      <c r="AQ17">
        <f t="shared" si="9"/>
        <v>-1748.1648353383102</v>
      </c>
      <c r="AR17">
        <f t="shared" si="9"/>
        <v>1267.728232952903</v>
      </c>
      <c r="AS17">
        <f t="shared" si="9"/>
        <v>20.108761641270338</v>
      </c>
      <c r="AT17">
        <f t="shared" si="9"/>
        <v>429.68297116162017</v>
      </c>
      <c r="AU17">
        <f t="shared" si="9"/>
        <v>1717.5199657557937</v>
      </c>
      <c r="AW17">
        <v>14</v>
      </c>
      <c r="AX17">
        <f>(R17*SUMPRODUCT(K18:$K$23, X18:$X$23)-$AZ$3*SUMPRODUCT(K17:$K$22, W18:$W$23))/Z17</f>
        <v>9981.4623762349347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10317.871487680959</v>
      </c>
      <c r="P18">
        <f t="shared" si="22"/>
        <v>515.89357438404795</v>
      </c>
      <c r="Q18" s="4">
        <f t="shared" si="23"/>
        <v>50</v>
      </c>
      <c r="R18">
        <f t="shared" si="0"/>
        <v>2000000</v>
      </c>
      <c r="S18">
        <f t="shared" si="1"/>
        <v>9515.851614013116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8401.3491896956039</v>
      </c>
      <c r="AC18">
        <f t="shared" si="2"/>
        <v>7900.6655244746089</v>
      </c>
      <c r="AE18">
        <f t="shared" si="3"/>
        <v>8566.5534578782626</v>
      </c>
      <c r="AF18">
        <f t="shared" si="4"/>
        <v>-428.32767289391313</v>
      </c>
      <c r="AG18">
        <f t="shared" si="4"/>
        <v>-41.513181609725969</v>
      </c>
      <c r="AH18">
        <f t="shared" si="5"/>
        <v>-6029.2749816972246</v>
      </c>
      <c r="AI18">
        <f t="shared" si="6"/>
        <v>2067.437621677399</v>
      </c>
      <c r="AJ18">
        <f t="shared" si="7"/>
        <v>500.68366522099495</v>
      </c>
      <c r="AK18">
        <f t="shared" si="24"/>
        <v>1157.7702482275968</v>
      </c>
      <c r="AL18">
        <f t="shared" si="8"/>
        <v>3725.8915351259907</v>
      </c>
      <c r="AN18">
        <f t="shared" si="9"/>
        <v>2899.4516066762872</v>
      </c>
      <c r="AO18">
        <f t="shared" si="9"/>
        <v>-144.97258033381436</v>
      </c>
      <c r="AP18">
        <f t="shared" si="9"/>
        <v>-14.050628611424811</v>
      </c>
      <c r="AQ18">
        <f t="shared" si="9"/>
        <v>-2040.6796173901362</v>
      </c>
      <c r="AR18">
        <f t="shared" si="9"/>
        <v>699.74878034091205</v>
      </c>
      <c r="AS18">
        <f t="shared" si="9"/>
        <v>169.46232399057959</v>
      </c>
      <c r="AT18">
        <f t="shared" si="9"/>
        <v>391.86107025320962</v>
      </c>
      <c r="AU18">
        <f t="shared" si="9"/>
        <v>1261.0721745847013</v>
      </c>
      <c r="AW18">
        <v>15</v>
      </c>
      <c r="AX18">
        <f>(R18*SUMPRODUCT(K19:$K$23, X19:$X$23)-$AZ$3*SUMPRODUCT(K18:$K$22, W19:$W$23))/Z18</f>
        <v>9515.851614013116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10317.871487680959</v>
      </c>
      <c r="P19">
        <f t="shared" si="22"/>
        <v>515.89357438404795</v>
      </c>
      <c r="Q19" s="4">
        <f t="shared" si="23"/>
        <v>50</v>
      </c>
      <c r="R19">
        <f t="shared" si="0"/>
        <v>2000000</v>
      </c>
      <c r="S19">
        <f t="shared" si="1"/>
        <v>8549.5526908758475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7900.6655244746089</v>
      </c>
      <c r="AC19">
        <f t="shared" si="2"/>
        <v>6995.8065195026929</v>
      </c>
      <c r="AE19">
        <f t="shared" si="3"/>
        <v>8442.761303517369</v>
      </c>
      <c r="AF19">
        <f t="shared" si="4"/>
        <v>-422.13806517586846</v>
      </c>
      <c r="AG19">
        <f t="shared" si="4"/>
        <v>-40.913289691568743</v>
      </c>
      <c r="AH19">
        <f t="shared" si="5"/>
        <v>-7390.4040823986388</v>
      </c>
      <c r="AI19">
        <f t="shared" si="6"/>
        <v>589.30586625129308</v>
      </c>
      <c r="AJ19">
        <f t="shared" si="7"/>
        <v>904.85900497191597</v>
      </c>
      <c r="AK19">
        <f t="shared" si="24"/>
        <v>1114.4902133971277</v>
      </c>
      <c r="AL19">
        <f t="shared" si="8"/>
        <v>2608.6550846203368</v>
      </c>
      <c r="AN19">
        <f t="shared" si="9"/>
        <v>2632.3013895063077</v>
      </c>
      <c r="AO19">
        <f t="shared" si="9"/>
        <v>-131.61506947531541</v>
      </c>
      <c r="AP19">
        <f t="shared" si="9"/>
        <v>-12.7560291512118</v>
      </c>
      <c r="AQ19">
        <f t="shared" si="9"/>
        <v>-2304.1953024310096</v>
      </c>
      <c r="AR19">
        <f t="shared" si="9"/>
        <v>183.7349884487713</v>
      </c>
      <c r="AS19">
        <f t="shared" si="9"/>
        <v>282.11879152648243</v>
      </c>
      <c r="AT19">
        <f t="shared" si="9"/>
        <v>347.47803850551031</v>
      </c>
      <c r="AU19">
        <f t="shared" si="9"/>
        <v>813.33181848076401</v>
      </c>
      <c r="AW19">
        <v>16</v>
      </c>
      <c r="AX19">
        <f>(R19*SUMPRODUCT(K20:$K$23, X20:$X$23)-$AZ$3*SUMPRODUCT(K19:$K$22, W20:$W$23))/Z19</f>
        <v>8549.5526908758475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10317.871487680959</v>
      </c>
      <c r="P20">
        <f t="shared" si="22"/>
        <v>515.89357438404795</v>
      </c>
      <c r="Q20" s="4">
        <f t="shared" si="23"/>
        <v>50</v>
      </c>
      <c r="R20">
        <f t="shared" si="0"/>
        <v>2000000</v>
      </c>
      <c r="S20">
        <f t="shared" si="1"/>
        <v>7119.1637099186346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6995.8065195026929</v>
      </c>
      <c r="AC20">
        <f t="shared" si="2"/>
        <v>5735.7523237307296</v>
      </c>
      <c r="AE20">
        <f t="shared" si="3"/>
        <v>8312.8802444827452</v>
      </c>
      <c r="AF20">
        <f t="shared" si="4"/>
        <v>-415.64401222413721</v>
      </c>
      <c r="AG20">
        <f t="shared" si="4"/>
        <v>-40.283891180501342</v>
      </c>
      <c r="AH20">
        <f t="shared" si="5"/>
        <v>-8810.6245660685236</v>
      </c>
      <c r="AI20">
        <f t="shared" si="6"/>
        <v>-953.67222499041691</v>
      </c>
      <c r="AJ20">
        <f t="shared" si="7"/>
        <v>1260.0541957719634</v>
      </c>
      <c r="AK20">
        <f t="shared" si="24"/>
        <v>1042.5129926232912</v>
      </c>
      <c r="AL20">
        <f t="shared" si="8"/>
        <v>1348.8949634048377</v>
      </c>
      <c r="AN20">
        <f t="shared" si="9"/>
        <v>2387.5033689512397</v>
      </c>
      <c r="AO20">
        <f t="shared" si="9"/>
        <v>-119.37516844756196</v>
      </c>
      <c r="AP20">
        <f t="shared" si="9"/>
        <v>-11.569747557923179</v>
      </c>
      <c r="AQ20">
        <f t="shared" si="9"/>
        <v>-2530.4581824108841</v>
      </c>
      <c r="AR20">
        <f t="shared" si="9"/>
        <v>-273.89972946512967</v>
      </c>
      <c r="AS20">
        <f t="shared" si="9"/>
        <v>361.89425914843054</v>
      </c>
      <c r="AT20">
        <f t="shared" si="9"/>
        <v>299.4152699018486</v>
      </c>
      <c r="AU20">
        <f t="shared" si="9"/>
        <v>387.40979958514947</v>
      </c>
      <c r="AW20">
        <v>17</v>
      </c>
      <c r="AX20">
        <f>(R20*SUMPRODUCT(K21:$K$23, X21:$X$23)-$AZ$3*SUMPRODUCT(K20:$K$22, W21:$W$23))/Z20</f>
        <v>7119.1637099186346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10317.871487680959</v>
      </c>
      <c r="P21">
        <f t="shared" si="22"/>
        <v>515.89357438404795</v>
      </c>
      <c r="Q21" s="4">
        <f t="shared" si="23"/>
        <v>50</v>
      </c>
      <c r="R21">
        <f t="shared" si="0"/>
        <v>2000000</v>
      </c>
      <c r="S21">
        <f t="shared" si="1"/>
        <v>5218.3107377119713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5735.7523237307296</v>
      </c>
      <c r="AC21">
        <f t="shared" si="2"/>
        <v>4135.0850343183874</v>
      </c>
      <c r="AE21">
        <f t="shared" si="3"/>
        <v>8176.0704027060319</v>
      </c>
      <c r="AF21">
        <f t="shared" si="4"/>
        <v>-408.8035201353016</v>
      </c>
      <c r="AG21">
        <f t="shared" si="4"/>
        <v>-39.620916060390293</v>
      </c>
      <c r="AH21">
        <f t="shared" si="5"/>
        <v>-10405.448332241391</v>
      </c>
      <c r="AI21">
        <f t="shared" si="6"/>
        <v>-2677.8023657310505</v>
      </c>
      <c r="AJ21">
        <f t="shared" si="7"/>
        <v>1600.6672894123421</v>
      </c>
      <c r="AK21">
        <f t="shared" si="24"/>
        <v>945.21134444110226</v>
      </c>
      <c r="AL21">
        <f t="shared" si="8"/>
        <v>-131.92373187760609</v>
      </c>
      <c r="AN21">
        <f t="shared" si="9"/>
        <v>2163.1092691976905</v>
      </c>
      <c r="AO21">
        <f t="shared" si="9"/>
        <v>-108.15546345988453</v>
      </c>
      <c r="AP21">
        <f t="shared" si="9"/>
        <v>-10.482342563484817</v>
      </c>
      <c r="AQ21">
        <f t="shared" si="9"/>
        <v>-2752.926605203827</v>
      </c>
      <c r="AR21">
        <f t="shared" si="9"/>
        <v>-708.45514202950562</v>
      </c>
      <c r="AS21">
        <f t="shared" si="9"/>
        <v>423.48195160885894</v>
      </c>
      <c r="AT21">
        <f t="shared" si="9"/>
        <v>250.07067207183783</v>
      </c>
      <c r="AU21">
        <f t="shared" si="9"/>
        <v>-34.90251834880889</v>
      </c>
      <c r="AW21">
        <v>18</v>
      </c>
      <c r="AX21">
        <f>(R21*SUMPRODUCT(K22:$K$23, X22:$X$23)-$AZ$3*SUMPRODUCT(K21:$K$22, W22:$W$23))/Z21</f>
        <v>5218.3107377119713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10317.871487680959</v>
      </c>
      <c r="P22">
        <f t="shared" si="22"/>
        <v>515.89357438404795</v>
      </c>
      <c r="Q22" s="4">
        <f t="shared" si="23"/>
        <v>50</v>
      </c>
      <c r="R22">
        <f t="shared" si="0"/>
        <v>2000000</v>
      </c>
      <c r="S22">
        <f t="shared" si="1"/>
        <v>2842.4435919227767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4135.0850343183874</v>
      </c>
      <c r="AC22">
        <f t="shared" si="2"/>
        <v>2212.5811355305532</v>
      </c>
      <c r="AE22">
        <f t="shared" si="3"/>
        <v>8031.5148125872374</v>
      </c>
      <c r="AF22">
        <f t="shared" si="4"/>
        <v>-401.57574062936192</v>
      </c>
      <c r="AG22">
        <f t="shared" si="4"/>
        <v>-38.920405348023955</v>
      </c>
      <c r="AH22">
        <f t="shared" si="5"/>
        <v>-12172.062070497326</v>
      </c>
      <c r="AI22">
        <f t="shared" si="6"/>
        <v>-4581.0434038874755</v>
      </c>
      <c r="AJ22">
        <f t="shared" si="7"/>
        <v>1922.5038987878343</v>
      </c>
      <c r="AK22">
        <f t="shared" si="24"/>
        <v>823.55168743933848</v>
      </c>
      <c r="AL22">
        <f t="shared" si="8"/>
        <v>-1834.9878176603029</v>
      </c>
      <c r="AN22">
        <f t="shared" si="9"/>
        <v>1957.3688268900207</v>
      </c>
      <c r="AO22">
        <f t="shared" si="9"/>
        <v>-97.868441344501051</v>
      </c>
      <c r="AP22">
        <f t="shared" si="9"/>
        <v>-9.4853324604160107</v>
      </c>
      <c r="AQ22">
        <f t="shared" si="9"/>
        <v>-2966.4659048405488</v>
      </c>
      <c r="AR22">
        <f t="shared" si="9"/>
        <v>-1116.4508517554452</v>
      </c>
      <c r="AS22">
        <f t="shared" si="9"/>
        <v>468.53542437153544</v>
      </c>
      <c r="AT22">
        <f t="shared" si="9"/>
        <v>200.70863815130713</v>
      </c>
      <c r="AU22">
        <f t="shared" si="9"/>
        <v>-447.2067892326026</v>
      </c>
      <c r="AW22">
        <v>19</v>
      </c>
      <c r="AX22">
        <f>(R22*SUMPRODUCT(K23:$K$23, X23:$X$23)-$AZ$3*SUMPRODUCT(K22:$K$22, W23:$W$23))/Z22</f>
        <v>2842.4435919227767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10317.871487680959</v>
      </c>
      <c r="P23">
        <f t="shared" si="22"/>
        <v>515.89357438404795</v>
      </c>
      <c r="Q23" s="4">
        <f t="shared" si="23"/>
        <v>50</v>
      </c>
      <c r="R23">
        <f t="shared" si="0"/>
        <v>2000000</v>
      </c>
      <c r="S23">
        <f t="shared" si="1"/>
        <v>2897.5948918570657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2212.5811355305532</v>
      </c>
      <c r="AC23">
        <f t="shared" si="2"/>
        <v>2212.5811355305532</v>
      </c>
      <c r="AE23">
        <f t="shared" si="3"/>
        <v>7878.6471761897292</v>
      </c>
      <c r="AF23">
        <f t="shared" si="4"/>
        <v>-393.93235880948646</v>
      </c>
      <c r="AG23">
        <f t="shared" si="4"/>
        <v>-38.179614785842475</v>
      </c>
      <c r="AH23">
        <f t="shared" si="5"/>
        <v>-14063.460348049628</v>
      </c>
      <c r="AI23">
        <f t="shared" si="6"/>
        <v>-6616.9251454552277</v>
      </c>
      <c r="AJ23">
        <f t="shared" si="7"/>
        <v>0</v>
      </c>
      <c r="AK23">
        <f t="shared" si="24"/>
        <v>678.81071670375582</v>
      </c>
      <c r="AL23">
        <f t="shared" si="8"/>
        <v>-5938.1144287514717</v>
      </c>
      <c r="AN23">
        <f t="shared" si="9"/>
        <v>1768.7572047341221</v>
      </c>
      <c r="AO23">
        <f t="shared" si="9"/>
        <v>-88.437860236706101</v>
      </c>
      <c r="AP23">
        <f t="shared" si="9"/>
        <v>-8.5713279470767443</v>
      </c>
      <c r="AQ23">
        <f t="shared" si="9"/>
        <v>-3157.2484790638127</v>
      </c>
      <c r="AR23">
        <f t="shared" si="9"/>
        <v>-1485.5004625134734</v>
      </c>
      <c r="AS23">
        <f t="shared" si="9"/>
        <v>0</v>
      </c>
      <c r="AT23">
        <f t="shared" si="9"/>
        <v>152.39308462105294</v>
      </c>
      <c r="AU23">
        <f t="shared" si="9"/>
        <v>-1333.1073778924203</v>
      </c>
      <c r="AW23">
        <v>20</v>
      </c>
      <c r="AX23">
        <f>(R23*SUMPRODUCT(K$23:$K24, X$23:$X24)-$AZ$3*SUMPRODUCT(K$22:$K23, W$23:$W24))/Z23</f>
        <v>2897.5948918570657</v>
      </c>
    </row>
    <row r="25" spans="5:50" x14ac:dyDescent="0.25">
      <c r="AN25" s="8">
        <f t="shared" ref="AN25:AU25" si="25">SUM(AN3:AN23)</f>
        <v>95239.676104876111</v>
      </c>
      <c r="AO25" s="8">
        <f t="shared" si="25"/>
        <v>-12500.387421004527</v>
      </c>
      <c r="AP25" s="8">
        <f t="shared" si="25"/>
        <v>-2931.4359339130328</v>
      </c>
      <c r="AQ25" s="8">
        <f t="shared" si="25"/>
        <v>-49727.430048855036</v>
      </c>
      <c r="AR25" s="8">
        <f t="shared" si="25"/>
        <v>30080.42270110354</v>
      </c>
      <c r="AS25" s="8">
        <f t="shared" si="25"/>
        <v>-4519.7498416329008</v>
      </c>
      <c r="AT25" s="8">
        <f t="shared" si="25"/>
        <v>5377.9181451143013</v>
      </c>
      <c r="AU25" s="9">
        <f t="shared" si="25"/>
        <v>30938.591004584945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43729.51912901624</v>
      </c>
      <c r="K3">
        <v>1</v>
      </c>
      <c r="L3" s="2">
        <v>0</v>
      </c>
      <c r="O3">
        <f>$C$3</f>
        <v>43729.51912901624</v>
      </c>
      <c r="P3">
        <f>O3*B5</f>
        <v>34983.615303212995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43729.51912901624</v>
      </c>
      <c r="AF3">
        <f t="shared" ref="AF3:AG23" si="4">-$Z3*P3</f>
        <v>-34983.615303212995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6225.9956218032457</v>
      </c>
      <c r="AJ3">
        <f t="shared" ref="AJ3:AJ23" si="7">AB3-AC3</f>
        <v>0</v>
      </c>
      <c r="AL3">
        <f t="shared" ref="AL3:AL23" si="8">SUM(AI3:AK3)</f>
        <v>6225.9956218032457</v>
      </c>
      <c r="AN3">
        <f t="shared" ref="AN3:AU23" si="9">AE3*$K3</f>
        <v>43729.51912901624</v>
      </c>
      <c r="AO3">
        <f t="shared" si="9"/>
        <v>-34983.615303212995</v>
      </c>
      <c r="AP3">
        <f t="shared" si="9"/>
        <v>-2519.9082039999998</v>
      </c>
      <c r="AQ3">
        <f t="shared" si="9"/>
        <v>0</v>
      </c>
      <c r="AR3">
        <f t="shared" si="9"/>
        <v>6225.9956218032457</v>
      </c>
      <c r="AS3">
        <f t="shared" si="9"/>
        <v>0</v>
      </c>
      <c r="AT3">
        <f t="shared" si="9"/>
        <v>0</v>
      </c>
      <c r="AU3">
        <f t="shared" si="9"/>
        <v>6225.9956218032457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15379.227921410591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10893.923450064163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10758.154649996781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-10758.154649996781</v>
      </c>
      <c r="AK4">
        <f>H4*SUM(AB4, AE4:AF4)</f>
        <v>0</v>
      </c>
      <c r="AL4">
        <f t="shared" si="8"/>
        <v>-15683.75664999678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-10093.024345620395</v>
      </c>
      <c r="AT4">
        <f t="shared" si="9"/>
        <v>0</v>
      </c>
      <c r="AU4">
        <f t="shared" si="9"/>
        <v>-14714.097617034222</v>
      </c>
      <c r="AW4">
        <v>1</v>
      </c>
      <c r="AX4">
        <f>(R4*SUMPRODUCT(K5:$K$23, X5:$X$23)-$AZ$3*SUMPRODUCT(K4:$K$22, W5:$W$23))/Z4</f>
        <v>10893.923450064163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43729.51912901624</v>
      </c>
      <c r="P5">
        <f t="shared" ref="P5:P23" si="22">O5*$C$5</f>
        <v>2186.4759564508122</v>
      </c>
      <c r="Q5" s="4">
        <f t="shared" ref="Q5:Q23" si="23">$C$8</f>
        <v>50</v>
      </c>
      <c r="R5">
        <f t="shared" si="0"/>
        <v>2000000</v>
      </c>
      <c r="S5">
        <f t="shared" si="1"/>
        <v>21174.154414599059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10758.154649996781</v>
      </c>
      <c r="AC5">
        <f t="shared" si="2"/>
        <v>20647.722021194582</v>
      </c>
      <c r="AE5">
        <f t="shared" si="3"/>
        <v>42642.314654789741</v>
      </c>
      <c r="AF5">
        <f t="shared" si="4"/>
        <v>-2132.1157327394872</v>
      </c>
      <c r="AG5">
        <f t="shared" si="4"/>
        <v>-48.756898662641483</v>
      </c>
      <c r="AH5">
        <f t="shared" si="5"/>
        <v>-5047.70751434059</v>
      </c>
      <c r="AI5">
        <f t="shared" si="6"/>
        <v>35413.734509047019</v>
      </c>
      <c r="AJ5">
        <f t="shared" si="7"/>
        <v>-9889.5673711978015</v>
      </c>
      <c r="AK5">
        <f>H5*SUM(AB5, AE5:AF5)</f>
        <v>4429.5857486248642</v>
      </c>
      <c r="AL5">
        <f t="shared" si="8"/>
        <v>29953.752886474082</v>
      </c>
      <c r="AN5">
        <f t="shared" si="9"/>
        <v>36824.304350992126</v>
      </c>
      <c r="AO5">
        <f t="shared" si="9"/>
        <v>-1841.2152175496065</v>
      </c>
      <c r="AP5">
        <f t="shared" si="9"/>
        <v>-42.104629875243432</v>
      </c>
      <c r="AQ5">
        <f t="shared" si="9"/>
        <v>-4359.0109797660652</v>
      </c>
      <c r="AR5">
        <f t="shared" si="9"/>
        <v>30581.973523801211</v>
      </c>
      <c r="AS5">
        <f t="shared" si="9"/>
        <v>-8540.2596393937401</v>
      </c>
      <c r="AT5">
        <f t="shared" si="9"/>
        <v>3825.2241951846645</v>
      </c>
      <c r="AU5">
        <f t="shared" si="9"/>
        <v>25866.938079592135</v>
      </c>
      <c r="AW5">
        <v>2</v>
      </c>
      <c r="AX5">
        <f>(R5*SUMPRODUCT(K6:$K$23, X6:$X$23)-$AZ$3*SUMPRODUCT(K5:$K$22, W6:$W$23))/Z5</f>
        <v>21174.154414599059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43729.51912901624</v>
      </c>
      <c r="P6">
        <f t="shared" si="22"/>
        <v>2186.4759564508122</v>
      </c>
      <c r="Q6" s="4">
        <f t="shared" si="23"/>
        <v>50</v>
      </c>
      <c r="R6">
        <f t="shared" si="0"/>
        <v>2000000</v>
      </c>
      <c r="S6">
        <f t="shared" si="1"/>
        <v>30692.897586201078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20647.722021194582</v>
      </c>
      <c r="AC6">
        <f t="shared" si="2"/>
        <v>29550.753541626022</v>
      </c>
      <c r="AE6">
        <f t="shared" si="3"/>
        <v>42102.256349245603</v>
      </c>
      <c r="AF6">
        <f t="shared" si="4"/>
        <v>-2105.1128174622804</v>
      </c>
      <c r="AG6">
        <f t="shared" si="4"/>
        <v>-48.139400098398426</v>
      </c>
      <c r="AH6">
        <f t="shared" si="5"/>
        <v>-5197.1831046658735</v>
      </c>
      <c r="AI6">
        <f t="shared" si="6"/>
        <v>34751.821027019047</v>
      </c>
      <c r="AJ6">
        <f t="shared" si="7"/>
        <v>-8903.0315204314393</v>
      </c>
      <c r="AK6">
        <f>H6*SUM(AB6, AE6:AF6)</f>
        <v>6598.1613721639969</v>
      </c>
      <c r="AL6">
        <f t="shared" si="8"/>
        <v>32446.950878751602</v>
      </c>
      <c r="AN6">
        <f t="shared" si="9"/>
        <v>32790.34112928751</v>
      </c>
      <c r="AO6">
        <f t="shared" si="9"/>
        <v>-1639.5170564643756</v>
      </c>
      <c r="AP6">
        <f t="shared" si="9"/>
        <v>-37.492226969779139</v>
      </c>
      <c r="AQ6">
        <f t="shared" si="9"/>
        <v>-4047.7024675286107</v>
      </c>
      <c r="AR6">
        <f t="shared" si="9"/>
        <v>27065.629378324742</v>
      </c>
      <c r="AS6">
        <f t="shared" si="9"/>
        <v>-6933.914377844907</v>
      </c>
      <c r="AT6">
        <f t="shared" si="9"/>
        <v>5138.8210746862251</v>
      </c>
      <c r="AU6">
        <f t="shared" si="9"/>
        <v>25270.536075166056</v>
      </c>
      <c r="AW6">
        <v>3</v>
      </c>
      <c r="AX6">
        <f>(R6*SUMPRODUCT(K7:$K$23, X7:$X$23)-$AZ$3*SUMPRODUCT(K6:$K$22, W7:$W$23))/Z6</f>
        <v>30692.897586201078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43729.51912901624</v>
      </c>
      <c r="P7">
        <f t="shared" si="22"/>
        <v>2186.4759564508122</v>
      </c>
      <c r="Q7" s="4">
        <f t="shared" si="23"/>
        <v>50</v>
      </c>
      <c r="R7">
        <f t="shared" si="0"/>
        <v>2000000</v>
      </c>
      <c r="S7">
        <f t="shared" si="1"/>
        <v>39238.233336120909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29550.753541626022</v>
      </c>
      <c r="AC7">
        <f t="shared" si="2"/>
        <v>37294.910022966578</v>
      </c>
      <c r="AE7">
        <f t="shared" si="3"/>
        <v>41563.7591859401</v>
      </c>
      <c r="AF7">
        <f t="shared" si="4"/>
        <v>-2078.1879592970054</v>
      </c>
      <c r="AG7">
        <f t="shared" si="4"/>
        <v>-47.523686532332491</v>
      </c>
      <c r="AH7">
        <f t="shared" si="5"/>
        <v>-5372.782603278134</v>
      </c>
      <c r="AI7">
        <f t="shared" si="6"/>
        <v>34065.264936832624</v>
      </c>
      <c r="AJ7">
        <f t="shared" si="7"/>
        <v>-7744.1564813405566</v>
      </c>
      <c r="AK7">
        <f>H7*SUM(AB7, AE7:AF7)</f>
        <v>7228.1032032377761</v>
      </c>
      <c r="AL7">
        <f t="shared" si="8"/>
        <v>33549.211658729844</v>
      </c>
      <c r="AN7">
        <f t="shared" si="9"/>
        <v>29302.928776662022</v>
      </c>
      <c r="AO7">
        <f t="shared" si="9"/>
        <v>-1465.1464388331012</v>
      </c>
      <c r="AP7">
        <f t="shared" si="9"/>
        <v>-33.5047461763859</v>
      </c>
      <c r="AQ7">
        <f t="shared" si="9"/>
        <v>-3787.8735956492847</v>
      </c>
      <c r="AR7">
        <f t="shared" si="9"/>
        <v>24016.403996003246</v>
      </c>
      <c r="AS7">
        <f t="shared" si="9"/>
        <v>-5459.7194828520469</v>
      </c>
      <c r="AT7">
        <f t="shared" si="9"/>
        <v>5095.8959801327819</v>
      </c>
      <c r="AU7">
        <f t="shared" si="9"/>
        <v>23652.580493283982</v>
      </c>
      <c r="AW7">
        <v>4</v>
      </c>
      <c r="AX7">
        <f>(R7*SUMPRODUCT(K8:$K$23, X8:$X$23)-$AZ$3*SUMPRODUCT(K7:$K$22, W8:$W$23))/Z7</f>
        <v>39238.233336120909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43729.51912901624</v>
      </c>
      <c r="P8">
        <f t="shared" si="22"/>
        <v>2186.4759564508122</v>
      </c>
      <c r="Q8" s="4">
        <f t="shared" si="23"/>
        <v>50</v>
      </c>
      <c r="R8">
        <f t="shared" si="0"/>
        <v>2000000</v>
      </c>
      <c r="S8">
        <f t="shared" si="1"/>
        <v>45996.68789922203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37294.910022966578</v>
      </c>
      <c r="AC8">
        <f t="shared" si="2"/>
        <v>43124.873279108171</v>
      </c>
      <c r="AE8">
        <f t="shared" si="3"/>
        <v>40999.255753522593</v>
      </c>
      <c r="AF8">
        <f t="shared" si="4"/>
        <v>-2049.9627876761301</v>
      </c>
      <c r="AG8">
        <f t="shared" si="4"/>
        <v>-46.878237595709109</v>
      </c>
      <c r="AH8">
        <f t="shared" si="5"/>
        <v>-6808.4828520020747</v>
      </c>
      <c r="AI8">
        <f t="shared" si="6"/>
        <v>32093.93187624868</v>
      </c>
      <c r="AJ8">
        <f t="shared" si="7"/>
        <v>-5829.9632561415929</v>
      </c>
      <c r="AK8">
        <f t="shared" ref="AK8:AK23" si="24">H8*SUM(AB8:AB8, AE8:AF8)</f>
        <v>5527.7047166889461</v>
      </c>
      <c r="AL8">
        <f t="shared" si="8"/>
        <v>31791.673336796033</v>
      </c>
      <c r="AN8">
        <f t="shared" si="9"/>
        <v>26950.999866958278</v>
      </c>
      <c r="AO8">
        <f t="shared" si="9"/>
        <v>-1347.5499933479141</v>
      </c>
      <c r="AP8">
        <f t="shared" si="9"/>
        <v>-30.815568526427313</v>
      </c>
      <c r="AQ8">
        <f t="shared" si="9"/>
        <v>-4475.5793017713495</v>
      </c>
      <c r="AR8">
        <f t="shared" si="9"/>
        <v>21097.055003312587</v>
      </c>
      <c r="AS8">
        <f t="shared" si="9"/>
        <v>-3832.3461256279979</v>
      </c>
      <c r="AT8">
        <f t="shared" si="9"/>
        <v>3633.6554492521132</v>
      </c>
      <c r="AU8">
        <f t="shared" si="9"/>
        <v>20898.364326936702</v>
      </c>
      <c r="AW8">
        <v>5</v>
      </c>
      <c r="AX8">
        <f>(R8*SUMPRODUCT(K9:$K$23, X9:$X$23)-$AZ$3*SUMPRODUCT(K8:$K$22, W9:$W$23))/Z8</f>
        <v>45996.68789922203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43729.51912901624</v>
      </c>
      <c r="P9">
        <f t="shared" si="22"/>
        <v>2186.4759564508122</v>
      </c>
      <c r="Q9" s="4">
        <f t="shared" si="23"/>
        <v>50</v>
      </c>
      <c r="R9">
        <f t="shared" si="0"/>
        <v>2000000</v>
      </c>
      <c r="S9">
        <f t="shared" si="1"/>
        <v>51286.398133304698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43124.873279108171</v>
      </c>
      <c r="AC9">
        <f t="shared" si="2"/>
        <v>47389.470101104482</v>
      </c>
      <c r="AE9">
        <f t="shared" si="3"/>
        <v>40406.790391358278</v>
      </c>
      <c r="AF9">
        <f t="shared" si="4"/>
        <v>-2020.3395195679143</v>
      </c>
      <c r="AG9">
        <f t="shared" si="4"/>
        <v>-46.200817201013763</v>
      </c>
      <c r="AH9">
        <f t="shared" si="5"/>
        <v>-8345.5207495301602</v>
      </c>
      <c r="AI9">
        <f t="shared" si="6"/>
        <v>29994.729305059191</v>
      </c>
      <c r="AJ9">
        <f t="shared" si="7"/>
        <v>-4264.5968219963106</v>
      </c>
      <c r="AK9">
        <f t="shared" si="24"/>
        <v>4254.8911206769035</v>
      </c>
      <c r="AL9">
        <f t="shared" si="8"/>
        <v>29985.023603739784</v>
      </c>
      <c r="AN9">
        <f t="shared" si="9"/>
        <v>25243.813677146758</v>
      </c>
      <c r="AO9">
        <f t="shared" si="9"/>
        <v>-1262.1906838573382</v>
      </c>
      <c r="AP9">
        <f t="shared" si="9"/>
        <v>-28.863584804888127</v>
      </c>
      <c r="AQ9">
        <f t="shared" si="9"/>
        <v>-5213.7962159191366</v>
      </c>
      <c r="AR9">
        <f t="shared" si="9"/>
        <v>18738.963192565396</v>
      </c>
      <c r="AS9">
        <f t="shared" si="9"/>
        <v>-2664.2721814809365</v>
      </c>
      <c r="AT9">
        <f t="shared" si="9"/>
        <v>2658.2086235160468</v>
      </c>
      <c r="AU9">
        <f t="shared" si="9"/>
        <v>18732.899634600508</v>
      </c>
      <c r="AW9">
        <v>6</v>
      </c>
      <c r="AX9">
        <f>(R9*SUMPRODUCT(K10:$K$23, X10:$X$23)-$AZ$3*SUMPRODUCT(K9:$K$22, W10:$W$23))/Z9</f>
        <v>51286.398133304698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43729.51912901624</v>
      </c>
      <c r="P10">
        <f t="shared" si="22"/>
        <v>2186.4759564508122</v>
      </c>
      <c r="Q10" s="4">
        <f t="shared" si="23"/>
        <v>50</v>
      </c>
      <c r="R10">
        <f t="shared" si="0"/>
        <v>2000000</v>
      </c>
      <c r="S10">
        <f t="shared" si="1"/>
        <v>55354.682950102841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47389.470101104482</v>
      </c>
      <c r="AC10">
        <f t="shared" si="2"/>
        <v>50361.775636812963</v>
      </c>
      <c r="AE10">
        <f t="shared" si="3"/>
        <v>39785.18372269252</v>
      </c>
      <c r="AF10">
        <f t="shared" si="4"/>
        <v>-1989.2591861346261</v>
      </c>
      <c r="AG10">
        <f t="shared" si="4"/>
        <v>-45.490076857823823</v>
      </c>
      <c r="AH10">
        <f t="shared" si="5"/>
        <v>-9949.2868471922975</v>
      </c>
      <c r="AI10">
        <f t="shared" si="6"/>
        <v>27801.147612507775</v>
      </c>
      <c r="AJ10">
        <f t="shared" si="7"/>
        <v>-2972.3055357084813</v>
      </c>
      <c r="AK10">
        <f t="shared" si="24"/>
        <v>4472.2332184772749</v>
      </c>
      <c r="AL10">
        <f t="shared" si="8"/>
        <v>29301.075295276569</v>
      </c>
      <c r="AN10">
        <f t="shared" si="9"/>
        <v>23615.648424031348</v>
      </c>
      <c r="AO10">
        <f t="shared" si="9"/>
        <v>-1180.7824212015676</v>
      </c>
      <c r="AP10">
        <f t="shared" si="9"/>
        <v>-27.00195302211938</v>
      </c>
      <c r="AQ10">
        <f t="shared" si="9"/>
        <v>-5905.6874511582982</v>
      </c>
      <c r="AR10">
        <f t="shared" si="9"/>
        <v>16502.176598649363</v>
      </c>
      <c r="AS10">
        <f t="shared" si="9"/>
        <v>-1764.2980620460796</v>
      </c>
      <c r="AT10">
        <f t="shared" si="9"/>
        <v>2654.6235928927836</v>
      </c>
      <c r="AU10">
        <f t="shared" si="9"/>
        <v>17392.502129496068</v>
      </c>
      <c r="AW10">
        <v>7</v>
      </c>
      <c r="AX10">
        <f>(R10*SUMPRODUCT(K11:$K$23, X11:$X$23)-$AZ$3*SUMPRODUCT(K10:$K$22, W11:$W$23))/Z10</f>
        <v>55354.682950102841</v>
      </c>
    </row>
    <row r="11" spans="1:52" x14ac:dyDescent="0.25">
      <c r="A11" t="s">
        <v>33</v>
      </c>
      <c r="C11" s="7">
        <f>AU25</f>
        <v>210642.22676683369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43729.51912901624</v>
      </c>
      <c r="P11">
        <f t="shared" si="22"/>
        <v>2186.4759564508122</v>
      </c>
      <c r="Q11" s="4">
        <f t="shared" si="23"/>
        <v>50</v>
      </c>
      <c r="R11">
        <f t="shared" si="0"/>
        <v>2000000</v>
      </c>
      <c r="S11">
        <f t="shared" si="1"/>
        <v>58149.783867629994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50361.775636812963</v>
      </c>
      <c r="AC11">
        <f t="shared" si="2"/>
        <v>52034.078700207567</v>
      </c>
      <c r="AE11">
        <f t="shared" si="3"/>
        <v>39130.416117472712</v>
      </c>
      <c r="AF11">
        <f t="shared" si="4"/>
        <v>-1956.5208058736357</v>
      </c>
      <c r="AG11">
        <f t="shared" si="4"/>
        <v>-44.741420551670501</v>
      </c>
      <c r="AH11">
        <f t="shared" si="5"/>
        <v>-11750.221503003393</v>
      </c>
      <c r="AI11">
        <f t="shared" si="6"/>
        <v>25378.932388044013</v>
      </c>
      <c r="AJ11">
        <f t="shared" si="7"/>
        <v>-1672.3030633946037</v>
      </c>
      <c r="AK11">
        <f t="shared" si="24"/>
        <v>4508.0870538432209</v>
      </c>
      <c r="AL11">
        <f t="shared" si="8"/>
        <v>28214.716378492631</v>
      </c>
      <c r="AN11">
        <f t="shared" si="9"/>
        <v>22089.38862818342</v>
      </c>
      <c r="AO11">
        <f t="shared" si="9"/>
        <v>-1104.4694314091712</v>
      </c>
      <c r="AP11">
        <f t="shared" si="9"/>
        <v>-25.256839165110154</v>
      </c>
      <c r="AQ11">
        <f t="shared" si="9"/>
        <v>-6633.0807336132966</v>
      </c>
      <c r="AR11">
        <f t="shared" si="9"/>
        <v>14326.581623995844</v>
      </c>
      <c r="AS11">
        <f t="shared" si="9"/>
        <v>-944.02656390179175</v>
      </c>
      <c r="AT11">
        <f t="shared" si="9"/>
        <v>2544.8461013824995</v>
      </c>
      <c r="AU11">
        <f t="shared" si="9"/>
        <v>15927.401161476551</v>
      </c>
      <c r="AW11">
        <v>8</v>
      </c>
      <c r="AX11">
        <f>(R11*SUMPRODUCT(K12:$K$23, X12:$X$23)-$AZ$3*SUMPRODUCT(K11:$K$22, W12:$W$23))/Z11</f>
        <v>58149.783867629994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43729.51912901624</v>
      </c>
      <c r="P12">
        <f t="shared" si="22"/>
        <v>2186.4759564508122</v>
      </c>
      <c r="Q12" s="4">
        <f t="shared" si="23"/>
        <v>50</v>
      </c>
      <c r="R12">
        <f t="shared" si="0"/>
        <v>2000000</v>
      </c>
      <c r="S12">
        <f t="shared" si="1"/>
        <v>59642.601276809408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52034.078700207567</v>
      </c>
      <c r="AC12">
        <f t="shared" si="2"/>
        <v>52426.297003615167</v>
      </c>
      <c r="AE12">
        <f t="shared" si="3"/>
        <v>38438.577604000144</v>
      </c>
      <c r="AF12">
        <f t="shared" si="4"/>
        <v>-1921.9288802000071</v>
      </c>
      <c r="AG12">
        <f t="shared" si="4"/>
        <v>-43.950377650613873</v>
      </c>
      <c r="AH12">
        <f t="shared" si="5"/>
        <v>-13745.147821597173</v>
      </c>
      <c r="AI12">
        <f t="shared" si="6"/>
        <v>22727.550524552345</v>
      </c>
      <c r="AJ12">
        <f t="shared" si="7"/>
        <v>-392.21830340760062</v>
      </c>
      <c r="AK12">
        <f t="shared" si="24"/>
        <v>4595.7827533059999</v>
      </c>
      <c r="AL12">
        <f t="shared" si="8"/>
        <v>26931.114974450746</v>
      </c>
      <c r="AN12">
        <f t="shared" si="9"/>
        <v>20628.235608039213</v>
      </c>
      <c r="AO12">
        <f t="shared" si="9"/>
        <v>-1031.4117804019606</v>
      </c>
      <c r="AP12">
        <f t="shared" si="9"/>
        <v>-23.586167900885485</v>
      </c>
      <c r="AQ12">
        <f t="shared" si="9"/>
        <v>-7376.3954184851718</v>
      </c>
      <c r="AR12">
        <f t="shared" si="9"/>
        <v>12196.842241251192</v>
      </c>
      <c r="AS12">
        <f t="shared" si="9"/>
        <v>-210.48571713109959</v>
      </c>
      <c r="AT12">
        <f t="shared" si="9"/>
        <v>2466.3474911905578</v>
      </c>
      <c r="AU12">
        <f t="shared" si="9"/>
        <v>14452.70401531065</v>
      </c>
      <c r="AW12">
        <v>9</v>
      </c>
      <c r="AX12">
        <f>(R12*SUMPRODUCT(K13:$K$23, X13:$X$23)-$AZ$3*SUMPRODUCT(K12:$K$22, W13:$W$23))/Z12</f>
        <v>59642.601276809408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43729.51912901624</v>
      </c>
      <c r="P13">
        <f t="shared" si="22"/>
        <v>2186.4759564508122</v>
      </c>
      <c r="Q13" s="4">
        <f t="shared" si="23"/>
        <v>50</v>
      </c>
      <c r="R13">
        <f t="shared" si="0"/>
        <v>2000000</v>
      </c>
      <c r="S13">
        <f t="shared" si="1"/>
        <v>59815.343589251723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52426.297003615167</v>
      </c>
      <c r="AC13">
        <f t="shared" si="2"/>
        <v>51577.394110561851</v>
      </c>
      <c r="AE13">
        <f t="shared" si="3"/>
        <v>37706.957898138848</v>
      </c>
      <c r="AF13">
        <f t="shared" si="4"/>
        <v>-1885.3478949069424</v>
      </c>
      <c r="AG13">
        <f t="shared" si="4"/>
        <v>-43.113849236360352</v>
      </c>
      <c r="AH13">
        <f t="shared" si="5"/>
        <v>-15880.985509895165</v>
      </c>
      <c r="AI13">
        <f t="shared" si="6"/>
        <v>19897.510644100381</v>
      </c>
      <c r="AJ13">
        <f t="shared" si="7"/>
        <v>848.9028930533168</v>
      </c>
      <c r="AK13">
        <f t="shared" si="24"/>
        <v>4562.4167922539937</v>
      </c>
      <c r="AL13">
        <f t="shared" si="8"/>
        <v>25308.83032940769</v>
      </c>
      <c r="AN13">
        <f t="shared" si="9"/>
        <v>19240.856329085753</v>
      </c>
      <c r="AO13">
        <f t="shared" si="9"/>
        <v>-962.04281645428762</v>
      </c>
      <c r="AP13">
        <f t="shared" si="9"/>
        <v>-21.999848971948438</v>
      </c>
      <c r="AQ13">
        <f t="shared" si="9"/>
        <v>-8103.6439318608518</v>
      </c>
      <c r="AR13">
        <f t="shared" si="9"/>
        <v>10153.169731798664</v>
      </c>
      <c r="AS13">
        <f t="shared" si="9"/>
        <v>433.17253666306277</v>
      </c>
      <c r="AT13">
        <f t="shared" si="9"/>
        <v>2328.0797737730063</v>
      </c>
      <c r="AU13">
        <f t="shared" si="9"/>
        <v>12914.422042234733</v>
      </c>
      <c r="AW13">
        <v>10</v>
      </c>
      <c r="AX13">
        <f>(R13*SUMPRODUCT(K14:$K$23, X14:$X$23)-$AZ$3*SUMPRODUCT(K13:$K$22, W14:$W$23))/Z13</f>
        <v>59815.343589251723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43729.51912901624</v>
      </c>
      <c r="P14">
        <f t="shared" si="22"/>
        <v>2186.4759564508122</v>
      </c>
      <c r="Q14" s="4">
        <f t="shared" si="23"/>
        <v>50</v>
      </c>
      <c r="R14">
        <f t="shared" si="0"/>
        <v>2000000</v>
      </c>
      <c r="S14">
        <f t="shared" si="1"/>
        <v>58937.813850106671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51577.394110561851</v>
      </c>
      <c r="AC14">
        <f t="shared" si="2"/>
        <v>49775.301908191905</v>
      </c>
      <c r="AE14">
        <f t="shared" si="3"/>
        <v>36931.298851406194</v>
      </c>
      <c r="AF14">
        <f t="shared" si="4"/>
        <v>-1846.5649425703098</v>
      </c>
      <c r="AG14">
        <f t="shared" si="4"/>
        <v>-42.22696657428007</v>
      </c>
      <c r="AH14">
        <f t="shared" si="5"/>
        <v>-18229.766788667348</v>
      </c>
      <c r="AI14">
        <f t="shared" si="6"/>
        <v>16812.740153594259</v>
      </c>
      <c r="AJ14">
        <f t="shared" si="7"/>
        <v>1802.0922023699459</v>
      </c>
      <c r="AK14">
        <f t="shared" si="24"/>
        <v>7415.8516188759031</v>
      </c>
      <c r="AL14">
        <f t="shared" si="8"/>
        <v>26030.683974840107</v>
      </c>
      <c r="AN14">
        <f t="shared" si="9"/>
        <v>17359.565442388935</v>
      </c>
      <c r="AO14">
        <f t="shared" si="9"/>
        <v>-867.97827211944684</v>
      </c>
      <c r="AP14">
        <f t="shared" si="9"/>
        <v>-19.848795262500598</v>
      </c>
      <c r="AQ14">
        <f t="shared" si="9"/>
        <v>-8568.9060338940581</v>
      </c>
      <c r="AR14">
        <f t="shared" si="9"/>
        <v>7902.8323411129322</v>
      </c>
      <c r="AS14">
        <f t="shared" si="9"/>
        <v>847.0738504521546</v>
      </c>
      <c r="AT14">
        <f t="shared" si="9"/>
        <v>3485.8227436542061</v>
      </c>
      <c r="AU14">
        <f t="shared" si="9"/>
        <v>12235.728935219293</v>
      </c>
      <c r="AW14">
        <v>11</v>
      </c>
      <c r="AX14">
        <f>(R14*SUMPRODUCT(K15:$K$23, X15:$X$23)-$AZ$3*SUMPRODUCT(K14:$K$22, W15:$W$23))/Z14</f>
        <v>58937.813850106671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43729.51912901624</v>
      </c>
      <c r="P15">
        <f t="shared" si="22"/>
        <v>2186.4759564508122</v>
      </c>
      <c r="Q15" s="4">
        <f t="shared" si="23"/>
        <v>50</v>
      </c>
      <c r="R15">
        <f t="shared" si="0"/>
        <v>2000000</v>
      </c>
      <c r="S15">
        <f t="shared" si="1"/>
        <v>56771.083390514621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49775.301908191905</v>
      </c>
      <c r="AC15">
        <f t="shared" si="2"/>
        <v>46875.638174512191</v>
      </c>
      <c r="AE15">
        <f t="shared" si="3"/>
        <v>36107.274933204215</v>
      </c>
      <c r="AF15">
        <f t="shared" si="4"/>
        <v>-1805.3637466602108</v>
      </c>
      <c r="AG15">
        <f t="shared" si="4"/>
        <v>-41.284783885544293</v>
      </c>
      <c r="AH15">
        <f t="shared" si="5"/>
        <v>-20796.520919718834</v>
      </c>
      <c r="AI15">
        <f t="shared" si="6"/>
        <v>13464.105482939627</v>
      </c>
      <c r="AJ15">
        <f t="shared" si="7"/>
        <v>2899.6637336797139</v>
      </c>
      <c r="AK15">
        <f t="shared" si="24"/>
        <v>7194.6552789427424</v>
      </c>
      <c r="AL15">
        <f t="shared" si="8"/>
        <v>23558.424495562082</v>
      </c>
      <c r="AN15">
        <f t="shared" si="9"/>
        <v>15634.368620256153</v>
      </c>
      <c r="AO15">
        <f t="shared" si="9"/>
        <v>-781.71843101280763</v>
      </c>
      <c r="AP15">
        <f t="shared" si="9"/>
        <v>-17.876218320775152</v>
      </c>
      <c r="AQ15">
        <f t="shared" si="9"/>
        <v>-9004.8466598279319</v>
      </c>
      <c r="AR15">
        <f t="shared" si="9"/>
        <v>5829.9273110946388</v>
      </c>
      <c r="AS15">
        <f t="shared" si="9"/>
        <v>1255.5478576270909</v>
      </c>
      <c r="AT15">
        <f t="shared" si="9"/>
        <v>3115.2695110542004</v>
      </c>
      <c r="AU15">
        <f t="shared" si="9"/>
        <v>10200.744679775929</v>
      </c>
      <c r="AW15">
        <v>12</v>
      </c>
      <c r="AX15">
        <f>(R15*SUMPRODUCT(K16:$K$23, X16:$X$23)-$AZ$3*SUMPRODUCT(K15:$K$22, W16:$W$23))/Z15</f>
        <v>56771.083390514621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43729.51912901624</v>
      </c>
      <c r="P16">
        <f t="shared" si="22"/>
        <v>2186.4759564508122</v>
      </c>
      <c r="Q16" s="4">
        <f t="shared" si="23"/>
        <v>50</v>
      </c>
      <c r="R16">
        <f t="shared" si="0"/>
        <v>2000000</v>
      </c>
      <c r="S16">
        <f t="shared" si="1"/>
        <v>53449.202422698436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46875.638174512191</v>
      </c>
      <c r="AC16">
        <f t="shared" si="2"/>
        <v>43067.921011680148</v>
      </c>
      <c r="AE16">
        <f t="shared" si="3"/>
        <v>35236.063221916746</v>
      </c>
      <c r="AF16">
        <f t="shared" si="4"/>
        <v>-1761.8031610958374</v>
      </c>
      <c r="AG16">
        <f t="shared" si="4"/>
        <v>-40.28864703263595</v>
      </c>
      <c r="AH16">
        <f t="shared" si="5"/>
        <v>-23331.560562116203</v>
      </c>
      <c r="AI16">
        <f t="shared" si="6"/>
        <v>10102.410851672073</v>
      </c>
      <c r="AJ16">
        <f t="shared" si="7"/>
        <v>3807.717162832043</v>
      </c>
      <c r="AK16">
        <f t="shared" si="24"/>
        <v>6875.7014917939241</v>
      </c>
      <c r="AL16">
        <f t="shared" si="8"/>
        <v>20785.82950629804</v>
      </c>
      <c r="AN16">
        <f t="shared" si="9"/>
        <v>14054.467058790742</v>
      </c>
      <c r="AO16">
        <f t="shared" si="9"/>
        <v>-702.72335293953711</v>
      </c>
      <c r="AP16">
        <f t="shared" si="9"/>
        <v>-16.069770876425043</v>
      </c>
      <c r="AQ16">
        <f t="shared" si="9"/>
        <v>-9306.1658813939939</v>
      </c>
      <c r="AR16">
        <f t="shared" si="9"/>
        <v>4029.5080535807865</v>
      </c>
      <c r="AS16">
        <f t="shared" si="9"/>
        <v>1518.7688561339799</v>
      </c>
      <c r="AT16">
        <f t="shared" si="9"/>
        <v>2742.4834469700281</v>
      </c>
      <c r="AU16">
        <f t="shared" si="9"/>
        <v>8290.7603566847938</v>
      </c>
      <c r="AW16">
        <v>13</v>
      </c>
      <c r="AX16">
        <f>(R16*SUMPRODUCT(K17:$K$23, X17:$X$23)-$AZ$3*SUMPRODUCT(K16:$K$22, W17:$W$23))/Z16</f>
        <v>53449.202422698436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43729.51912901624</v>
      </c>
      <c r="P17">
        <f t="shared" si="22"/>
        <v>2186.4759564508122</v>
      </c>
      <c r="Q17" s="4">
        <f t="shared" si="23"/>
        <v>50</v>
      </c>
      <c r="R17">
        <f t="shared" si="0"/>
        <v>2000000</v>
      </c>
      <c r="S17">
        <f t="shared" si="1"/>
        <v>49051.695280515989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43067.921011680148</v>
      </c>
      <c r="AC17">
        <f t="shared" si="2"/>
        <v>38494.037529324603</v>
      </c>
      <c r="AE17">
        <f t="shared" si="3"/>
        <v>34317.3817105626</v>
      </c>
      <c r="AF17">
        <f t="shared" si="4"/>
        <v>-1715.8690855281302</v>
      </c>
      <c r="AG17">
        <f t="shared" si="4"/>
        <v>-39.238233570914893</v>
      </c>
      <c r="AH17">
        <f t="shared" si="5"/>
        <v>-25901.079655787857</v>
      </c>
      <c r="AI17">
        <f t="shared" si="6"/>
        <v>6661.1947356756973</v>
      </c>
      <c r="AJ17">
        <f t="shared" si="7"/>
        <v>4573.8834823555444</v>
      </c>
      <c r="AK17">
        <f t="shared" si="24"/>
        <v>6475.1847751609439</v>
      </c>
      <c r="AL17">
        <f t="shared" si="8"/>
        <v>17710.262993192184</v>
      </c>
      <c r="AN17">
        <f t="shared" si="9"/>
        <v>12609.054261728261</v>
      </c>
      <c r="AO17">
        <f t="shared" si="9"/>
        <v>-630.45271308641315</v>
      </c>
      <c r="AP17">
        <f t="shared" si="9"/>
        <v>-14.417096863708322</v>
      </c>
      <c r="AQ17">
        <f t="shared" si="9"/>
        <v>-9516.6968614232592</v>
      </c>
      <c r="AR17">
        <f t="shared" si="9"/>
        <v>2447.4875903548809</v>
      </c>
      <c r="AS17">
        <f t="shared" si="9"/>
        <v>1680.5578439013784</v>
      </c>
      <c r="AT17">
        <f t="shared" si="9"/>
        <v>2379.1429332614593</v>
      </c>
      <c r="AU17">
        <f t="shared" si="9"/>
        <v>6507.1883675177178</v>
      </c>
      <c r="AW17">
        <v>14</v>
      </c>
      <c r="AX17">
        <f>(R17*SUMPRODUCT(K18:$K$23, X18:$X$23)-$AZ$3*SUMPRODUCT(K17:$K$22, W18:$W$23))/Z17</f>
        <v>49051.695280515989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43729.51912901624</v>
      </c>
      <c r="P18">
        <f t="shared" si="22"/>
        <v>2186.4759564508122</v>
      </c>
      <c r="Q18" s="4">
        <f t="shared" si="23"/>
        <v>50</v>
      </c>
      <c r="R18">
        <f t="shared" si="0"/>
        <v>2000000</v>
      </c>
      <c r="S18">
        <f t="shared" si="1"/>
        <v>43603.695097000069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38494.037529324603</v>
      </c>
      <c r="AC18">
        <f t="shared" si="2"/>
        <v>33253.224224074227</v>
      </c>
      <c r="AE18">
        <f t="shared" si="3"/>
        <v>33349.180650246439</v>
      </c>
      <c r="AF18">
        <f t="shared" si="4"/>
        <v>-1667.459032512322</v>
      </c>
      <c r="AG18">
        <f t="shared" si="4"/>
        <v>-38.131199833064201</v>
      </c>
      <c r="AH18">
        <f t="shared" si="5"/>
        <v>-28586.05608566157</v>
      </c>
      <c r="AI18">
        <f t="shared" si="6"/>
        <v>3057.5343322394838</v>
      </c>
      <c r="AJ18">
        <f t="shared" si="7"/>
        <v>5240.8133052503763</v>
      </c>
      <c r="AK18">
        <f t="shared" si="24"/>
        <v>6005.0800617321083</v>
      </c>
      <c r="AL18">
        <f t="shared" si="8"/>
        <v>14303.427699221967</v>
      </c>
      <c r="AN18">
        <f t="shared" si="9"/>
        <v>11287.425671612367</v>
      </c>
      <c r="AO18">
        <f t="shared" si="9"/>
        <v>-564.3712835806183</v>
      </c>
      <c r="AP18">
        <f t="shared" si="9"/>
        <v>-12.905956772941872</v>
      </c>
      <c r="AQ18">
        <f t="shared" si="9"/>
        <v>-9675.2896778908707</v>
      </c>
      <c r="AR18">
        <f t="shared" si="9"/>
        <v>1034.8587533679361</v>
      </c>
      <c r="AS18">
        <f t="shared" si="9"/>
        <v>1773.8154128045608</v>
      </c>
      <c r="AT18">
        <f t="shared" si="9"/>
        <v>2032.490559805753</v>
      </c>
      <c r="AU18">
        <f t="shared" si="9"/>
        <v>4841.1647259782494</v>
      </c>
      <c r="AW18">
        <v>15</v>
      </c>
      <c r="AX18">
        <f>(R18*SUMPRODUCT(K19:$K$23, X19:$X$23)-$AZ$3*SUMPRODUCT(K18:$K$22, W19:$W$23))/Z18</f>
        <v>43603.695097000069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43729.51912901624</v>
      </c>
      <c r="P19">
        <f t="shared" si="22"/>
        <v>2186.4759564508122</v>
      </c>
      <c r="Q19" s="4">
        <f t="shared" si="23"/>
        <v>50</v>
      </c>
      <c r="R19">
        <f t="shared" si="0"/>
        <v>2000000</v>
      </c>
      <c r="S19">
        <f t="shared" si="1"/>
        <v>36993.1302096871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33253.224224074227</v>
      </c>
      <c r="AC19">
        <f t="shared" si="2"/>
        <v>27343.640390725621</v>
      </c>
      <c r="AE19">
        <f t="shared" si="3"/>
        <v>32322.872888709</v>
      </c>
      <c r="AF19">
        <f t="shared" si="4"/>
        <v>-1616.1436444354501</v>
      </c>
      <c r="AG19">
        <f t="shared" si="4"/>
        <v>-36.957727334419182</v>
      </c>
      <c r="AH19">
        <f t="shared" si="5"/>
        <v>-31686.42001257501</v>
      </c>
      <c r="AI19">
        <f t="shared" si="6"/>
        <v>-1016.64849563588</v>
      </c>
      <c r="AJ19">
        <f t="shared" si="7"/>
        <v>5909.5838333486063</v>
      </c>
      <c r="AK19">
        <f t="shared" si="24"/>
        <v>5473.1811381934567</v>
      </c>
      <c r="AL19">
        <f t="shared" si="8"/>
        <v>10366.116475906183</v>
      </c>
      <c r="AN19">
        <f t="shared" si="9"/>
        <v>10077.691428080232</v>
      </c>
      <c r="AO19">
        <f t="shared" si="9"/>
        <v>-503.88457140401158</v>
      </c>
      <c r="AP19">
        <f t="shared" si="9"/>
        <v>-11.522755828102955</v>
      </c>
      <c r="AQ19">
        <f t="shared" si="9"/>
        <v>-9879.2568484475196</v>
      </c>
      <c r="AR19">
        <f t="shared" si="9"/>
        <v>-316.97274759940382</v>
      </c>
      <c r="AS19">
        <f t="shared" si="9"/>
        <v>1842.5021360543251</v>
      </c>
      <c r="AT19">
        <f t="shared" si="9"/>
        <v>1706.4396110647087</v>
      </c>
      <c r="AU19">
        <f t="shared" si="9"/>
        <v>3231.96899951963</v>
      </c>
      <c r="AW19">
        <v>16</v>
      </c>
      <c r="AX19">
        <f>(R19*SUMPRODUCT(K20:$K$23, X20:$X$23)-$AZ$3*SUMPRODUCT(K19:$K$22, W20:$W$23))/Z19</f>
        <v>36993.1302096871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43729.51912901624</v>
      </c>
      <c r="P20">
        <f t="shared" si="22"/>
        <v>2186.4759564508122</v>
      </c>
      <c r="Q20" s="4">
        <f t="shared" si="23"/>
        <v>50</v>
      </c>
      <c r="R20">
        <f t="shared" si="0"/>
        <v>2000000</v>
      </c>
      <c r="S20">
        <f t="shared" si="1"/>
        <v>29266.514538157106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27343.640390725621</v>
      </c>
      <c r="AC20">
        <f t="shared" si="2"/>
        <v>20907.65591164444</v>
      </c>
      <c r="AE20">
        <f t="shared" si="3"/>
        <v>31239.857344103017</v>
      </c>
      <c r="AF20">
        <f t="shared" si="4"/>
        <v>-1561.992867205151</v>
      </c>
      <c r="AG20">
        <f t="shared" si="4"/>
        <v>-35.719415587369397</v>
      </c>
      <c r="AH20">
        <f t="shared" si="5"/>
        <v>-34749.378948223792</v>
      </c>
      <c r="AI20">
        <f t="shared" si="6"/>
        <v>-5107.2338869132946</v>
      </c>
      <c r="AJ20">
        <f t="shared" si="7"/>
        <v>6435.9844790811803</v>
      </c>
      <c r="AK20">
        <f t="shared" si="24"/>
        <v>4879.4442145322773</v>
      </c>
      <c r="AL20">
        <f t="shared" si="8"/>
        <v>6208.1948067001631</v>
      </c>
      <c r="AN20">
        <f t="shared" si="9"/>
        <v>8972.2529930711171</v>
      </c>
      <c r="AO20">
        <f t="shared" si="9"/>
        <v>-448.61264965355593</v>
      </c>
      <c r="AP20">
        <f t="shared" si="9"/>
        <v>-10.258805918491886</v>
      </c>
      <c r="AQ20">
        <f t="shared" si="9"/>
        <v>-9980.2062423443331</v>
      </c>
      <c r="AR20">
        <f t="shared" si="9"/>
        <v>-1466.8247048452636</v>
      </c>
      <c r="AS20">
        <f t="shared" si="9"/>
        <v>1848.4489339928325</v>
      </c>
      <c r="AT20">
        <f t="shared" si="9"/>
        <v>1401.4023007894696</v>
      </c>
      <c r="AU20">
        <f t="shared" si="9"/>
        <v>1783.0265299370385</v>
      </c>
      <c r="AW20">
        <v>17</v>
      </c>
      <c r="AX20">
        <f>(R20*SUMPRODUCT(K21:$K$23, X21:$X$23)-$AZ$3*SUMPRODUCT(K20:$K$22, W21:$W$23))/Z20</f>
        <v>29266.514538157106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43729.51912901624</v>
      </c>
      <c r="P21">
        <f t="shared" si="22"/>
        <v>2186.4759564508122</v>
      </c>
      <c r="Q21" s="4">
        <f t="shared" si="23"/>
        <v>50</v>
      </c>
      <c r="R21">
        <f t="shared" si="0"/>
        <v>2000000</v>
      </c>
      <c r="S21">
        <f t="shared" si="1"/>
        <v>20550.742746947519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20907.65591164444</v>
      </c>
      <c r="AC21">
        <f t="shared" si="2"/>
        <v>14149.362266385488</v>
      </c>
      <c r="AE21">
        <f t="shared" si="3"/>
        <v>30108.148182779882</v>
      </c>
      <c r="AF21">
        <f t="shared" si="4"/>
        <v>-1505.4074091389944</v>
      </c>
      <c r="AG21">
        <f t="shared" si="4"/>
        <v>-34.425427928844925</v>
      </c>
      <c r="AH21">
        <f t="shared" si="5"/>
        <v>-37471.740106031189</v>
      </c>
      <c r="AI21">
        <f t="shared" si="6"/>
        <v>-8903.424760319147</v>
      </c>
      <c r="AJ21">
        <f t="shared" si="7"/>
        <v>6758.2936452589529</v>
      </c>
      <c r="AK21">
        <f t="shared" si="24"/>
        <v>4236.7036651532371</v>
      </c>
      <c r="AL21">
        <f t="shared" si="8"/>
        <v>2091.572550093043</v>
      </c>
      <c r="AN21">
        <f t="shared" si="9"/>
        <v>7965.5887492105776</v>
      </c>
      <c r="AO21">
        <f t="shared" si="9"/>
        <v>-398.27943746052892</v>
      </c>
      <c r="AP21">
        <f t="shared" si="9"/>
        <v>-9.107793668745261</v>
      </c>
      <c r="AQ21">
        <f t="shared" si="9"/>
        <v>-9913.7439336990064</v>
      </c>
      <c r="AR21">
        <f t="shared" si="9"/>
        <v>-2355.5424156177032</v>
      </c>
      <c r="AS21">
        <f t="shared" si="9"/>
        <v>1788.013912304506</v>
      </c>
      <c r="AT21">
        <f t="shared" si="9"/>
        <v>1120.8872377008445</v>
      </c>
      <c r="AU21">
        <f t="shared" si="9"/>
        <v>553.35873438764736</v>
      </c>
      <c r="AW21">
        <v>18</v>
      </c>
      <c r="AX21">
        <f>(R21*SUMPRODUCT(K22:$K$23, X22:$X$23)-$AZ$3*SUMPRODUCT(K21:$K$22, W22:$W$23))/Z21</f>
        <v>20550.742746947519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43729.51912901624</v>
      </c>
      <c r="P22">
        <f t="shared" si="22"/>
        <v>2186.4759564508122</v>
      </c>
      <c r="Q22" s="4">
        <f t="shared" si="23"/>
        <v>50</v>
      </c>
      <c r="R22">
        <f t="shared" si="0"/>
        <v>2000000</v>
      </c>
      <c r="S22">
        <f t="shared" si="1"/>
        <v>10800.834558000737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14149.362266385488</v>
      </c>
      <c r="AC22">
        <f t="shared" si="2"/>
        <v>7144.8109376265875</v>
      </c>
      <c r="AE22">
        <f t="shared" si="3"/>
        <v>28927.315282197935</v>
      </c>
      <c r="AF22">
        <f t="shared" si="4"/>
        <v>-1446.3657641098969</v>
      </c>
      <c r="AG22">
        <f t="shared" si="4"/>
        <v>-33.075272559998872</v>
      </c>
      <c r="AH22">
        <f t="shared" si="5"/>
        <v>-40236.043582304206</v>
      </c>
      <c r="AI22">
        <f t="shared" si="6"/>
        <v>-12788.169336776169</v>
      </c>
      <c r="AJ22">
        <f t="shared" si="7"/>
        <v>7004.5513287589001</v>
      </c>
      <c r="AK22">
        <f t="shared" si="24"/>
        <v>3562.3890400209689</v>
      </c>
      <c r="AL22">
        <f t="shared" si="8"/>
        <v>-2221.2289679963001</v>
      </c>
      <c r="AN22">
        <f t="shared" si="9"/>
        <v>7049.9060887311944</v>
      </c>
      <c r="AO22">
        <f t="shared" si="9"/>
        <v>-352.49530443655976</v>
      </c>
      <c r="AP22">
        <f t="shared" si="9"/>
        <v>-8.0608090703349475</v>
      </c>
      <c r="AQ22">
        <f t="shared" si="9"/>
        <v>-9805.9680226151722</v>
      </c>
      <c r="AR22">
        <f t="shared" si="9"/>
        <v>-3116.6180473908726</v>
      </c>
      <c r="AS22">
        <f t="shared" si="9"/>
        <v>1707.0864883142892</v>
      </c>
      <c r="AT22">
        <f t="shared" si="9"/>
        <v>868.19353744620537</v>
      </c>
      <c r="AU22">
        <f t="shared" si="9"/>
        <v>-541.33802163037774</v>
      </c>
      <c r="AW22">
        <v>19</v>
      </c>
      <c r="AX22">
        <f>(R22*SUMPRODUCT(K23:$K$23, X23:$X$23)-$AZ$3*SUMPRODUCT(K22:$K$22, W23:$W$23))/Z22</f>
        <v>10800.834558000737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43729.51912901624</v>
      </c>
      <c r="P23">
        <f t="shared" si="22"/>
        <v>2186.4759564508122</v>
      </c>
      <c r="Q23" s="4">
        <f t="shared" si="23"/>
        <v>50</v>
      </c>
      <c r="R23">
        <f t="shared" si="0"/>
        <v>2000000</v>
      </c>
      <c r="S23">
        <f t="shared" si="1"/>
        <v>11279.101486225863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7144.8109376265875</v>
      </c>
      <c r="AC23">
        <f t="shared" si="2"/>
        <v>7144.8109376265866</v>
      </c>
      <c r="AE23">
        <f t="shared" si="3"/>
        <v>27700.7124150536</v>
      </c>
      <c r="AF23">
        <f t="shared" si="4"/>
        <v>-1385.0356207526802</v>
      </c>
      <c r="AG23">
        <f t="shared" si="4"/>
        <v>-31.672784159056871</v>
      </c>
      <c r="AH23">
        <f t="shared" si="5"/>
        <v>-42869.427013680768</v>
      </c>
      <c r="AI23">
        <f t="shared" si="6"/>
        <v>-16585.423003538908</v>
      </c>
      <c r="AJ23">
        <f t="shared" si="7"/>
        <v>0</v>
      </c>
      <c r="AK23">
        <f t="shared" si="24"/>
        <v>2863.2808561965012</v>
      </c>
      <c r="AL23">
        <f t="shared" si="8"/>
        <v>-13722.142147342407</v>
      </c>
      <c r="AN23">
        <f t="shared" si="9"/>
        <v>6218.8131496058895</v>
      </c>
      <c r="AO23">
        <f t="shared" si="9"/>
        <v>-310.94065748029453</v>
      </c>
      <c r="AP23">
        <f t="shared" si="9"/>
        <v>-7.1105437167721615</v>
      </c>
      <c r="AQ23">
        <f t="shared" si="9"/>
        <v>-9624.1913360996878</v>
      </c>
      <c r="AR23">
        <f t="shared" si="9"/>
        <v>-3723.429387690865</v>
      </c>
      <c r="AS23">
        <f t="shared" si="9"/>
        <v>0</v>
      </c>
      <c r="AT23">
        <f t="shared" si="9"/>
        <v>642.80688426818415</v>
      </c>
      <c r="AU23">
        <f t="shared" si="9"/>
        <v>-3080.6225034226809</v>
      </c>
      <c r="AW23">
        <v>20</v>
      </c>
      <c r="AX23">
        <f>(R23*SUMPRODUCT(K$23:$K24, X$23:$X24)-$AZ$3*SUMPRODUCT(K$22:$K23, W$23:$W24))/Z23</f>
        <v>11279.101486225863</v>
      </c>
    </row>
    <row r="25" spans="5:50" x14ac:dyDescent="0.25">
      <c r="AN25" s="8">
        <f t="shared" ref="AN25:AU25" si="25">SUM(AN3:AN23)</f>
        <v>391645.16938287817</v>
      </c>
      <c r="AO25" s="8">
        <f t="shared" si="25"/>
        <v>-52379.397815906115</v>
      </c>
      <c r="AP25" s="8">
        <f t="shared" si="25"/>
        <v>-2917.7123157115848</v>
      </c>
      <c r="AQ25" s="8">
        <f t="shared" si="25"/>
        <v>-149799.11486480176</v>
      </c>
      <c r="AR25" s="8">
        <f t="shared" si="25"/>
        <v>186548.94438645875</v>
      </c>
      <c r="AS25" s="8">
        <f t="shared" si="25"/>
        <v>-25747.358667650806</v>
      </c>
      <c r="AT25" s="8">
        <f t="shared" si="25"/>
        <v>49840.641048025725</v>
      </c>
      <c r="AU25" s="9">
        <f t="shared" si="25"/>
        <v>210642.22676683369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159123.4551975698</v>
      </c>
      <c r="K3">
        <v>1</v>
      </c>
      <c r="L3" s="2">
        <v>0</v>
      </c>
      <c r="O3">
        <f>$C$3</f>
        <v>159123.4551975698</v>
      </c>
      <c r="P3">
        <f>O3*B5</f>
        <v>127298.76415805584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159123.4551975698</v>
      </c>
      <c r="AF3">
        <f t="shared" ref="AF3:AG23" si="4">-$Z3*P3</f>
        <v>-127298.76415805584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29304.782835513957</v>
      </c>
      <c r="AJ3">
        <f t="shared" ref="AJ3:AJ23" si="7">AB3-AC3</f>
        <v>0</v>
      </c>
      <c r="AL3">
        <f t="shared" ref="AL3:AL23" si="8">SUM(AI3:AK3)</f>
        <v>29304.782835513957</v>
      </c>
      <c r="AN3">
        <f t="shared" ref="AN3:AU23" si="9">AE3*$K3</f>
        <v>159123.4551975698</v>
      </c>
      <c r="AO3">
        <f t="shared" si="9"/>
        <v>-127298.76415805584</v>
      </c>
      <c r="AP3">
        <f t="shared" si="9"/>
        <v>-2519.9082039999998</v>
      </c>
      <c r="AQ3">
        <f t="shared" si="9"/>
        <v>0</v>
      </c>
      <c r="AR3">
        <f t="shared" si="9"/>
        <v>29304.782835513957</v>
      </c>
      <c r="AS3">
        <f t="shared" si="9"/>
        <v>0</v>
      </c>
      <c r="AT3">
        <f t="shared" si="9"/>
        <v>0</v>
      </c>
      <c r="AU3">
        <f t="shared" si="9"/>
        <v>29304.782835513957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50045.92581120113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30846.107583063011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30211.58112595859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-30211.58112595859</v>
      </c>
      <c r="AK4">
        <f>H4*SUM(AB4, AE4:AF4)</f>
        <v>0</v>
      </c>
      <c r="AL4">
        <f t="shared" si="8"/>
        <v>-51353.00912595859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-28343.729361064441</v>
      </c>
      <c r="AT4">
        <f t="shared" si="9"/>
        <v>0</v>
      </c>
      <c r="AU4">
        <f t="shared" si="9"/>
        <v>-48178.074046306952</v>
      </c>
      <c r="AW4">
        <v>1</v>
      </c>
      <c r="AX4">
        <f>(R4*SUMPRODUCT(K5:$K$23, X5:$X$23)-$AZ$3*SUMPRODUCT(K4:$K$22, W5:$W$23))/Z4</f>
        <v>30846.107583063011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159123.4551975698</v>
      </c>
      <c r="P5">
        <f t="shared" ref="P5:P23" si="22">O5*$C$5</f>
        <v>7956.1727598784901</v>
      </c>
      <c r="Q5" s="4">
        <f t="shared" ref="Q5:Q23" si="23">$C$8</f>
        <v>50</v>
      </c>
      <c r="R5">
        <f t="shared" si="0"/>
        <v>2000000</v>
      </c>
      <c r="S5">
        <f t="shared" si="1"/>
        <v>57823.118183407249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30211.58112595859</v>
      </c>
      <c r="AC5">
        <f t="shared" si="2"/>
        <v>55370.025643105444</v>
      </c>
      <c r="AE5">
        <f t="shared" si="3"/>
        <v>152372.78914573073</v>
      </c>
      <c r="AF5">
        <f t="shared" si="4"/>
        <v>-7618.6394572865356</v>
      </c>
      <c r="AG5">
        <f t="shared" si="4"/>
        <v>-47.87879604441175</v>
      </c>
      <c r="AH5">
        <f t="shared" si="5"/>
        <v>-24118.144503529915</v>
      </c>
      <c r="AI5">
        <f t="shared" si="6"/>
        <v>120588.12638886986</v>
      </c>
      <c r="AJ5">
        <f t="shared" si="7"/>
        <v>-25158.444517146854</v>
      </c>
      <c r="AK5">
        <f>H5*SUM(AB5, AE5:AF5)</f>
        <v>15117.039142364401</v>
      </c>
      <c r="AL5">
        <f t="shared" si="8"/>
        <v>110546.72101408741</v>
      </c>
      <c r="AN5">
        <f t="shared" si="9"/>
        <v>131583.42852014222</v>
      </c>
      <c r="AO5">
        <f t="shared" si="9"/>
        <v>-6579.1714260071094</v>
      </c>
      <c r="AP5">
        <f t="shared" si="9"/>
        <v>-41.346333372652843</v>
      </c>
      <c r="AQ5">
        <f t="shared" si="9"/>
        <v>-20827.525446708722</v>
      </c>
      <c r="AR5">
        <f t="shared" si="9"/>
        <v>104135.38531405371</v>
      </c>
      <c r="AS5">
        <f t="shared" si="9"/>
        <v>-21725.889539462503</v>
      </c>
      <c r="AT5">
        <f t="shared" si="9"/>
        <v>13054.508292311004</v>
      </c>
      <c r="AU5">
        <f t="shared" si="9"/>
        <v>95464.004066902227</v>
      </c>
      <c r="AW5">
        <v>2</v>
      </c>
      <c r="AX5">
        <f>(R5*SUMPRODUCT(K6:$K$23, X6:$X$23)-$AZ$3*SUMPRODUCT(K5:$K$22, W6:$W$23))/Z5</f>
        <v>57823.118183407249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159123.4551975698</v>
      </c>
      <c r="P6">
        <f t="shared" si="22"/>
        <v>7956.1727598784901</v>
      </c>
      <c r="Q6" s="4">
        <f t="shared" si="23"/>
        <v>50</v>
      </c>
      <c r="R6">
        <f t="shared" si="0"/>
        <v>2000000</v>
      </c>
      <c r="S6">
        <f t="shared" si="1"/>
        <v>80987.835365671024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55370.025643105444</v>
      </c>
      <c r="AC6">
        <f t="shared" si="2"/>
        <v>75680.793312998139</v>
      </c>
      <c r="AE6">
        <f t="shared" si="3"/>
        <v>148696.27357841434</v>
      </c>
      <c r="AF6">
        <f t="shared" si="4"/>
        <v>-7434.8136789207183</v>
      </c>
      <c r="AG6">
        <f t="shared" si="4"/>
        <v>-46.723556057085077</v>
      </c>
      <c r="AH6">
        <f t="shared" si="5"/>
        <v>-27058.081075302569</v>
      </c>
      <c r="AI6">
        <f t="shared" si="6"/>
        <v>114156.65526813398</v>
      </c>
      <c r="AJ6">
        <f t="shared" si="7"/>
        <v>-20310.767669892695</v>
      </c>
      <c r="AK6">
        <f>H6*SUM(AB6, AE6:AF6)</f>
        <v>21393.505627034781</v>
      </c>
      <c r="AL6">
        <f t="shared" si="8"/>
        <v>115239.39322527607</v>
      </c>
      <c r="AN6">
        <f t="shared" si="9"/>
        <v>115808.55654966418</v>
      </c>
      <c r="AO6">
        <f t="shared" si="9"/>
        <v>-5790.4278274832104</v>
      </c>
      <c r="AP6">
        <f t="shared" si="9"/>
        <v>-36.389530508206583</v>
      </c>
      <c r="AQ6">
        <f t="shared" si="9"/>
        <v>-21073.542980766815</v>
      </c>
      <c r="AR6">
        <f t="shared" si="9"/>
        <v>88908.196210905953</v>
      </c>
      <c r="AS6">
        <f t="shared" si="9"/>
        <v>-15818.558391952287</v>
      </c>
      <c r="AT6">
        <f t="shared" si="9"/>
        <v>16661.823101420832</v>
      </c>
      <c r="AU6">
        <f t="shared" si="9"/>
        <v>89751.460920374506</v>
      </c>
      <c r="AW6">
        <v>3</v>
      </c>
      <c r="AX6">
        <f>(R6*SUMPRODUCT(K7:$K$23, X7:$X$23)-$AZ$3*SUMPRODUCT(K6:$K$22, W7:$W$23))/Z6</f>
        <v>80987.835365671024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159123.4551975698</v>
      </c>
      <c r="P7">
        <f t="shared" si="22"/>
        <v>7956.1727598784901</v>
      </c>
      <c r="Q7" s="4">
        <f t="shared" si="23"/>
        <v>50</v>
      </c>
      <c r="R7">
        <f t="shared" si="0"/>
        <v>2000000</v>
      </c>
      <c r="S7">
        <f t="shared" si="1"/>
        <v>99907.55885521727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75680.793312998139</v>
      </c>
      <c r="AC7">
        <f t="shared" si="2"/>
        <v>90926.609414285806</v>
      </c>
      <c r="AE7">
        <f t="shared" si="3"/>
        <v>144819.43533790461</v>
      </c>
      <c r="AF7">
        <f t="shared" si="4"/>
        <v>-7240.9717668952298</v>
      </c>
      <c r="AG7">
        <f t="shared" si="4"/>
        <v>-45.50537039247132</v>
      </c>
      <c r="AH7">
        <f t="shared" si="5"/>
        <v>-30038.0041617161</v>
      </c>
      <c r="AI7">
        <f t="shared" si="6"/>
        <v>107494.9540389008</v>
      </c>
      <c r="AJ7">
        <f t="shared" si="7"/>
        <v>-15245.816101287666</v>
      </c>
      <c r="AK7">
        <f>H7*SUM(AB7, AE7:AF7)</f>
        <v>22328.244195755586</v>
      </c>
      <c r="AL7">
        <f t="shared" si="8"/>
        <v>114577.38213336872</v>
      </c>
      <c r="AN7">
        <f t="shared" si="9"/>
        <v>102099.36931350851</v>
      </c>
      <c r="AO7">
        <f t="shared" si="9"/>
        <v>-5104.9684656754243</v>
      </c>
      <c r="AP7">
        <f t="shared" si="9"/>
        <v>-32.08181005959824</v>
      </c>
      <c r="AQ7">
        <f t="shared" si="9"/>
        <v>-21177.138781075239</v>
      </c>
      <c r="AR7">
        <f t="shared" si="9"/>
        <v>75785.180256698237</v>
      </c>
      <c r="AS7">
        <f t="shared" si="9"/>
        <v>-10748.475886397735</v>
      </c>
      <c r="AT7">
        <f t="shared" si="9"/>
        <v>15741.669237595559</v>
      </c>
      <c r="AU7">
        <f t="shared" si="9"/>
        <v>80778.373607896065</v>
      </c>
      <c r="AW7">
        <v>4</v>
      </c>
      <c r="AX7">
        <f>(R7*SUMPRODUCT(K8:$K$23, X8:$X$23)-$AZ$3*SUMPRODUCT(K7:$K$22, W8:$W$23))/Z7</f>
        <v>99907.55885521727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159123.4551975698</v>
      </c>
      <c r="P8">
        <f t="shared" si="22"/>
        <v>7956.1727598784901</v>
      </c>
      <c r="Q8" s="4">
        <f t="shared" si="23"/>
        <v>50</v>
      </c>
      <c r="R8">
        <f t="shared" si="0"/>
        <v>2000000</v>
      </c>
      <c r="S8">
        <f t="shared" si="1"/>
        <v>114475.28239153507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90926.609414285806</v>
      </c>
      <c r="AC8">
        <f t="shared" si="2"/>
        <v>101245.42220500138</v>
      </c>
      <c r="AE8">
        <f t="shared" si="3"/>
        <v>140733.62447881477</v>
      </c>
      <c r="AF8">
        <f t="shared" si="4"/>
        <v>-7036.6812239407391</v>
      </c>
      <c r="AG8">
        <f t="shared" si="4"/>
        <v>-44.221521052342041</v>
      </c>
      <c r="AH8">
        <f t="shared" si="5"/>
        <v>-33151.825448182593</v>
      </c>
      <c r="AI8">
        <f t="shared" si="6"/>
        <v>100500.89628563912</v>
      </c>
      <c r="AJ8">
        <f t="shared" si="7"/>
        <v>-10318.812790715572</v>
      </c>
      <c r="AK8">
        <f t="shared" ref="AK8:AK23" si="24">H8*SUM(AB8:AB8, AE8:AF8)</f>
        <v>16285.20756851409</v>
      </c>
      <c r="AL8">
        <f t="shared" si="8"/>
        <v>106467.29106343763</v>
      </c>
      <c r="AN8">
        <f t="shared" si="9"/>
        <v>92511.725515388462</v>
      </c>
      <c r="AO8">
        <f t="shared" si="9"/>
        <v>-4625.5862757694231</v>
      </c>
      <c r="AP8">
        <f t="shared" si="9"/>
        <v>-29.069166893254256</v>
      </c>
      <c r="AQ8">
        <f t="shared" si="9"/>
        <v>-21792.464931918359</v>
      </c>
      <c r="AR8">
        <f t="shared" si="9"/>
        <v>66064.605140807427</v>
      </c>
      <c r="AS8">
        <f t="shared" si="9"/>
        <v>-6783.1065964130003</v>
      </c>
      <c r="AT8">
        <f t="shared" si="9"/>
        <v>10705.136445670756</v>
      </c>
      <c r="AU8">
        <f t="shared" si="9"/>
        <v>69986.634990065184</v>
      </c>
      <c r="AW8">
        <v>5</v>
      </c>
      <c r="AX8">
        <f>(R8*SUMPRODUCT(K9:$K$23, X9:$X$23)-$AZ$3*SUMPRODUCT(K8:$K$22, W9:$W$23))/Z8</f>
        <v>114475.28239153507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159123.4551975698</v>
      </c>
      <c r="P9">
        <f t="shared" si="22"/>
        <v>7956.1727598784901</v>
      </c>
      <c r="Q9" s="4">
        <f t="shared" si="23"/>
        <v>50</v>
      </c>
      <c r="R9">
        <f t="shared" si="0"/>
        <v>2000000</v>
      </c>
      <c r="S9">
        <f t="shared" si="1"/>
        <v>125270.77238769626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101245.42220500138</v>
      </c>
      <c r="AC9">
        <f t="shared" si="2"/>
        <v>107383.66281088302</v>
      </c>
      <c r="AE9">
        <f t="shared" si="3"/>
        <v>136402.60319746181</v>
      </c>
      <c r="AF9">
        <f t="shared" si="4"/>
        <v>-6820.1301598730897</v>
      </c>
      <c r="AG9">
        <f t="shared" si="4"/>
        <v>-42.860621342121597</v>
      </c>
      <c r="AH9">
        <f t="shared" si="5"/>
        <v>-36747.37998788109</v>
      </c>
      <c r="AI9">
        <f t="shared" si="6"/>
        <v>92792.232428365503</v>
      </c>
      <c r="AJ9">
        <f t="shared" si="7"/>
        <v>-6138.2406058816414</v>
      </c>
      <c r="AK9">
        <f t="shared" si="24"/>
        <v>12049.216131663205</v>
      </c>
      <c r="AL9">
        <f t="shared" si="8"/>
        <v>98703.207954147074</v>
      </c>
      <c r="AN9">
        <f t="shared" si="9"/>
        <v>85216.417014179009</v>
      </c>
      <c r="AO9">
        <f t="shared" si="9"/>
        <v>-4260.8208507089503</v>
      </c>
      <c r="AP9">
        <f t="shared" si="9"/>
        <v>-26.776824607149578</v>
      </c>
      <c r="AQ9">
        <f t="shared" si="9"/>
        <v>-22957.626788782887</v>
      </c>
      <c r="AR9">
        <f t="shared" si="9"/>
        <v>57971.192550080021</v>
      </c>
      <c r="AS9">
        <f t="shared" si="9"/>
        <v>-3834.815897515879</v>
      </c>
      <c r="AT9">
        <f t="shared" si="9"/>
        <v>7527.6497845379181</v>
      </c>
      <c r="AU9">
        <f t="shared" si="9"/>
        <v>61664.026437102068</v>
      </c>
      <c r="AW9">
        <v>6</v>
      </c>
      <c r="AX9">
        <f>(R9*SUMPRODUCT(K10:$K$23, X10:$X$23)-$AZ$3*SUMPRODUCT(K9:$K$22, W10:$W$23))/Z9</f>
        <v>125270.77238769626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159123.4551975698</v>
      </c>
      <c r="P10">
        <f t="shared" si="22"/>
        <v>7956.1727598784901</v>
      </c>
      <c r="Q10" s="4">
        <f t="shared" si="23"/>
        <v>50</v>
      </c>
      <c r="R10">
        <f t="shared" si="0"/>
        <v>2000000</v>
      </c>
      <c r="S10">
        <f t="shared" si="1"/>
        <v>133090.37402715103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107383.66281088302</v>
      </c>
      <c r="AC10">
        <f t="shared" si="2"/>
        <v>110264.11384639255</v>
      </c>
      <c r="AE10">
        <f t="shared" si="3"/>
        <v>131832.27493189552</v>
      </c>
      <c r="AF10">
        <f t="shared" si="4"/>
        <v>-6591.6137465947759</v>
      </c>
      <c r="AG10">
        <f t="shared" si="4"/>
        <v>-41.424526248569329</v>
      </c>
      <c r="AH10">
        <f t="shared" si="5"/>
        <v>-40299.555205242119</v>
      </c>
      <c r="AI10">
        <f t="shared" si="6"/>
        <v>84899.681453810044</v>
      </c>
      <c r="AJ10">
        <f t="shared" si="7"/>
        <v>-2880.4510355095263</v>
      </c>
      <c r="AK10">
        <f t="shared" si="24"/>
        <v>12212.777009799649</v>
      </c>
      <c r="AL10">
        <f t="shared" si="8"/>
        <v>94232.007428100173</v>
      </c>
      <c r="AN10">
        <f t="shared" si="9"/>
        <v>78252.866128053865</v>
      </c>
      <c r="AO10">
        <f t="shared" si="9"/>
        <v>-3912.6433064026937</v>
      </c>
      <c r="AP10">
        <f t="shared" si="9"/>
        <v>-24.588727674023314</v>
      </c>
      <c r="AQ10">
        <f t="shared" si="9"/>
        <v>-23920.968519469556</v>
      </c>
      <c r="AR10">
        <f t="shared" si="9"/>
        <v>50394.665574507591</v>
      </c>
      <c r="AS10">
        <f t="shared" si="9"/>
        <v>-1709.7751623157869</v>
      </c>
      <c r="AT10">
        <f t="shared" si="9"/>
        <v>7249.2476132520069</v>
      </c>
      <c r="AU10">
        <f t="shared" si="9"/>
        <v>55934.138025443819</v>
      </c>
      <c r="AW10">
        <v>7</v>
      </c>
      <c r="AX10">
        <f>(R10*SUMPRODUCT(K11:$K$23, X11:$X$23)-$AZ$3*SUMPRODUCT(K10:$K$22, W11:$W$23))/Z10</f>
        <v>133090.37402715103</v>
      </c>
    </row>
    <row r="11" spans="1:52" x14ac:dyDescent="0.25">
      <c r="A11" t="s">
        <v>33</v>
      </c>
      <c r="C11" s="7">
        <f>AU25</f>
        <v>713612.7100948299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159123.4551975698</v>
      </c>
      <c r="P11">
        <f t="shared" si="22"/>
        <v>7956.1727598784901</v>
      </c>
      <c r="Q11" s="4">
        <f t="shared" si="23"/>
        <v>50</v>
      </c>
      <c r="R11">
        <f t="shared" si="0"/>
        <v>2000000</v>
      </c>
      <c r="S11">
        <f t="shared" si="1"/>
        <v>138192.794272703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110264.11384639255</v>
      </c>
      <c r="AC11">
        <f t="shared" si="2"/>
        <v>110343.80283327827</v>
      </c>
      <c r="AE11">
        <f t="shared" si="3"/>
        <v>127056.45948385667</v>
      </c>
      <c r="AF11">
        <f t="shared" si="4"/>
        <v>-6352.8229741928335</v>
      </c>
      <c r="AG11">
        <f t="shared" si="4"/>
        <v>-39.923862678227316</v>
      </c>
      <c r="AH11">
        <f t="shared" si="5"/>
        <v>-43456.732314252695</v>
      </c>
      <c r="AI11">
        <f t="shared" si="6"/>
        <v>77206.980332732899</v>
      </c>
      <c r="AJ11">
        <f t="shared" si="7"/>
        <v>-79.688986885725171</v>
      </c>
      <c r="AK11">
        <f t="shared" si="24"/>
        <v>11894.839143336905</v>
      </c>
      <c r="AL11">
        <f t="shared" si="8"/>
        <v>89022.130489184085</v>
      </c>
      <c r="AN11">
        <f t="shared" si="9"/>
        <v>71724.243944513888</v>
      </c>
      <c r="AO11">
        <f t="shared" si="9"/>
        <v>-3586.2121972256946</v>
      </c>
      <c r="AP11">
        <f t="shared" si="9"/>
        <v>-22.537294660758878</v>
      </c>
      <c r="AQ11">
        <f t="shared" si="9"/>
        <v>-24531.623832434292</v>
      </c>
      <c r="AR11">
        <f t="shared" si="9"/>
        <v>43583.870620193142</v>
      </c>
      <c r="AS11">
        <f t="shared" si="9"/>
        <v>-44.984980364647484</v>
      </c>
      <c r="AT11">
        <f t="shared" si="9"/>
        <v>6714.7183847496299</v>
      </c>
      <c r="AU11">
        <f t="shared" si="9"/>
        <v>50253.604024578126</v>
      </c>
      <c r="AW11">
        <v>8</v>
      </c>
      <c r="AX11">
        <f>(R11*SUMPRODUCT(K12:$K$23, X12:$X$23)-$AZ$3*SUMPRODUCT(K11:$K$22, W12:$W$23))/Z11</f>
        <v>138192.794272703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159123.4551975698</v>
      </c>
      <c r="P12">
        <f t="shared" si="22"/>
        <v>7956.1727598784901</v>
      </c>
      <c r="Q12" s="4">
        <f t="shared" si="23"/>
        <v>50</v>
      </c>
      <c r="R12">
        <f t="shared" si="0"/>
        <v>2000000</v>
      </c>
      <c r="S12">
        <f t="shared" si="1"/>
        <v>140596.43496204069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110343.80283327827</v>
      </c>
      <c r="AC12">
        <f t="shared" si="2"/>
        <v>107860.13055433283</v>
      </c>
      <c r="AE12">
        <f t="shared" si="3"/>
        <v>122073.34173516014</v>
      </c>
      <c r="AF12">
        <f t="shared" si="4"/>
        <v>-6103.6670867580069</v>
      </c>
      <c r="AG12">
        <f t="shared" si="4"/>
        <v>-38.358060282059689</v>
      </c>
      <c r="AH12">
        <f t="shared" si="5"/>
        <v>-46662.550775414034</v>
      </c>
      <c r="AI12">
        <f t="shared" si="6"/>
        <v>69268.765812706028</v>
      </c>
      <c r="AJ12">
        <f t="shared" si="7"/>
        <v>2483.6722789454361</v>
      </c>
      <c r="AK12">
        <f t="shared" si="24"/>
        <v>11745.669481299214</v>
      </c>
      <c r="AL12">
        <f t="shared" si="8"/>
        <v>83498.107572950685</v>
      </c>
      <c r="AN12">
        <f t="shared" si="9"/>
        <v>65511.208055511277</v>
      </c>
      <c r="AO12">
        <f t="shared" si="9"/>
        <v>-3275.5604027755639</v>
      </c>
      <c r="AP12">
        <f t="shared" si="9"/>
        <v>-20.585025624968893</v>
      </c>
      <c r="AQ12">
        <f t="shared" si="9"/>
        <v>-25041.667810495757</v>
      </c>
      <c r="AR12">
        <f t="shared" si="9"/>
        <v>37173.394816614978</v>
      </c>
      <c r="AS12">
        <f t="shared" si="9"/>
        <v>1332.8739026469714</v>
      </c>
      <c r="AT12">
        <f t="shared" si="9"/>
        <v>6303.3663714232107</v>
      </c>
      <c r="AU12">
        <f t="shared" si="9"/>
        <v>44809.635090685166</v>
      </c>
      <c r="AW12">
        <v>9</v>
      </c>
      <c r="AX12">
        <f>(R12*SUMPRODUCT(K13:$K$23, X13:$X$23)-$AZ$3*SUMPRODUCT(K12:$K$22, W13:$W$23))/Z12</f>
        <v>140596.43496204069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159123.4551975698</v>
      </c>
      <c r="P13">
        <f t="shared" si="22"/>
        <v>7956.1727598784901</v>
      </c>
      <c r="Q13" s="4">
        <f t="shared" si="23"/>
        <v>50</v>
      </c>
      <c r="R13">
        <f t="shared" si="0"/>
        <v>2000000</v>
      </c>
      <c r="S13">
        <f t="shared" si="1"/>
        <v>140335.75065951049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107860.13055433283</v>
      </c>
      <c r="AC13">
        <f t="shared" si="2"/>
        <v>103095.03834998164</v>
      </c>
      <c r="AE13">
        <f t="shared" si="3"/>
        <v>116897.07461484474</v>
      </c>
      <c r="AF13">
        <f t="shared" si="4"/>
        <v>-5844.8537307422366</v>
      </c>
      <c r="AG13">
        <f t="shared" si="4"/>
        <v>-36.73156621369985</v>
      </c>
      <c r="AH13">
        <f t="shared" si="5"/>
        <v>-49716.538621569591</v>
      </c>
      <c r="AI13">
        <f t="shared" si="6"/>
        <v>61298.950696319211</v>
      </c>
      <c r="AJ13">
        <f t="shared" si="7"/>
        <v>4765.0922043511964</v>
      </c>
      <c r="AK13">
        <f t="shared" si="24"/>
        <v>11317.768569367106</v>
      </c>
      <c r="AL13">
        <f t="shared" si="8"/>
        <v>77381.811470037515</v>
      </c>
      <c r="AN13">
        <f t="shared" si="9"/>
        <v>59649.463741694773</v>
      </c>
      <c r="AO13">
        <f t="shared" si="9"/>
        <v>-2982.4731870847386</v>
      </c>
      <c r="AP13">
        <f t="shared" si="9"/>
        <v>-18.743139931078421</v>
      </c>
      <c r="AQ13">
        <f t="shared" si="9"/>
        <v>-25369.025509328585</v>
      </c>
      <c r="AR13">
        <f t="shared" si="9"/>
        <v>31279.221905350372</v>
      </c>
      <c r="AS13">
        <f t="shared" si="9"/>
        <v>2431.4996385134873</v>
      </c>
      <c r="AT13">
        <f t="shared" si="9"/>
        <v>5775.1558637347225</v>
      </c>
      <c r="AU13">
        <f t="shared" si="9"/>
        <v>39485.877407598586</v>
      </c>
      <c r="AW13">
        <v>10</v>
      </c>
      <c r="AX13">
        <f>(R13*SUMPRODUCT(K14:$K$23, X14:$X$23)-$AZ$3*SUMPRODUCT(K13:$K$22, W14:$W$23))/Z13</f>
        <v>140335.75065951049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159123.4551975698</v>
      </c>
      <c r="P14">
        <f t="shared" si="22"/>
        <v>7956.1727598784901</v>
      </c>
      <c r="Q14" s="4">
        <f t="shared" si="23"/>
        <v>50</v>
      </c>
      <c r="R14">
        <f t="shared" si="0"/>
        <v>2000000</v>
      </c>
      <c r="S14">
        <f t="shared" si="1"/>
        <v>138439.87621256142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103095.03834998164</v>
      </c>
      <c r="AC14">
        <f t="shared" si="2"/>
        <v>97029.344836274016</v>
      </c>
      <c r="AE14">
        <f t="shared" si="3"/>
        <v>111525.99257022071</v>
      </c>
      <c r="AF14">
        <f t="shared" si="4"/>
        <v>-5576.2996285110357</v>
      </c>
      <c r="AG14">
        <f t="shared" si="4"/>
        <v>-35.043857120796105</v>
      </c>
      <c r="AH14">
        <f t="shared" si="5"/>
        <v>-52815.737230670195</v>
      </c>
      <c r="AI14">
        <f t="shared" si="6"/>
        <v>53098.911853918682</v>
      </c>
      <c r="AJ14">
        <f t="shared" si="7"/>
        <v>6065.6935137076216</v>
      </c>
      <c r="AK14">
        <f t="shared" si="24"/>
        <v>17888.37574609261</v>
      </c>
      <c r="AL14">
        <f t="shared" si="8"/>
        <v>77052.98111371891</v>
      </c>
      <c r="AN14">
        <f t="shared" si="9"/>
        <v>52422.818226346026</v>
      </c>
      <c r="AO14">
        <f t="shared" si="9"/>
        <v>-2621.1409113173013</v>
      </c>
      <c r="AP14">
        <f t="shared" si="9"/>
        <v>-16.472373026734861</v>
      </c>
      <c r="AQ14">
        <f t="shared" si="9"/>
        <v>-24826.049322901807</v>
      </c>
      <c r="AR14">
        <f t="shared" si="9"/>
        <v>24959.15561910018</v>
      </c>
      <c r="AS14">
        <f t="shared" si="9"/>
        <v>2851.1806185953365</v>
      </c>
      <c r="AT14">
        <f t="shared" si="9"/>
        <v>8408.4350965228441</v>
      </c>
      <c r="AU14">
        <f t="shared" si="9"/>
        <v>36218.771334218363</v>
      </c>
      <c r="AW14">
        <v>11</v>
      </c>
      <c r="AX14">
        <f>(R14*SUMPRODUCT(K15:$K$23, X15:$X$23)-$AZ$3*SUMPRODUCT(K14:$K$22, W15:$W$23))/Z14</f>
        <v>138439.87621256142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159123.4551975698</v>
      </c>
      <c r="P15">
        <f t="shared" si="22"/>
        <v>7956.1727598784901</v>
      </c>
      <c r="Q15" s="4">
        <f t="shared" si="23"/>
        <v>50</v>
      </c>
      <c r="R15">
        <f t="shared" si="0"/>
        <v>2000000</v>
      </c>
      <c r="S15">
        <f t="shared" si="1"/>
        <v>133998.82449501214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97029.344836274016</v>
      </c>
      <c r="AC15">
        <f t="shared" si="2"/>
        <v>89217.635064675735</v>
      </c>
      <c r="AE15">
        <f t="shared" si="3"/>
        <v>105945.84250681619</v>
      </c>
      <c r="AF15">
        <f t="shared" si="4"/>
        <v>-5297.2921253408094</v>
      </c>
      <c r="AG15">
        <f t="shared" si="4"/>
        <v>-33.290454375589199</v>
      </c>
      <c r="AH15">
        <f t="shared" si="5"/>
        <v>-56118.566959957578</v>
      </c>
      <c r="AI15">
        <f t="shared" si="6"/>
        <v>44496.692967142211</v>
      </c>
      <c r="AJ15">
        <f t="shared" si="7"/>
        <v>7811.7097715982818</v>
      </c>
      <c r="AK15">
        <f t="shared" si="24"/>
        <v>16915.69284957325</v>
      </c>
      <c r="AL15">
        <f t="shared" si="8"/>
        <v>69224.095588313736</v>
      </c>
      <c r="AN15">
        <f t="shared" si="9"/>
        <v>45874.310886085368</v>
      </c>
      <c r="AO15">
        <f t="shared" si="9"/>
        <v>-2293.7155443042684</v>
      </c>
      <c r="AP15">
        <f t="shared" si="9"/>
        <v>-14.414691671044729</v>
      </c>
      <c r="AQ15">
        <f t="shared" si="9"/>
        <v>-24299.212940206355</v>
      </c>
      <c r="AR15">
        <f t="shared" si="9"/>
        <v>19266.967709903696</v>
      </c>
      <c r="AS15">
        <f t="shared" si="9"/>
        <v>3382.4527148492407</v>
      </c>
      <c r="AT15">
        <f t="shared" si="9"/>
        <v>7324.4568571431173</v>
      </c>
      <c r="AU15">
        <f t="shared" si="9"/>
        <v>29973.877281896053</v>
      </c>
      <c r="AW15">
        <v>12</v>
      </c>
      <c r="AX15">
        <f>(R15*SUMPRODUCT(K16:$K$23, X16:$X$23)-$AZ$3*SUMPRODUCT(K15:$K$22, W16:$W$23))/Z15</f>
        <v>133998.82449501214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159123.4551975698</v>
      </c>
      <c r="P16">
        <f t="shared" si="22"/>
        <v>7956.1727598784901</v>
      </c>
      <c r="Q16" s="4">
        <f t="shared" si="23"/>
        <v>50</v>
      </c>
      <c r="R16">
        <f t="shared" si="0"/>
        <v>2000000</v>
      </c>
      <c r="S16">
        <f t="shared" si="1"/>
        <v>127163.11578662288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89217.635064675735</v>
      </c>
      <c r="AC16">
        <f t="shared" si="2"/>
        <v>80060.021375552373</v>
      </c>
      <c r="AE16">
        <f t="shared" si="3"/>
        <v>100181.77948585097</v>
      </c>
      <c r="AF16">
        <f t="shared" si="4"/>
        <v>-5009.0889742925492</v>
      </c>
      <c r="AG16">
        <f t="shared" si="4"/>
        <v>-31.479262237444487</v>
      </c>
      <c r="AH16">
        <f t="shared" si="5"/>
        <v>-59131.50377555281</v>
      </c>
      <c r="AI16">
        <f t="shared" si="6"/>
        <v>36009.707473768161</v>
      </c>
      <c r="AJ16">
        <f t="shared" si="7"/>
        <v>9157.6136891233618</v>
      </c>
      <c r="AK16">
        <f t="shared" si="24"/>
        <v>15778.648940209512</v>
      </c>
      <c r="AL16">
        <f t="shared" si="8"/>
        <v>60945.970103101034</v>
      </c>
      <c r="AN16">
        <f t="shared" si="9"/>
        <v>39959.104137353148</v>
      </c>
      <c r="AO16">
        <f t="shared" si="9"/>
        <v>-1997.9552068676576</v>
      </c>
      <c r="AP16">
        <f t="shared" si="9"/>
        <v>-12.556006934282376</v>
      </c>
      <c r="AQ16">
        <f t="shared" si="9"/>
        <v>-23585.54548833222</v>
      </c>
      <c r="AR16">
        <f t="shared" si="9"/>
        <v>14363.047435218987</v>
      </c>
      <c r="AS16">
        <f t="shared" si="9"/>
        <v>3652.6606028695342</v>
      </c>
      <c r="AT16">
        <f t="shared" si="9"/>
        <v>6293.5663489349045</v>
      </c>
      <c r="AU16">
        <f t="shared" si="9"/>
        <v>24309.274387023426</v>
      </c>
      <c r="AW16">
        <v>13</v>
      </c>
      <c r="AX16">
        <f>(R16*SUMPRODUCT(K17:$K$23, X17:$X$23)-$AZ$3*SUMPRODUCT(K16:$K$22, W17:$W$23))/Z16</f>
        <v>127163.11578662288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159123.4551975698</v>
      </c>
      <c r="P17">
        <f t="shared" si="22"/>
        <v>7956.1727598784901</v>
      </c>
      <c r="Q17" s="4">
        <f t="shared" si="23"/>
        <v>50</v>
      </c>
      <c r="R17">
        <f t="shared" si="0"/>
        <v>2000000</v>
      </c>
      <c r="S17">
        <f t="shared" si="1"/>
        <v>118052.21668372527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80060.021375552373</v>
      </c>
      <c r="AC17">
        <f t="shared" si="2"/>
        <v>69935.209649136188</v>
      </c>
      <c r="AE17">
        <f t="shared" si="3"/>
        <v>94266.185862066326</v>
      </c>
      <c r="AF17">
        <f t="shared" si="4"/>
        <v>-4713.3092931033161</v>
      </c>
      <c r="AG17">
        <f t="shared" si="4"/>
        <v>-29.620455936249051</v>
      </c>
      <c r="AH17">
        <f t="shared" si="5"/>
        <v>-61760.547152839812</v>
      </c>
      <c r="AI17">
        <f t="shared" si="6"/>
        <v>27762.708960186945</v>
      </c>
      <c r="AJ17">
        <f t="shared" si="7"/>
        <v>10124.811726416185</v>
      </c>
      <c r="AK17">
        <f t="shared" si="24"/>
        <v>14514.11490290807</v>
      </c>
      <c r="AL17">
        <f t="shared" si="8"/>
        <v>52401.635589511199</v>
      </c>
      <c r="AN17">
        <f t="shared" si="9"/>
        <v>34635.726659039159</v>
      </c>
      <c r="AO17">
        <f t="shared" si="9"/>
        <v>-1731.7863329519578</v>
      </c>
      <c r="AP17">
        <f t="shared" si="9"/>
        <v>-10.883287638530403</v>
      </c>
      <c r="AQ17">
        <f t="shared" si="9"/>
        <v>-22692.351556776659</v>
      </c>
      <c r="AR17">
        <f t="shared" si="9"/>
        <v>10200.705481672006</v>
      </c>
      <c r="AS17">
        <f t="shared" si="9"/>
        <v>3720.1060828271256</v>
      </c>
      <c r="AT17">
        <f t="shared" si="9"/>
        <v>5332.844560090608</v>
      </c>
      <c r="AU17">
        <f t="shared" si="9"/>
        <v>19253.656124589739</v>
      </c>
      <c r="AW17">
        <v>14</v>
      </c>
      <c r="AX17">
        <f>(R17*SUMPRODUCT(K18:$K$23, X18:$X$23)-$AZ$3*SUMPRODUCT(K17:$K$22, W18:$W$23))/Z17</f>
        <v>118052.21668372527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159123.4551975698</v>
      </c>
      <c r="P18">
        <f t="shared" si="22"/>
        <v>7956.1727598784901</v>
      </c>
      <c r="Q18" s="4">
        <f t="shared" si="23"/>
        <v>50</v>
      </c>
      <c r="R18">
        <f t="shared" si="0"/>
        <v>2000000</v>
      </c>
      <c r="S18">
        <f t="shared" si="1"/>
        <v>106546.87807489619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69935.209649136188</v>
      </c>
      <c r="AC18">
        <f t="shared" si="2"/>
        <v>59062.156690247553</v>
      </c>
      <c r="AE18">
        <f t="shared" si="3"/>
        <v>88206.943401627315</v>
      </c>
      <c r="AF18">
        <f t="shared" si="4"/>
        <v>-4410.3471700813652</v>
      </c>
      <c r="AG18">
        <f t="shared" si="4"/>
        <v>-27.716512091856099</v>
      </c>
      <c r="AH18">
        <f t="shared" si="5"/>
        <v>-64309.571401218454</v>
      </c>
      <c r="AI18">
        <f t="shared" si="6"/>
        <v>19459.308318235642</v>
      </c>
      <c r="AJ18">
        <f t="shared" si="7"/>
        <v>10873.052958888635</v>
      </c>
      <c r="AK18">
        <f t="shared" si="24"/>
        <v>13155.138092821733</v>
      </c>
      <c r="AL18">
        <f t="shared" si="8"/>
        <v>43487.49936994601</v>
      </c>
      <c r="AN18">
        <f t="shared" si="9"/>
        <v>29854.6860208582</v>
      </c>
      <c r="AO18">
        <f t="shared" si="9"/>
        <v>-1492.7343010429099</v>
      </c>
      <c r="AP18">
        <f t="shared" si="9"/>
        <v>-9.3809822014580515</v>
      </c>
      <c r="AQ18">
        <f t="shared" si="9"/>
        <v>-21766.337073685725</v>
      </c>
      <c r="AR18">
        <f t="shared" si="9"/>
        <v>6586.2336639281102</v>
      </c>
      <c r="AS18">
        <f t="shared" si="9"/>
        <v>3680.1137150592472</v>
      </c>
      <c r="AT18">
        <f t="shared" si="9"/>
        <v>4452.5124913803393</v>
      </c>
      <c r="AU18">
        <f t="shared" si="9"/>
        <v>14718.859870367696</v>
      </c>
      <c r="AW18">
        <v>15</v>
      </c>
      <c r="AX18">
        <f>(R18*SUMPRODUCT(K19:$K$23, X19:$X$23)-$AZ$3*SUMPRODUCT(K18:$K$22, W19:$W$23))/Z18</f>
        <v>106546.87807489619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159123.4551975698</v>
      </c>
      <c r="P19">
        <f t="shared" si="22"/>
        <v>7956.1727598784901</v>
      </c>
      <c r="Q19" s="4">
        <f t="shared" si="23"/>
        <v>50</v>
      </c>
      <c r="R19">
        <f t="shared" si="0"/>
        <v>2000000</v>
      </c>
      <c r="S19">
        <f t="shared" si="1"/>
        <v>92450.39075636628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59062.156690247553</v>
      </c>
      <c r="AC19">
        <f t="shared" si="2"/>
        <v>47651.729110732893</v>
      </c>
      <c r="AE19">
        <f t="shared" si="3"/>
        <v>82017.044170430338</v>
      </c>
      <c r="AF19">
        <f t="shared" si="4"/>
        <v>-4100.8522085215172</v>
      </c>
      <c r="AG19">
        <f t="shared" si="4"/>
        <v>-25.771513089819752</v>
      </c>
      <c r="AH19">
        <f t="shared" si="5"/>
        <v>-66713.355244711391</v>
      </c>
      <c r="AI19">
        <f t="shared" si="6"/>
        <v>11177.06520410761</v>
      </c>
      <c r="AJ19">
        <f t="shared" si="7"/>
        <v>11410.42757951466</v>
      </c>
      <c r="AK19">
        <f t="shared" si="24"/>
        <v>11721.511250862328</v>
      </c>
      <c r="AL19">
        <f t="shared" si="8"/>
        <v>34309.004034484598</v>
      </c>
      <c r="AN19">
        <f t="shared" si="9"/>
        <v>25571.441803415644</v>
      </c>
      <c r="AO19">
        <f t="shared" si="9"/>
        <v>-1278.5720901707823</v>
      </c>
      <c r="AP19">
        <f t="shared" si="9"/>
        <v>-8.0350950686892144</v>
      </c>
      <c r="AQ19">
        <f t="shared" si="9"/>
        <v>-20800.026365322014</v>
      </c>
      <c r="AR19">
        <f t="shared" si="9"/>
        <v>3484.808252854159</v>
      </c>
      <c r="AS19">
        <f t="shared" si="9"/>
        <v>3557.5664516186503</v>
      </c>
      <c r="AT19">
        <f t="shared" si="9"/>
        <v>3654.5567550161936</v>
      </c>
      <c r="AU19">
        <f t="shared" si="9"/>
        <v>10696.931459489004</v>
      </c>
      <c r="AW19">
        <v>16</v>
      </c>
      <c r="AX19">
        <f>(R19*SUMPRODUCT(K20:$K$23, X20:$X$23)-$AZ$3*SUMPRODUCT(K19:$K$22, W20:$W$23))/Z19</f>
        <v>92450.39075636628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159123.4551975698</v>
      </c>
      <c r="P20">
        <f t="shared" si="22"/>
        <v>7956.1727598784901</v>
      </c>
      <c r="Q20" s="4">
        <f t="shared" si="23"/>
        <v>50</v>
      </c>
      <c r="R20">
        <f t="shared" si="0"/>
        <v>2000000</v>
      </c>
      <c r="S20">
        <f t="shared" si="1"/>
        <v>75413.140944411381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47651.729110732893</v>
      </c>
      <c r="AC20">
        <f t="shared" si="2"/>
        <v>35880.170764370516</v>
      </c>
      <c r="AE20">
        <f t="shared" si="3"/>
        <v>75707.982370260477</v>
      </c>
      <c r="AF20">
        <f t="shared" si="4"/>
        <v>-3785.399118513024</v>
      </c>
      <c r="AG20">
        <f t="shared" si="4"/>
        <v>-23.78907065468772</v>
      </c>
      <c r="AH20">
        <f t="shared" si="5"/>
        <v>-68989.092169353404</v>
      </c>
      <c r="AI20">
        <f t="shared" si="6"/>
        <v>2909.7020117393549</v>
      </c>
      <c r="AJ20">
        <f t="shared" si="7"/>
        <v>11771.558346362377</v>
      </c>
      <c r="AK20">
        <f t="shared" si="24"/>
        <v>10232.213057482169</v>
      </c>
      <c r="AL20">
        <f t="shared" si="8"/>
        <v>24913.473415583903</v>
      </c>
      <c r="AN20">
        <f t="shared" si="9"/>
        <v>21743.734740490658</v>
      </c>
      <c r="AO20">
        <f t="shared" si="9"/>
        <v>-1087.1867370245329</v>
      </c>
      <c r="AP20">
        <f t="shared" si="9"/>
        <v>-6.8323474730652833</v>
      </c>
      <c r="AQ20">
        <f t="shared" si="9"/>
        <v>-19814.033780233742</v>
      </c>
      <c r="AR20">
        <f t="shared" si="9"/>
        <v>835.68187575931688</v>
      </c>
      <c r="AS20">
        <f t="shared" si="9"/>
        <v>3380.8540942712716</v>
      </c>
      <c r="AT20">
        <f t="shared" si="9"/>
        <v>2938.7459494294235</v>
      </c>
      <c r="AU20">
        <f t="shared" si="9"/>
        <v>7155.2819194600124</v>
      </c>
      <c r="AW20">
        <v>17</v>
      </c>
      <c r="AX20">
        <f>(R20*SUMPRODUCT(K21:$K$23, X21:$X$23)-$AZ$3*SUMPRODUCT(K20:$K$22, W21:$W$23))/Z20</f>
        <v>75413.140944411381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159123.4551975698</v>
      </c>
      <c r="P21">
        <f t="shared" si="22"/>
        <v>7956.1727598784901</v>
      </c>
      <c r="Q21" s="4">
        <f t="shared" si="23"/>
        <v>50</v>
      </c>
      <c r="R21">
        <f t="shared" si="0"/>
        <v>2000000</v>
      </c>
      <c r="S21">
        <f t="shared" si="1"/>
        <v>54905.729149894629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35880.170764370516</v>
      </c>
      <c r="AC21">
        <f t="shared" si="2"/>
        <v>23910.208019804897</v>
      </c>
      <c r="AE21">
        <f t="shared" si="3"/>
        <v>69294.679690294215</v>
      </c>
      <c r="AF21">
        <f t="shared" si="4"/>
        <v>-3464.7339845147108</v>
      </c>
      <c r="AG21">
        <f t="shared" si="4"/>
        <v>-21.773873501004935</v>
      </c>
      <c r="AH21">
        <f t="shared" si="5"/>
        <v>-71092.257885436265</v>
      </c>
      <c r="AI21">
        <f t="shared" si="6"/>
        <v>-5284.0860531577637</v>
      </c>
      <c r="AJ21">
        <f t="shared" si="7"/>
        <v>11969.962744565619</v>
      </c>
      <c r="AK21">
        <f t="shared" si="24"/>
        <v>8703.5380865836796</v>
      </c>
      <c r="AL21">
        <f t="shared" si="8"/>
        <v>15389.414777991535</v>
      </c>
      <c r="AN21">
        <f t="shared" si="9"/>
        <v>18333.007980771625</v>
      </c>
      <c r="AO21">
        <f t="shared" si="9"/>
        <v>-916.65039903858133</v>
      </c>
      <c r="AP21">
        <f t="shared" si="9"/>
        <v>-5.7606240255432866</v>
      </c>
      <c r="AQ21">
        <f t="shared" si="9"/>
        <v>-18808.585839633077</v>
      </c>
      <c r="AR21">
        <f t="shared" si="9"/>
        <v>-1397.9888819255759</v>
      </c>
      <c r="AS21">
        <f t="shared" si="9"/>
        <v>3166.8437390352383</v>
      </c>
      <c r="AT21">
        <f t="shared" si="9"/>
        <v>2302.6592216810191</v>
      </c>
      <c r="AU21">
        <f t="shared" si="9"/>
        <v>4071.5140787906817</v>
      </c>
      <c r="AW21">
        <v>18</v>
      </c>
      <c r="AX21">
        <f>(R21*SUMPRODUCT(K22:$K$23, X22:$X$23)-$AZ$3*SUMPRODUCT(K21:$K$22, W22:$W$23))/Z21</f>
        <v>54905.729149894629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159123.4551975698</v>
      </c>
      <c r="P22">
        <f t="shared" si="22"/>
        <v>7956.1727598784901</v>
      </c>
      <c r="Q22" s="4">
        <f t="shared" si="23"/>
        <v>50</v>
      </c>
      <c r="R22">
        <f t="shared" si="0"/>
        <v>2000000</v>
      </c>
      <c r="S22">
        <f t="shared" si="1"/>
        <v>30182.01789657502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23910.208019804897</v>
      </c>
      <c r="AC22">
        <f t="shared" si="2"/>
        <v>11912.1787483318</v>
      </c>
      <c r="AE22">
        <f t="shared" si="3"/>
        <v>62802.528573833886</v>
      </c>
      <c r="AF22">
        <f t="shared" si="4"/>
        <v>-3140.1264286916944</v>
      </c>
      <c r="AG22">
        <f t="shared" si="4"/>
        <v>-19.733900478674695</v>
      </c>
      <c r="AH22">
        <f t="shared" si="5"/>
        <v>-72889.371492807462</v>
      </c>
      <c r="AI22">
        <f t="shared" si="6"/>
        <v>-13246.703248143946</v>
      </c>
      <c r="AJ22">
        <f t="shared" si="7"/>
        <v>11998.029271473097</v>
      </c>
      <c r="AK22">
        <f t="shared" si="24"/>
        <v>7151.475397034852</v>
      </c>
      <c r="AL22">
        <f t="shared" si="8"/>
        <v>5902.8014203640032</v>
      </c>
      <c r="AN22">
        <f t="shared" si="9"/>
        <v>15305.669546626017</v>
      </c>
      <c r="AO22">
        <f t="shared" si="9"/>
        <v>-765.2834773313009</v>
      </c>
      <c r="AP22">
        <f t="shared" si="9"/>
        <v>-4.8093694067987318</v>
      </c>
      <c r="AQ22">
        <f t="shared" si="9"/>
        <v>-17763.944523644343</v>
      </c>
      <c r="AR22">
        <f t="shared" si="9"/>
        <v>-3228.3678237564241</v>
      </c>
      <c r="AS22">
        <f t="shared" si="9"/>
        <v>2924.0521904149</v>
      </c>
      <c r="AT22">
        <f t="shared" si="9"/>
        <v>1742.8935057791016</v>
      </c>
      <c r="AU22">
        <f t="shared" si="9"/>
        <v>1438.5778724375775</v>
      </c>
      <c r="AW22">
        <v>19</v>
      </c>
      <c r="AX22">
        <f>(R22*SUMPRODUCT(K23:$K$23, X23:$X$23)-$AZ$3*SUMPRODUCT(K22:$K$22, W23:$W$23))/Z22</f>
        <v>30182.01789657502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159123.4551975698</v>
      </c>
      <c r="P23">
        <f t="shared" si="22"/>
        <v>7956.1727598784901</v>
      </c>
      <c r="Q23" s="4">
        <f t="shared" si="23"/>
        <v>50</v>
      </c>
      <c r="R23">
        <f t="shared" si="0"/>
        <v>2000000</v>
      </c>
      <c r="S23">
        <f t="shared" si="1"/>
        <v>33699.757777328559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11912.1787483318</v>
      </c>
      <c r="AC23">
        <f t="shared" si="2"/>
        <v>11912.1787483318</v>
      </c>
      <c r="AE23">
        <f t="shared" si="3"/>
        <v>56246.904024954645</v>
      </c>
      <c r="AF23">
        <f t="shared" si="4"/>
        <v>-2812.3452012477323</v>
      </c>
      <c r="AG23">
        <f t="shared" si="4"/>
        <v>-17.673982743498669</v>
      </c>
      <c r="AH23">
        <f t="shared" si="5"/>
        <v>-74503.149215571146</v>
      </c>
      <c r="AI23">
        <f t="shared" si="6"/>
        <v>-21086.264374607737</v>
      </c>
      <c r="AJ23">
        <f t="shared" si="7"/>
        <v>0</v>
      </c>
      <c r="AK23">
        <f t="shared" si="24"/>
        <v>5591.8510275144972</v>
      </c>
      <c r="AL23">
        <f t="shared" si="8"/>
        <v>-15494.413347093239</v>
      </c>
      <c r="AN23">
        <f t="shared" si="9"/>
        <v>12627.436476504483</v>
      </c>
      <c r="AO23">
        <f t="shared" si="9"/>
        <v>-631.37182382522417</v>
      </c>
      <c r="AP23">
        <f t="shared" si="9"/>
        <v>-3.9678111755511121</v>
      </c>
      <c r="AQ23">
        <f t="shared" si="9"/>
        <v>-16725.965638957994</v>
      </c>
      <c r="AR23">
        <f t="shared" si="9"/>
        <v>-4733.8687974542863</v>
      </c>
      <c r="AS23">
        <f t="shared" si="9"/>
        <v>0</v>
      </c>
      <c r="AT23">
        <f t="shared" si="9"/>
        <v>1255.3712041588687</v>
      </c>
      <c r="AU23">
        <f t="shared" si="9"/>
        <v>-3478.4975932954176</v>
      </c>
      <c r="AW23">
        <v>20</v>
      </c>
      <c r="AX23">
        <f>(R23*SUMPRODUCT(K$23:$K24, X$23:$X24)-$AZ$3*SUMPRODUCT(K$22:$K23, W$23:$W24))/Z23</f>
        <v>33699.757777328559</v>
      </c>
    </row>
    <row r="25" spans="5:50" x14ac:dyDescent="0.25">
      <c r="AN25" s="8">
        <f t="shared" ref="AN25:AU25" si="25">SUM(AN3:AN23)</f>
        <v>1257808.6704577161</v>
      </c>
      <c r="AO25" s="8">
        <f t="shared" si="25"/>
        <v>-182233.02492106319</v>
      </c>
      <c r="AP25" s="8">
        <f t="shared" si="25"/>
        <v>-2865.1386459533887</v>
      </c>
      <c r="AQ25" s="8">
        <f t="shared" si="25"/>
        <v>-437607.98181591666</v>
      </c>
      <c r="AR25" s="8">
        <f t="shared" si="25"/>
        <v>635102.5250747829</v>
      </c>
      <c r="AS25" s="8">
        <f t="shared" si="25"/>
        <v>-54929.13206478527</v>
      </c>
      <c r="AT25" s="8">
        <f t="shared" si="25"/>
        <v>133439.31708483212</v>
      </c>
      <c r="AU25" s="9">
        <f t="shared" si="25"/>
        <v>713612.7100948299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3600.0007047853901</v>
      </c>
      <c r="K3">
        <v>1</v>
      </c>
      <c r="L3" s="2">
        <v>0</v>
      </c>
      <c r="O3">
        <f>$C$3</f>
        <v>3600.0007047853901</v>
      </c>
      <c r="P3">
        <f>O3*C5</f>
        <v>360.00007047853904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3600.0007047853901</v>
      </c>
      <c r="AF3">
        <f t="shared" ref="AF3:AG34" si="3">-$Z3*P3</f>
        <v>-360.00007047853904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720.09243030685138</v>
      </c>
      <c r="AJ3">
        <f t="shared" ref="AJ3:AJ66" si="6">AB3-AC3</f>
        <v>0</v>
      </c>
      <c r="AL3">
        <f t="shared" ref="AL3:AL23" si="7">SUM(AI3:AK3)</f>
        <v>720.09243030685138</v>
      </c>
      <c r="AN3">
        <f t="shared" ref="AN3:AU34" si="8">AE3*$K3</f>
        <v>3600.0007047853901</v>
      </c>
      <c r="AO3">
        <f t="shared" si="8"/>
        <v>-360.00007047853904</v>
      </c>
      <c r="AP3">
        <f t="shared" si="8"/>
        <v>-2519.9082039999998</v>
      </c>
      <c r="AQ3">
        <f t="shared" si="8"/>
        <v>0</v>
      </c>
      <c r="AR3">
        <f t="shared" si="8"/>
        <v>720.09243030685138</v>
      </c>
      <c r="AS3">
        <f t="shared" si="8"/>
        <v>0</v>
      </c>
      <c r="AT3">
        <f t="shared" si="8"/>
        <v>0</v>
      </c>
      <c r="AU3">
        <f t="shared" si="8"/>
        <v>720.09243030685138</v>
      </c>
      <c r="AW3">
        <v>0</v>
      </c>
      <c r="AX3">
        <f>IF(Z3&gt;0, (R3*SUMPRODUCT(K3:$K$98, X3:$X$98)-K3*$AZ$3)/Z3, 0)</f>
        <v>0</v>
      </c>
      <c r="AZ3">
        <f>C6*SUMPRODUCT(X4:X98, K4:K98)/1</f>
        <v>1290.2312821002636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87.569101054600097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86.545040752877185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-86.545040752877185</v>
      </c>
      <c r="AK4">
        <f t="shared" ref="AK4:AK67" si="20">G4*SUM(AB4:AB4, AE4:AF4)</f>
        <v>0</v>
      </c>
      <c r="AL4">
        <f t="shared" si="7"/>
        <v>-171.26059075287719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-80.73984583718368</v>
      </c>
      <c r="AT4">
        <f t="shared" si="8"/>
        <v>0</v>
      </c>
      <c r="AU4">
        <f t="shared" si="8"/>
        <v>-159.77291795211977</v>
      </c>
      <c r="AW4">
        <v>1</v>
      </c>
      <c r="AX4">
        <f>IF(Z4&gt;0, (R4*SUMPRODUCT(K4:$K$98, X4:$X$98)-K4*$AZ$3)/Z4, 0)</f>
        <v>87.569101054600097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50</v>
      </c>
      <c r="R5">
        <f t="shared" si="0"/>
        <v>50000</v>
      </c>
      <c r="S5">
        <f t="shared" si="1"/>
        <v>110.48076782441423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86.545040752877185</v>
      </c>
      <c r="AC5">
        <f t="shared" si="19"/>
        <v>107.91109600972118</v>
      </c>
      <c r="AE5">
        <f t="shared" si="2"/>
        <v>0</v>
      </c>
      <c r="AF5">
        <f t="shared" si="3"/>
        <v>0</v>
      </c>
      <c r="AG5">
        <f t="shared" si="3"/>
        <v>-48.837050164795649</v>
      </c>
      <c r="AH5">
        <f t="shared" si="4"/>
        <v>-84.081440704355145</v>
      </c>
      <c r="AI5">
        <f t="shared" si="5"/>
        <v>-132.91849086915079</v>
      </c>
      <c r="AJ5">
        <f t="shared" si="6"/>
        <v>-21.366055256843993</v>
      </c>
      <c r="AK5">
        <f t="shared" si="20"/>
        <v>3.5483466708679647</v>
      </c>
      <c r="AL5">
        <f t="shared" si="7"/>
        <v>-150.73619945512681</v>
      </c>
      <c r="AN5">
        <f t="shared" si="8"/>
        <v>0</v>
      </c>
      <c r="AO5">
        <f t="shared" si="8"/>
        <v>0</v>
      </c>
      <c r="AP5">
        <f t="shared" si="8"/>
        <v>-41.760953155383348</v>
      </c>
      <c r="AQ5">
        <f t="shared" si="8"/>
        <v>-71.898714083736067</v>
      </c>
      <c r="AR5">
        <f t="shared" si="8"/>
        <v>-113.65966723911941</v>
      </c>
      <c r="AS5">
        <f t="shared" si="8"/>
        <v>-18.270285156157684</v>
      </c>
      <c r="AT5">
        <f t="shared" si="8"/>
        <v>3.0342196877401753</v>
      </c>
      <c r="AU5">
        <f t="shared" si="8"/>
        <v>-128.89573270753692</v>
      </c>
      <c r="AW5">
        <v>2</v>
      </c>
      <c r="AX5">
        <f>IF(Z5&gt;0, (R5*SUMPRODUCT(K5:$K$98, X5:$X$98)-K5*$AZ$3)/Z5, 0)</f>
        <v>110.48076782441423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50</v>
      </c>
      <c r="R6">
        <f t="shared" si="0"/>
        <v>50000</v>
      </c>
      <c r="S6">
        <f t="shared" si="1"/>
        <v>149.17813760962935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107.91109600972118</v>
      </c>
      <c r="AC6">
        <f t="shared" si="19"/>
        <v>144.00214454786465</v>
      </c>
      <c r="AE6">
        <f t="shared" si="2"/>
        <v>0</v>
      </c>
      <c r="AF6">
        <f t="shared" si="3"/>
        <v>0</v>
      </c>
      <c r="AG6">
        <f t="shared" si="3"/>
        <v>-48.265163667846132</v>
      </c>
      <c r="AH6">
        <f t="shared" si="4"/>
        <v>-83.515995301566221</v>
      </c>
      <c r="AI6">
        <f t="shared" si="5"/>
        <v>-131.78115896941236</v>
      </c>
      <c r="AJ6">
        <f t="shared" si="6"/>
        <v>-36.091048538143468</v>
      </c>
      <c r="AK6">
        <f t="shared" si="20"/>
        <v>6.312799116568689</v>
      </c>
      <c r="AL6">
        <f t="shared" si="7"/>
        <v>-161.55940839098713</v>
      </c>
      <c r="AN6">
        <f t="shared" si="8"/>
        <v>0</v>
      </c>
      <c r="AO6">
        <f t="shared" si="8"/>
        <v>0</v>
      </c>
      <c r="AP6">
        <f t="shared" si="8"/>
        <v>-37.23223132759879</v>
      </c>
      <c r="AQ6">
        <f t="shared" si="8"/>
        <v>-64.425076397163096</v>
      </c>
      <c r="AR6">
        <f t="shared" si="8"/>
        <v>-101.65730772476189</v>
      </c>
      <c r="AS6">
        <f t="shared" si="8"/>
        <v>-27.840996816570406</v>
      </c>
      <c r="AT6">
        <f t="shared" si="8"/>
        <v>4.8697565525780702</v>
      </c>
      <c r="AU6">
        <f t="shared" si="8"/>
        <v>-124.62854798875422</v>
      </c>
      <c r="AW6">
        <v>3</v>
      </c>
      <c r="AX6">
        <f>IF(Z6&gt;0, (R6*SUMPRODUCT(K6:$K$98, X6:$X$98)-K6*$AZ$3)/Z6, 0)</f>
        <v>149.17813760962935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50</v>
      </c>
      <c r="R7">
        <f t="shared" si="0"/>
        <v>50000</v>
      </c>
      <c r="S7">
        <f t="shared" si="1"/>
        <v>177.48370061994044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144.00214454786465</v>
      </c>
      <c r="AC7">
        <f t="shared" si="19"/>
        <v>169.31773553233586</v>
      </c>
      <c r="AE7">
        <f t="shared" si="2"/>
        <v>0</v>
      </c>
      <c r="AF7">
        <f t="shared" si="3"/>
        <v>0</v>
      </c>
      <c r="AG7">
        <f t="shared" si="3"/>
        <v>-47.699516896740001</v>
      </c>
      <c r="AH7">
        <f t="shared" si="4"/>
        <v>-82.995134427663501</v>
      </c>
      <c r="AI7">
        <f t="shared" si="5"/>
        <v>-130.69465132440351</v>
      </c>
      <c r="AJ7">
        <f t="shared" si="6"/>
        <v>-25.315590984471214</v>
      </c>
      <c r="AK7">
        <f t="shared" si="20"/>
        <v>7.0705052973001541</v>
      </c>
      <c r="AL7">
        <f t="shared" si="7"/>
        <v>-148.93973701157458</v>
      </c>
      <c r="AN7">
        <f t="shared" si="8"/>
        <v>0</v>
      </c>
      <c r="AO7">
        <f t="shared" si="8"/>
        <v>0</v>
      </c>
      <c r="AP7">
        <f t="shared" si="8"/>
        <v>-33.478196465496978</v>
      </c>
      <c r="AQ7">
        <f t="shared" si="8"/>
        <v>-58.250640610566599</v>
      </c>
      <c r="AR7">
        <f t="shared" si="8"/>
        <v>-91.728837076063584</v>
      </c>
      <c r="AS7">
        <f t="shared" si="8"/>
        <v>-17.767901726405423</v>
      </c>
      <c r="AT7">
        <f t="shared" si="8"/>
        <v>4.9624772084333069</v>
      </c>
      <c r="AU7">
        <f t="shared" si="8"/>
        <v>-104.53426159403571</v>
      </c>
      <c r="AW7">
        <v>4</v>
      </c>
      <c r="AX7">
        <f>IF(Z7&gt;0, (R7*SUMPRODUCT(K7:$K$98, X7:$X$98)-K7*$AZ$3)/Z7, 0)</f>
        <v>177.48370061994044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50</v>
      </c>
      <c r="R8">
        <f t="shared" si="0"/>
        <v>50000</v>
      </c>
      <c r="S8">
        <f t="shared" si="1"/>
        <v>181.73135798712275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169.31773553233586</v>
      </c>
      <c r="AC8">
        <f t="shared" si="19"/>
        <v>171.33610599916096</v>
      </c>
      <c r="AE8">
        <f t="shared" si="2"/>
        <v>0</v>
      </c>
      <c r="AF8">
        <f t="shared" si="3"/>
        <v>0</v>
      </c>
      <c r="AG8">
        <f t="shared" si="3"/>
        <v>-47.139939935765412</v>
      </c>
      <c r="AH8">
        <f t="shared" si="4"/>
        <v>-82.581792007190785</v>
      </c>
      <c r="AI8">
        <f t="shared" si="5"/>
        <v>-129.72173194295618</v>
      </c>
      <c r="AJ8">
        <f t="shared" si="6"/>
        <v>-2.0183704668251039</v>
      </c>
      <c r="AK8">
        <f t="shared" si="20"/>
        <v>3.6064677668387537</v>
      </c>
      <c r="AL8">
        <f t="shared" si="7"/>
        <v>-128.13363464294252</v>
      </c>
      <c r="AN8">
        <f t="shared" si="8"/>
        <v>0</v>
      </c>
      <c r="AO8">
        <f t="shared" si="8"/>
        <v>0</v>
      </c>
      <c r="AP8">
        <f t="shared" si="8"/>
        <v>-30.883463051551264</v>
      </c>
      <c r="AQ8">
        <f t="shared" si="8"/>
        <v>-54.102990492992809</v>
      </c>
      <c r="AR8">
        <f t="shared" si="8"/>
        <v>-84.986453544544062</v>
      </c>
      <c r="AS8">
        <f t="shared" si="8"/>
        <v>-1.3223239109229732</v>
      </c>
      <c r="AT8">
        <f t="shared" si="8"/>
        <v>2.3627568082510493</v>
      </c>
      <c r="AU8">
        <f t="shared" si="8"/>
        <v>-83.946020647215988</v>
      </c>
      <c r="AW8">
        <v>5</v>
      </c>
      <c r="AX8">
        <f>IF(Z8&gt;0, (R8*SUMPRODUCT(K8:$K$98, X8:$X$98)-K8*$AZ$3)/Z8, 0)</f>
        <v>181.73135798712275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50</v>
      </c>
      <c r="R9">
        <f t="shared" si="0"/>
        <v>50000</v>
      </c>
      <c r="S9">
        <f t="shared" si="1"/>
        <v>173.85370518353383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171.33610599916096</v>
      </c>
      <c r="AC9">
        <f t="shared" si="19"/>
        <v>161.98316846081696</v>
      </c>
      <c r="AE9">
        <f t="shared" si="2"/>
        <v>0</v>
      </c>
      <c r="AF9">
        <f t="shared" si="3"/>
        <v>0</v>
      </c>
      <c r="AG9">
        <f t="shared" si="3"/>
        <v>-46.586055870887137</v>
      </c>
      <c r="AH9">
        <f t="shared" si="4"/>
        <v>-82.484665520623409</v>
      </c>
      <c r="AI9">
        <f t="shared" si="5"/>
        <v>-129.07072139151055</v>
      </c>
      <c r="AJ9">
        <f t="shared" si="6"/>
        <v>9.3529375383440083</v>
      </c>
      <c r="AK9">
        <f t="shared" si="20"/>
        <v>1.0108830253950496</v>
      </c>
      <c r="AL9">
        <f t="shared" si="7"/>
        <v>-118.70690082777149</v>
      </c>
      <c r="AN9">
        <f t="shared" si="8"/>
        <v>0</v>
      </c>
      <c r="AO9">
        <f t="shared" si="8"/>
        <v>0</v>
      </c>
      <c r="AP9">
        <f t="shared" si="8"/>
        <v>-28.904810173697335</v>
      </c>
      <c r="AQ9">
        <f t="shared" si="8"/>
        <v>-51.178481512200513</v>
      </c>
      <c r="AR9">
        <f t="shared" si="8"/>
        <v>-80.083291685897848</v>
      </c>
      <c r="AS9">
        <f t="shared" si="8"/>
        <v>5.8031288345495531</v>
      </c>
      <c r="AT9">
        <f t="shared" si="8"/>
        <v>0.62721304499007269</v>
      </c>
      <c r="AU9">
        <f t="shared" si="8"/>
        <v>-73.652949806358222</v>
      </c>
      <c r="AW9">
        <v>6</v>
      </c>
      <c r="AX9">
        <f>IF(Z9&gt;0, (R9*SUMPRODUCT(K9:$K$98, X9:$X$98)-K9*$AZ$3)/Z9, 0)</f>
        <v>173.85370518353383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50</v>
      </c>
      <c r="R10">
        <f t="shared" si="0"/>
        <v>50000</v>
      </c>
      <c r="S10">
        <f t="shared" si="1"/>
        <v>164.96381982186168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161.98316846081696</v>
      </c>
      <c r="AC10">
        <f t="shared" si="19"/>
        <v>151.89100251522018</v>
      </c>
      <c r="AE10">
        <f t="shared" si="2"/>
        <v>0</v>
      </c>
      <c r="AF10">
        <f t="shared" si="3"/>
        <v>0</v>
      </c>
      <c r="AG10">
        <f t="shared" si="3"/>
        <v>-46.0376713752269</v>
      </c>
      <c r="AH10">
        <f t="shared" si="4"/>
        <v>-82.523936951365613</v>
      </c>
      <c r="AI10">
        <f t="shared" si="5"/>
        <v>-128.56160832659251</v>
      </c>
      <c r="AJ10">
        <f t="shared" si="6"/>
        <v>10.092165945596776</v>
      </c>
      <c r="AK10">
        <f t="shared" si="20"/>
        <v>0.66413099068934955</v>
      </c>
      <c r="AL10">
        <f t="shared" si="7"/>
        <v>-117.80531139030639</v>
      </c>
      <c r="AN10">
        <f t="shared" si="8"/>
        <v>0</v>
      </c>
      <c r="AO10">
        <f t="shared" si="8"/>
        <v>0</v>
      </c>
      <c r="AP10">
        <f t="shared" si="8"/>
        <v>-27.098528815173484</v>
      </c>
      <c r="AQ10">
        <f t="shared" si="8"/>
        <v>-48.574943445586456</v>
      </c>
      <c r="AR10">
        <f t="shared" si="8"/>
        <v>-75.673472260759937</v>
      </c>
      <c r="AS10">
        <f t="shared" si="8"/>
        <v>5.9404144804645629</v>
      </c>
      <c r="AT10">
        <f t="shared" si="8"/>
        <v>0.3909183990120168</v>
      </c>
      <c r="AU10">
        <f t="shared" si="8"/>
        <v>-69.34213938128336</v>
      </c>
      <c r="AW10">
        <v>7</v>
      </c>
      <c r="AX10">
        <f>IF(Z10&gt;0, (R10*SUMPRODUCT(K10:$K$98, X10:$X$98)-K10*$AZ$3)/Z10, 0)</f>
        <v>164.96381982186168</v>
      </c>
    </row>
    <row r="11" spans="1:52" x14ac:dyDescent="0.25">
      <c r="A11" t="s">
        <v>33</v>
      </c>
      <c r="C11" s="12">
        <f>AU100</f>
        <v>-1091.1273866167958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50</v>
      </c>
      <c r="R11">
        <f t="shared" si="0"/>
        <v>50000</v>
      </c>
      <c r="S11">
        <f t="shared" si="1"/>
        <v>155.10567474053155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151.89100251522018</v>
      </c>
      <c r="AC11">
        <f t="shared" si="19"/>
        <v>141.12986403843718</v>
      </c>
      <c r="AE11">
        <f t="shared" si="2"/>
        <v>0</v>
      </c>
      <c r="AF11">
        <f t="shared" si="3"/>
        <v>0</v>
      </c>
      <c r="AG11">
        <f t="shared" si="3"/>
        <v>-45.494745525760486</v>
      </c>
      <c r="AH11">
        <f t="shared" si="4"/>
        <v>-82.549135714149102</v>
      </c>
      <c r="AI11">
        <f t="shared" si="5"/>
        <v>-128.04388123990958</v>
      </c>
      <c r="AJ11">
        <f t="shared" si="6"/>
        <v>10.761138476783003</v>
      </c>
      <c r="AK11">
        <f t="shared" si="20"/>
        <v>0.36453840603652837</v>
      </c>
      <c r="AL11">
        <f t="shared" si="7"/>
        <v>-116.91820435709005</v>
      </c>
      <c r="AN11">
        <f t="shared" si="8"/>
        <v>0</v>
      </c>
      <c r="AO11">
        <f t="shared" si="8"/>
        <v>0</v>
      </c>
      <c r="AP11">
        <f t="shared" si="8"/>
        <v>-25.445604096513588</v>
      </c>
      <c r="AQ11">
        <f t="shared" si="8"/>
        <v>-46.17044455611331</v>
      </c>
      <c r="AR11">
        <f t="shared" si="8"/>
        <v>-71.616048652626901</v>
      </c>
      <c r="AS11">
        <f t="shared" si="8"/>
        <v>6.0187976906680891</v>
      </c>
      <c r="AT11">
        <f t="shared" si="8"/>
        <v>0.20388947890097173</v>
      </c>
      <c r="AU11">
        <f t="shared" si="8"/>
        <v>-65.393361483057831</v>
      </c>
      <c r="AW11">
        <v>8</v>
      </c>
      <c r="AX11">
        <f>IF(Z11&gt;0, (R11*SUMPRODUCT(K11:$K$98, X11:$X$98)-K11*$AZ$3)/Z11, 0)</f>
        <v>155.10567474053155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50</v>
      </c>
      <c r="R12">
        <f t="shared" si="0"/>
        <v>50000</v>
      </c>
      <c r="S12">
        <f t="shared" si="1"/>
        <v>145.50047980151137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141.12986403843718</v>
      </c>
      <c r="AC12">
        <f t="shared" si="19"/>
        <v>130.82527638516808</v>
      </c>
      <c r="AE12">
        <f t="shared" si="2"/>
        <v>0</v>
      </c>
      <c r="AF12">
        <f t="shared" si="3"/>
        <v>0</v>
      </c>
      <c r="AG12">
        <f t="shared" si="3"/>
        <v>-44.95699140086586</v>
      </c>
      <c r="AH12">
        <f t="shared" si="4"/>
        <v>-82.806669637021102</v>
      </c>
      <c r="AI12">
        <f t="shared" si="5"/>
        <v>-127.76366103788696</v>
      </c>
      <c r="AJ12">
        <f t="shared" si="6"/>
        <v>10.304587653269095</v>
      </c>
      <c r="AK12">
        <f t="shared" si="20"/>
        <v>0.32459868728840552</v>
      </c>
      <c r="AL12">
        <f t="shared" si="7"/>
        <v>-117.13447469732947</v>
      </c>
      <c r="AN12">
        <f t="shared" si="8"/>
        <v>0</v>
      </c>
      <c r="AO12">
        <f t="shared" si="8"/>
        <v>0</v>
      </c>
      <c r="AP12">
        <f t="shared" si="8"/>
        <v>-23.895118853981788</v>
      </c>
      <c r="AQ12">
        <f t="shared" si="8"/>
        <v>-44.012625205184783</v>
      </c>
      <c r="AR12">
        <f t="shared" si="8"/>
        <v>-67.907744059166575</v>
      </c>
      <c r="AS12">
        <f t="shared" si="8"/>
        <v>5.4769978827229968</v>
      </c>
      <c r="AT12">
        <f t="shared" si="8"/>
        <v>0.1725276530060135</v>
      </c>
      <c r="AU12">
        <f t="shared" si="8"/>
        <v>-62.258218523437563</v>
      </c>
      <c r="AW12">
        <v>9</v>
      </c>
      <c r="AX12">
        <f>IF(Z12&gt;0, (R12*SUMPRODUCT(K12:$K$98, X12:$X$98)-K12*$AZ$3)/Z12, 0)</f>
        <v>145.50047980151137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50</v>
      </c>
      <c r="R13">
        <f t="shared" si="0"/>
        <v>50000</v>
      </c>
      <c r="S13">
        <f t="shared" si="1"/>
        <v>135.86040147575434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130.82527638516808</v>
      </c>
      <c r="AC13">
        <f t="shared" si="19"/>
        <v>120.71010879414087</v>
      </c>
      <c r="AE13">
        <f t="shared" si="2"/>
        <v>0</v>
      </c>
      <c r="AF13">
        <f t="shared" si="3"/>
        <v>0</v>
      </c>
      <c r="AG13">
        <f t="shared" si="3"/>
        <v>-44.424316240403137</v>
      </c>
      <c r="AH13">
        <f t="shared" si="4"/>
        <v>-83.105246454070581</v>
      </c>
      <c r="AI13">
        <f t="shared" si="5"/>
        <v>-127.52956269447373</v>
      </c>
      <c r="AJ13">
        <f t="shared" si="6"/>
        <v>10.115167591027216</v>
      </c>
      <c r="AK13">
        <f t="shared" si="20"/>
        <v>0.26165055277033616</v>
      </c>
      <c r="AL13">
        <f t="shared" si="7"/>
        <v>-117.15274455067618</v>
      </c>
      <c r="AN13">
        <f t="shared" si="8"/>
        <v>0</v>
      </c>
      <c r="AO13">
        <f t="shared" si="8"/>
        <v>0</v>
      </c>
      <c r="AP13">
        <f t="shared" si="8"/>
        <v>-22.444863444376846</v>
      </c>
      <c r="AQ13">
        <f t="shared" si="8"/>
        <v>-41.987948628828924</v>
      </c>
      <c r="AR13">
        <f t="shared" si="8"/>
        <v>-64.432812073205767</v>
      </c>
      <c r="AS13">
        <f t="shared" si="8"/>
        <v>5.110569492369792</v>
      </c>
      <c r="AT13">
        <f t="shared" si="8"/>
        <v>0.1321958653296004</v>
      </c>
      <c r="AU13">
        <f t="shared" si="8"/>
        <v>-59.190046715506384</v>
      </c>
      <c r="AW13">
        <v>10</v>
      </c>
      <c r="AX13">
        <f>IF(Z13&gt;0, (R13*SUMPRODUCT(K13:$K$98, X13:$X$98)-K13*$AZ$3)/Z13, 0)</f>
        <v>135.86040147575434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1.8814719999999999E-3</v>
      </c>
      <c r="Q14" s="4">
        <f t="shared" si="22"/>
        <v>50</v>
      </c>
      <c r="R14">
        <f t="shared" si="0"/>
        <v>50000</v>
      </c>
      <c r="S14">
        <f t="shared" si="1"/>
        <v>169.2228956465791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120.71010879414087</v>
      </c>
      <c r="AC14">
        <f t="shared" si="19"/>
        <v>148.56582283184514</v>
      </c>
      <c r="AE14">
        <f t="shared" si="2"/>
        <v>0</v>
      </c>
      <c r="AF14">
        <f t="shared" si="3"/>
        <v>0</v>
      </c>
      <c r="AG14">
        <f t="shared" si="3"/>
        <v>-43.896489970873645</v>
      </c>
      <c r="AH14">
        <f t="shared" si="4"/>
        <v>-83.583107125463755</v>
      </c>
      <c r="AI14">
        <f t="shared" si="5"/>
        <v>-127.4795970963374</v>
      </c>
      <c r="AJ14">
        <f t="shared" si="6"/>
        <v>-27.855714037704274</v>
      </c>
      <c r="AK14">
        <f t="shared" si="20"/>
        <v>8.4497076155898618</v>
      </c>
      <c r="AL14">
        <f t="shared" si="7"/>
        <v>-146.8856035184518</v>
      </c>
      <c r="AN14">
        <f t="shared" si="8"/>
        <v>0</v>
      </c>
      <c r="AO14">
        <f t="shared" si="8"/>
        <v>0</v>
      </c>
      <c r="AP14">
        <f t="shared" si="8"/>
        <v>-19.801951274838089</v>
      </c>
      <c r="AQ14">
        <f t="shared" si="8"/>
        <v>-37.704805459302307</v>
      </c>
      <c r="AR14">
        <f t="shared" si="8"/>
        <v>-57.506756734140396</v>
      </c>
      <c r="AS14">
        <f t="shared" si="8"/>
        <v>-12.565867851084251</v>
      </c>
      <c r="AT14">
        <f t="shared" si="8"/>
        <v>3.8117101982769008</v>
      </c>
      <c r="AU14">
        <f t="shared" si="8"/>
        <v>-66.260914386947746</v>
      </c>
      <c r="AW14">
        <v>11</v>
      </c>
      <c r="AX14">
        <f>IF(Z14&gt;0, (R14*SUMPRODUCT(K14:$K$98, X14:$X$98)-K14*$AZ$3)/Z14, 0)</f>
        <v>169.2228956465791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1.927022E-3</v>
      </c>
      <c r="Q15" s="4">
        <f t="shared" si="22"/>
        <v>50</v>
      </c>
      <c r="R15">
        <f t="shared" si="0"/>
        <v>50000</v>
      </c>
      <c r="S15">
        <f t="shared" si="1"/>
        <v>199.68838654121112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148.56582283184514</v>
      </c>
      <c r="AC15">
        <f t="shared" si="19"/>
        <v>173.22143046766166</v>
      </c>
      <c r="AE15">
        <f t="shared" si="2"/>
        <v>0</v>
      </c>
      <c r="AF15">
        <f t="shared" si="3"/>
        <v>0</v>
      </c>
      <c r="AG15">
        <f t="shared" si="3"/>
        <v>-43.37293556926825</v>
      </c>
      <c r="AH15">
        <f t="shared" si="4"/>
        <v>-84.589501896652877</v>
      </c>
      <c r="AI15">
        <f t="shared" si="5"/>
        <v>-127.96243746592113</v>
      </c>
      <c r="AJ15">
        <f t="shared" si="6"/>
        <v>-24.655607635816523</v>
      </c>
      <c r="AK15">
        <f t="shared" si="20"/>
        <v>10.39960759822916</v>
      </c>
      <c r="AL15">
        <f t="shared" si="7"/>
        <v>-142.21843750350851</v>
      </c>
      <c r="AN15">
        <f t="shared" si="8"/>
        <v>0</v>
      </c>
      <c r="AO15">
        <f t="shared" si="8"/>
        <v>0</v>
      </c>
      <c r="AP15">
        <f t="shared" si="8"/>
        <v>-17.469440148518004</v>
      </c>
      <c r="AQ15">
        <f t="shared" si="8"/>
        <v>-34.070353347804506</v>
      </c>
      <c r="AR15">
        <f t="shared" si="8"/>
        <v>-51.53979349632251</v>
      </c>
      <c r="AS15">
        <f t="shared" si="8"/>
        <v>-9.9306089446347094</v>
      </c>
      <c r="AT15">
        <f t="shared" si="8"/>
        <v>4.1886794177257123</v>
      </c>
      <c r="AU15">
        <f t="shared" si="8"/>
        <v>-57.281723023231514</v>
      </c>
      <c r="AW15">
        <v>12</v>
      </c>
      <c r="AX15">
        <f>IF(Z15&gt;0, (R15*SUMPRODUCT(K15:$K$98, X15:$X$98)-K15*$AZ$3)/Z15, 0)</f>
        <v>199.68838654121112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1.979789E-3</v>
      </c>
      <c r="Q16" s="4">
        <f t="shared" si="22"/>
        <v>50</v>
      </c>
      <c r="R16">
        <f t="shared" si="0"/>
        <v>50000</v>
      </c>
      <c r="S16">
        <f t="shared" si="1"/>
        <v>227.32187413756847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173.22143046766166</v>
      </c>
      <c r="AC16">
        <f t="shared" si="19"/>
        <v>194.83001738335622</v>
      </c>
      <c r="AE16">
        <f t="shared" si="2"/>
        <v>0</v>
      </c>
      <c r="AF16">
        <f t="shared" si="3"/>
        <v>0</v>
      </c>
      <c r="AG16">
        <f t="shared" si="3"/>
        <v>-42.853336952837822</v>
      </c>
      <c r="AH16">
        <f t="shared" si="4"/>
        <v>-85.869260737746032</v>
      </c>
      <c r="AI16">
        <f t="shared" si="5"/>
        <v>-128.72259769058385</v>
      </c>
      <c r="AJ16">
        <f t="shared" si="6"/>
        <v>-21.608586915694559</v>
      </c>
      <c r="AK16">
        <f t="shared" si="20"/>
        <v>12.125500132736317</v>
      </c>
      <c r="AL16">
        <f t="shared" si="7"/>
        <v>-138.20568447354211</v>
      </c>
      <c r="AN16">
        <f t="shared" si="8"/>
        <v>0</v>
      </c>
      <c r="AO16">
        <f t="shared" si="8"/>
        <v>0</v>
      </c>
      <c r="AP16">
        <f t="shared" si="8"/>
        <v>-15.410857090705917</v>
      </c>
      <c r="AQ16">
        <f t="shared" si="8"/>
        <v>-30.880183430530636</v>
      </c>
      <c r="AR16">
        <f t="shared" si="8"/>
        <v>-46.291040521236553</v>
      </c>
      <c r="AS16">
        <f t="shared" si="8"/>
        <v>-7.7708498000133996</v>
      </c>
      <c r="AT16">
        <f t="shared" si="8"/>
        <v>4.3605553962947692</v>
      </c>
      <c r="AU16">
        <f t="shared" si="8"/>
        <v>-49.701334924955184</v>
      </c>
      <c r="AW16">
        <v>13</v>
      </c>
      <c r="AX16">
        <f>IF(Z16&gt;0, (R16*SUMPRODUCT(K16:$K$98, X16:$X$98)-K16*$AZ$3)/Z16, 0)</f>
        <v>227.32187413756847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2.0334569999999998E-3</v>
      </c>
      <c r="Q17" s="4">
        <f t="shared" si="22"/>
        <v>50</v>
      </c>
      <c r="R17">
        <f t="shared" si="0"/>
        <v>50000</v>
      </c>
      <c r="S17">
        <f t="shared" si="1"/>
        <v>252.33227048874818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194.83001738335622</v>
      </c>
      <c r="AC17">
        <f t="shared" si="19"/>
        <v>213.66317347380692</v>
      </c>
      <c r="AE17">
        <f t="shared" si="2"/>
        <v>0</v>
      </c>
      <c r="AF17">
        <f t="shared" si="3"/>
        <v>0</v>
      </c>
      <c r="AG17">
        <f t="shared" si="3"/>
        <v>-42.337663165309337</v>
      </c>
      <c r="AH17">
        <f t="shared" si="4"/>
        <v>-87.140418000106735</v>
      </c>
      <c r="AI17">
        <f t="shared" si="5"/>
        <v>-129.47808116541609</v>
      </c>
      <c r="AJ17">
        <f t="shared" si="6"/>
        <v>-18.8331560904507</v>
      </c>
      <c r="AK17">
        <f t="shared" si="20"/>
        <v>13.638101216834936</v>
      </c>
      <c r="AL17">
        <f t="shared" si="7"/>
        <v>-134.67313603903185</v>
      </c>
      <c r="AN17">
        <f t="shared" si="8"/>
        <v>0</v>
      </c>
      <c r="AO17">
        <f t="shared" si="8"/>
        <v>0</v>
      </c>
      <c r="AP17">
        <f t="shared" si="8"/>
        <v>-13.594117146939073</v>
      </c>
      <c r="AQ17">
        <f t="shared" si="8"/>
        <v>-27.979745738478197</v>
      </c>
      <c r="AR17">
        <f t="shared" si="8"/>
        <v>-41.573862885417277</v>
      </c>
      <c r="AS17">
        <f t="shared" si="8"/>
        <v>-6.0471011151591822</v>
      </c>
      <c r="AT17">
        <f t="shared" si="8"/>
        <v>4.3790311449068815</v>
      </c>
      <c r="AU17">
        <f t="shared" si="8"/>
        <v>-43.241932855669575</v>
      </c>
      <c r="AW17">
        <v>14</v>
      </c>
      <c r="AX17">
        <f>IF(Z17&gt;0, (R17*SUMPRODUCT(K17:$K$98, X17:$X$98)-K17*$AZ$3)/Z17, 0)</f>
        <v>252.33227048874818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2.08983E-3</v>
      </c>
      <c r="Q18" s="4">
        <f t="shared" si="22"/>
        <v>50</v>
      </c>
      <c r="R18">
        <f t="shared" si="0"/>
        <v>50000</v>
      </c>
      <c r="S18">
        <f t="shared" si="1"/>
        <v>275.03394308505625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213.66317347380692</v>
      </c>
      <c r="AC18">
        <f t="shared" si="19"/>
        <v>230.07033802191918</v>
      </c>
      <c r="AE18">
        <f t="shared" si="2"/>
        <v>0</v>
      </c>
      <c r="AF18">
        <f t="shared" si="3"/>
        <v>0</v>
      </c>
      <c r="AG18">
        <f t="shared" si="3"/>
        <v>-41.825808015043485</v>
      </c>
      <c r="AH18">
        <f t="shared" si="4"/>
        <v>-88.478518612758407</v>
      </c>
      <c r="AI18">
        <f t="shared" si="5"/>
        <v>-130.30432662780188</v>
      </c>
      <c r="AJ18">
        <f t="shared" si="6"/>
        <v>-16.407164548112263</v>
      </c>
      <c r="AK18">
        <f t="shared" si="20"/>
        <v>14.956422143166487</v>
      </c>
      <c r="AL18">
        <f t="shared" si="7"/>
        <v>-131.75506903274766</v>
      </c>
      <c r="AN18">
        <f t="shared" si="8"/>
        <v>0</v>
      </c>
      <c r="AO18">
        <f t="shared" si="8"/>
        <v>0</v>
      </c>
      <c r="AP18">
        <f t="shared" si="8"/>
        <v>-11.990863019314727</v>
      </c>
      <c r="AQ18">
        <f t="shared" si="8"/>
        <v>-25.365530211774715</v>
      </c>
      <c r="AR18">
        <f t="shared" si="8"/>
        <v>-37.356393231089434</v>
      </c>
      <c r="AS18">
        <f t="shared" si="8"/>
        <v>-4.703700226448964</v>
      </c>
      <c r="AT18">
        <f t="shared" si="8"/>
        <v>4.2877930562214503</v>
      </c>
      <c r="AU18">
        <f t="shared" si="8"/>
        <v>-37.772300401316947</v>
      </c>
      <c r="AW18">
        <v>15</v>
      </c>
      <c r="AX18">
        <f>IF(Z18&gt;0, (R18*SUMPRODUCT(K18:$K$98, X18:$X$98)-K18*$AZ$3)/Z18, 0)</f>
        <v>275.03394308505625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2.1556750000000001E-3</v>
      </c>
      <c r="Q19" s="4">
        <f t="shared" si="22"/>
        <v>50</v>
      </c>
      <c r="R19">
        <f t="shared" si="0"/>
        <v>50000</v>
      </c>
      <c r="S19">
        <f t="shared" si="1"/>
        <v>295.68178791065515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230.07033802191918</v>
      </c>
      <c r="AC19">
        <f t="shared" si="19"/>
        <v>244.33597770888593</v>
      </c>
      <c r="AE19">
        <f t="shared" si="2"/>
        <v>0</v>
      </c>
      <c r="AF19">
        <f t="shared" si="3"/>
        <v>0</v>
      </c>
      <c r="AG19">
        <f t="shared" si="3"/>
        <v>-41.317387086200227</v>
      </c>
      <c r="AH19">
        <f t="shared" si="4"/>
        <v>-90.162848692828874</v>
      </c>
      <c r="AI19">
        <f t="shared" si="5"/>
        <v>-131.4802357790291</v>
      </c>
      <c r="AJ19">
        <f t="shared" si="6"/>
        <v>-14.26563968696675</v>
      </c>
      <c r="AK19">
        <f t="shared" si="20"/>
        <v>16.104923661534343</v>
      </c>
      <c r="AL19">
        <f t="shared" si="7"/>
        <v>-129.64095180446151</v>
      </c>
      <c r="AN19">
        <f t="shared" si="8"/>
        <v>0</v>
      </c>
      <c r="AO19">
        <f t="shared" si="8"/>
        <v>0</v>
      </c>
      <c r="AP19">
        <f t="shared" si="8"/>
        <v>-10.575987487037873</v>
      </c>
      <c r="AQ19">
        <f t="shared" si="8"/>
        <v>-23.078931820679706</v>
      </c>
      <c r="AR19">
        <f t="shared" si="8"/>
        <v>-33.654919307717584</v>
      </c>
      <c r="AS19">
        <f t="shared" si="8"/>
        <v>-3.6515674747095042</v>
      </c>
      <c r="AT19">
        <f t="shared" si="8"/>
        <v>4.1223679214936402</v>
      </c>
      <c r="AU19">
        <f t="shared" si="8"/>
        <v>-33.184118860933445</v>
      </c>
      <c r="AW19">
        <v>16</v>
      </c>
      <c r="AX19">
        <f>IF(Z19&gt;0, (R19*SUMPRODUCT(K19:$K$98, X19:$X$98)-K19*$AZ$3)/Z19, 0)</f>
        <v>295.68178791065515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2.2206180000000002E-3</v>
      </c>
      <c r="Q20" s="4">
        <f t="shared" si="22"/>
        <v>50</v>
      </c>
      <c r="R20">
        <f t="shared" si="0"/>
        <v>50000</v>
      </c>
      <c r="S20">
        <f t="shared" si="1"/>
        <v>314.41623419947706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244.33597770888593</v>
      </c>
      <c r="AC20">
        <f t="shared" si="19"/>
        <v>256.64201901208241</v>
      </c>
      <c r="AE20">
        <f t="shared" si="2"/>
        <v>0</v>
      </c>
      <c r="AF20">
        <f t="shared" si="3"/>
        <v>0</v>
      </c>
      <c r="AG20">
        <f t="shared" si="3"/>
        <v>-40.812463081861637</v>
      </c>
      <c r="AH20">
        <f t="shared" si="4"/>
        <v>-91.750133476583784</v>
      </c>
      <c r="AI20">
        <f t="shared" si="5"/>
        <v>-132.56259655844542</v>
      </c>
      <c r="AJ20">
        <f t="shared" si="6"/>
        <v>-12.30604130319648</v>
      </c>
      <c r="AK20">
        <f t="shared" si="20"/>
        <v>17.103518439622018</v>
      </c>
      <c r="AL20">
        <f t="shared" si="7"/>
        <v>-127.76511942201988</v>
      </c>
      <c r="AN20">
        <f t="shared" si="8"/>
        <v>0</v>
      </c>
      <c r="AO20">
        <f t="shared" si="8"/>
        <v>0</v>
      </c>
      <c r="AP20">
        <f t="shared" si="8"/>
        <v>-9.32744855713036</v>
      </c>
      <c r="AQ20">
        <f t="shared" si="8"/>
        <v>-20.968953733474169</v>
      </c>
      <c r="AR20">
        <f t="shared" si="8"/>
        <v>-30.296402290604529</v>
      </c>
      <c r="AS20">
        <f t="shared" si="8"/>
        <v>-2.8124734095869917</v>
      </c>
      <c r="AT20">
        <f t="shared" si="8"/>
        <v>3.9089086113600944</v>
      </c>
      <c r="AU20">
        <f t="shared" si="8"/>
        <v>-29.199967088831425</v>
      </c>
      <c r="AW20">
        <v>17</v>
      </c>
      <c r="AX20">
        <f>IF(Z20&gt;0, (R20*SUMPRODUCT(K20:$K$98, X20:$X$98)-K20*$AZ$3)/Z20, 0)</f>
        <v>314.41623419947706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2.2950319999999998E-3</v>
      </c>
      <c r="Q21" s="4">
        <f t="shared" si="22"/>
        <v>50</v>
      </c>
      <c r="R21">
        <f t="shared" si="0"/>
        <v>50000</v>
      </c>
      <c r="S21">
        <f t="shared" si="1"/>
        <v>331.50872266122957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256.64201901208241</v>
      </c>
      <c r="AC21">
        <f t="shared" si="19"/>
        <v>267.26679128206939</v>
      </c>
      <c r="AE21">
        <f t="shared" si="2"/>
        <v>0</v>
      </c>
      <c r="AF21">
        <f t="shared" si="3"/>
        <v>0</v>
      </c>
      <c r="AG21">
        <f t="shared" si="3"/>
        <v>-40.310672542271334</v>
      </c>
      <c r="AH21">
        <f t="shared" si="4"/>
        <v>-93.665908771691079</v>
      </c>
      <c r="AI21">
        <f t="shared" si="5"/>
        <v>-133.97658131396241</v>
      </c>
      <c r="AJ21">
        <f t="shared" si="6"/>
        <v>-10.624772269986977</v>
      </c>
      <c r="AK21">
        <f t="shared" si="20"/>
        <v>17.964941330845772</v>
      </c>
      <c r="AL21">
        <f t="shared" si="7"/>
        <v>-126.63641225310361</v>
      </c>
      <c r="AN21">
        <f t="shared" si="8"/>
        <v>0</v>
      </c>
      <c r="AO21">
        <f t="shared" si="8"/>
        <v>0</v>
      </c>
      <c r="AP21">
        <f t="shared" si="8"/>
        <v>-8.2256850702161497</v>
      </c>
      <c r="AQ21">
        <f t="shared" si="8"/>
        <v>-19.113207961578571</v>
      </c>
      <c r="AR21">
        <f t="shared" si="8"/>
        <v>-27.338893031794722</v>
      </c>
      <c r="AS21">
        <f t="shared" si="8"/>
        <v>-2.1680618338488786</v>
      </c>
      <c r="AT21">
        <f t="shared" si="8"/>
        <v>3.665876562527842</v>
      </c>
      <c r="AU21">
        <f t="shared" si="8"/>
        <v>-25.841078303115758</v>
      </c>
      <c r="AW21">
        <v>18</v>
      </c>
      <c r="AX21">
        <f>IF(Z21&gt;0, (R21*SUMPRODUCT(K21:$K$98, X21:$X$98)-K21*$AZ$3)/Z21, 0)</f>
        <v>331.50872266122957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2.375308E-3</v>
      </c>
      <c r="Q22" s="4">
        <f t="shared" si="22"/>
        <v>50</v>
      </c>
      <c r="R22">
        <f t="shared" si="0"/>
        <v>50000</v>
      </c>
      <c r="S22">
        <f t="shared" si="1"/>
        <v>347.08573749692141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267.26679128206939</v>
      </c>
      <c r="AC22">
        <f t="shared" si="19"/>
        <v>276.36226725215238</v>
      </c>
      <c r="AE22">
        <f t="shared" si="2"/>
        <v>0</v>
      </c>
      <c r="AF22">
        <f t="shared" si="3"/>
        <v>0</v>
      </c>
      <c r="AG22">
        <f t="shared" si="3"/>
        <v>-39.811815553873579</v>
      </c>
      <c r="AH22">
        <f t="shared" si="4"/>
        <v>-95.75026297503743</v>
      </c>
      <c r="AI22">
        <f t="shared" si="5"/>
        <v>-135.562078528911</v>
      </c>
      <c r="AJ22">
        <f t="shared" si="6"/>
        <v>-9.0954759700829868</v>
      </c>
      <c r="AK22">
        <f t="shared" si="20"/>
        <v>18.708675389744858</v>
      </c>
      <c r="AL22">
        <f t="shared" si="7"/>
        <v>-125.94887910924913</v>
      </c>
      <c r="AN22">
        <f t="shared" si="8"/>
        <v>0</v>
      </c>
      <c r="AO22">
        <f t="shared" si="8"/>
        <v>0</v>
      </c>
      <c r="AP22">
        <f t="shared" si="8"/>
        <v>-7.2534729321082336</v>
      </c>
      <c r="AQ22">
        <f t="shared" si="8"/>
        <v>-17.445121029254445</v>
      </c>
      <c r="AR22">
        <f t="shared" si="8"/>
        <v>-24.698593961362679</v>
      </c>
      <c r="AS22">
        <f t="shared" si="8"/>
        <v>-1.6571409225073324</v>
      </c>
      <c r="AT22">
        <f t="shared" si="8"/>
        <v>3.4086079383011278</v>
      </c>
      <c r="AU22">
        <f t="shared" si="8"/>
        <v>-22.947126945568883</v>
      </c>
      <c r="AW22">
        <v>19</v>
      </c>
      <c r="AX22">
        <f>IF(Z22&gt;0, (R22*SUMPRODUCT(K22:$K$98, X22:$X$98)-K22*$AZ$3)/Z22, 0)</f>
        <v>347.08573749692141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2.4628010000000001E-3</v>
      </c>
      <c r="Q23" s="4">
        <f t="shared" si="22"/>
        <v>50</v>
      </c>
      <c r="R23">
        <f t="shared" si="0"/>
        <v>50000</v>
      </c>
      <c r="S23">
        <f t="shared" si="1"/>
        <v>361.31092795714545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276.36226725215238</v>
      </c>
      <c r="AC23">
        <f t="shared" si="19"/>
        <v>284.10347116188149</v>
      </c>
      <c r="AE23">
        <f t="shared" si="2"/>
        <v>0</v>
      </c>
      <c r="AF23">
        <f t="shared" si="3"/>
        <v>0</v>
      </c>
      <c r="AG23">
        <f t="shared" si="3"/>
        <v>-39.31564881917695</v>
      </c>
      <c r="AH23">
        <f t="shared" si="4"/>
        <v>-98.048579157895418</v>
      </c>
      <c r="AI23">
        <f t="shared" si="5"/>
        <v>-137.36422797707237</v>
      </c>
      <c r="AJ23">
        <f t="shared" si="6"/>
        <v>-7.7412039097291085</v>
      </c>
      <c r="AK23">
        <f t="shared" si="20"/>
        <v>19.345358707650668</v>
      </c>
      <c r="AL23">
        <f t="shared" si="7"/>
        <v>-125.76007317915082</v>
      </c>
      <c r="AN23">
        <f t="shared" si="8"/>
        <v>0</v>
      </c>
      <c r="AO23">
        <f t="shared" si="8"/>
        <v>0</v>
      </c>
      <c r="AP23">
        <f t="shared" si="8"/>
        <v>-6.395602091425431</v>
      </c>
      <c r="AQ23">
        <f t="shared" si="8"/>
        <v>-15.949875348811689</v>
      </c>
      <c r="AR23">
        <f t="shared" si="8"/>
        <v>-22.345477440237122</v>
      </c>
      <c r="AS23">
        <f t="shared" si="8"/>
        <v>-1.2592863504026655</v>
      </c>
      <c r="AT23">
        <f t="shared" si="8"/>
        <v>3.1469712525684295</v>
      </c>
      <c r="AU23">
        <f t="shared" si="8"/>
        <v>-20.457792538071359</v>
      </c>
      <c r="AW23">
        <v>20</v>
      </c>
      <c r="AX23">
        <f>IF(Z23&gt;0, (R23*SUMPRODUCT(K23:$K$98, X23:$X$98)-K23*$AZ$3)/Z23, 0)</f>
        <v>361.31092795714545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2.5557050000000001E-3</v>
      </c>
      <c r="Q24" s="4">
        <f t="shared" si="22"/>
        <v>50</v>
      </c>
      <c r="R24">
        <f t="shared" si="0"/>
        <v>50000</v>
      </c>
      <c r="S24">
        <f t="shared" si="1"/>
        <v>374.32549538135413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284.10347116188149</v>
      </c>
      <c r="AC24">
        <f t="shared" si="19"/>
        <v>290.64138593716223</v>
      </c>
      <c r="AE24">
        <f t="shared" si="2"/>
        <v>0</v>
      </c>
      <c r="AF24">
        <f t="shared" si="3"/>
        <v>0</v>
      </c>
      <c r="AG24">
        <f t="shared" si="3"/>
        <v>-38.822013130719768</v>
      </c>
      <c r="AH24">
        <f t="shared" si="4"/>
        <v>-100.47920026541465</v>
      </c>
      <c r="AI24">
        <f t="shared" si="5"/>
        <v>-139.30121339613441</v>
      </c>
      <c r="AJ24">
        <f t="shared" si="6"/>
        <v>-6.5379147752807398</v>
      </c>
      <c r="AK24">
        <f t="shared" si="20"/>
        <v>19.887242981331706</v>
      </c>
      <c r="AL24">
        <f t="shared" ref="AL24:AL87" si="23">SUM(AI24:AK24)</f>
        <v>-125.95188519008344</v>
      </c>
      <c r="AN24">
        <f t="shared" si="8"/>
        <v>0</v>
      </c>
      <c r="AO24">
        <f t="shared" si="8"/>
        <v>0</v>
      </c>
      <c r="AP24">
        <f t="shared" si="8"/>
        <v>-5.6386614270250979</v>
      </c>
      <c r="AQ24">
        <f t="shared" si="8"/>
        <v>-14.593993074166457</v>
      </c>
      <c r="AR24">
        <f t="shared" si="8"/>
        <v>-20.232654501191554</v>
      </c>
      <c r="AS24">
        <f t="shared" si="8"/>
        <v>-0.94959238029265691</v>
      </c>
      <c r="AT24">
        <f t="shared" si="8"/>
        <v>2.8885011581219784</v>
      </c>
      <c r="AU24">
        <f t="shared" si="8"/>
        <v>-18.293745723362232</v>
      </c>
      <c r="AW24">
        <v>21</v>
      </c>
      <c r="AX24">
        <f>IF(Z24&gt;0, (R24*SUMPRODUCT(K24:$K$98, X24:$X$98)-K24*$AZ$3)/Z24, 0)</f>
        <v>374.32549538135413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2.6648449999999999E-3</v>
      </c>
      <c r="Q25" s="4">
        <f t="shared" si="22"/>
        <v>50</v>
      </c>
      <c r="R25">
        <f t="shared" si="0"/>
        <v>50000</v>
      </c>
      <c r="S25">
        <f t="shared" si="1"/>
        <v>386.28119348210328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290.64138593716223</v>
      </c>
      <c r="AC25">
        <f t="shared" si="19"/>
        <v>296.12577690236412</v>
      </c>
      <c r="AE25">
        <f t="shared" si="2"/>
        <v>0</v>
      </c>
      <c r="AF25">
        <f t="shared" si="3"/>
        <v>0</v>
      </c>
      <c r="AG25">
        <f t="shared" si="3"/>
        <v>-38.330338351831237</v>
      </c>
      <c r="AH25">
        <f t="shared" si="4"/>
        <v>-103.45464758133292</v>
      </c>
      <c r="AI25">
        <f t="shared" si="5"/>
        <v>-141.78498593316417</v>
      </c>
      <c r="AJ25">
        <f t="shared" si="6"/>
        <v>-5.4843909652018965</v>
      </c>
      <c r="AK25">
        <f t="shared" si="20"/>
        <v>20.344897015601358</v>
      </c>
      <c r="AL25">
        <f t="shared" si="23"/>
        <v>-126.9244798827647</v>
      </c>
      <c r="AN25">
        <f t="shared" si="8"/>
        <v>0</v>
      </c>
      <c r="AO25">
        <f t="shared" si="8"/>
        <v>0</v>
      </c>
      <c r="AP25">
        <f t="shared" si="8"/>
        <v>-4.9707577268253091</v>
      </c>
      <c r="AQ25">
        <f t="shared" si="8"/>
        <v>-13.416213134375623</v>
      </c>
      <c r="AR25">
        <f t="shared" si="8"/>
        <v>-18.386970861200933</v>
      </c>
      <c r="AS25">
        <f t="shared" si="8"/>
        <v>-0.71122718816036268</v>
      </c>
      <c r="AT25">
        <f t="shared" si="8"/>
        <v>2.6383684149486286</v>
      </c>
      <c r="AU25">
        <f t="shared" si="8"/>
        <v>-16.459829634412664</v>
      </c>
      <c r="AW25">
        <v>22</v>
      </c>
      <c r="AX25">
        <f>IF(Z25&gt;0, (R25*SUMPRODUCT(K25:$K$98, X25:$X$98)-K25*$AZ$3)/Z25, 0)</f>
        <v>386.28119348210328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2.7902209999999998E-3</v>
      </c>
      <c r="Q26" s="4">
        <f t="shared" si="22"/>
        <v>50</v>
      </c>
      <c r="R26">
        <f t="shared" si="0"/>
        <v>50000</v>
      </c>
      <c r="S26">
        <f t="shared" si="1"/>
        <v>397.2463242881667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296.12577690236412</v>
      </c>
      <c r="AC26">
        <f t="shared" si="19"/>
        <v>300.63669237456713</v>
      </c>
      <c r="AE26">
        <f t="shared" si="2"/>
        <v>0</v>
      </c>
      <c r="AF26">
        <f t="shared" si="3"/>
        <v>0</v>
      </c>
      <c r="AG26">
        <f t="shared" si="3"/>
        <v>-37.840084853306543</v>
      </c>
      <c r="AH26">
        <f t="shared" si="4"/>
        <v>-106.95011500638489</v>
      </c>
      <c r="AI26">
        <f t="shared" si="5"/>
        <v>-144.79019985969143</v>
      </c>
      <c r="AJ26">
        <f t="shared" si="6"/>
        <v>-4.5109154722030098</v>
      </c>
      <c r="AK26">
        <f t="shared" si="20"/>
        <v>20.728804383165489</v>
      </c>
      <c r="AL26">
        <f t="shared" si="23"/>
        <v>-128.57231094872895</v>
      </c>
      <c r="AN26">
        <f t="shared" si="8"/>
        <v>0</v>
      </c>
      <c r="AO26">
        <f t="shared" si="8"/>
        <v>0</v>
      </c>
      <c r="AP26">
        <f t="shared" si="8"/>
        <v>-4.3814112830015679</v>
      </c>
      <c r="AQ26">
        <f t="shared" si="8"/>
        <v>-12.383493388660927</v>
      </c>
      <c r="AR26">
        <f t="shared" si="8"/>
        <v>-16.764904671662492</v>
      </c>
      <c r="AS26">
        <f t="shared" si="8"/>
        <v>-0.52230791826169964</v>
      </c>
      <c r="AT26">
        <f t="shared" si="8"/>
        <v>2.400137784035584</v>
      </c>
      <c r="AU26">
        <f t="shared" si="8"/>
        <v>-14.887074805888609</v>
      </c>
      <c r="AW26">
        <v>23</v>
      </c>
      <c r="AX26">
        <f>IF(Z26&gt;0, (R26*SUMPRODUCT(K26:$K$98, X26:$X$98)-K26*$AZ$3)/Z26, 0)</f>
        <v>397.2463242881667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3.5816260000000001E-3</v>
      </c>
      <c r="Q27" s="4">
        <f t="shared" si="22"/>
        <v>50</v>
      </c>
      <c r="R27">
        <f t="shared" si="0"/>
        <v>50000</v>
      </c>
      <c r="S27">
        <f t="shared" si="1"/>
        <v>407.5688535734896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300.63669237456713</v>
      </c>
      <c r="AC27">
        <f t="shared" si="19"/>
        <v>304.25956381320884</v>
      </c>
      <c r="AE27">
        <f t="shared" si="2"/>
        <v>0</v>
      </c>
      <c r="AF27">
        <f t="shared" si="3"/>
        <v>0</v>
      </c>
      <c r="AG27">
        <f t="shared" si="3"/>
        <v>-37.326154973020671</v>
      </c>
      <c r="AH27">
        <f t="shared" si="4"/>
        <v>-135.52903175280889</v>
      </c>
      <c r="AI27">
        <f t="shared" si="5"/>
        <v>-172.85518672582955</v>
      </c>
      <c r="AJ27">
        <f t="shared" si="6"/>
        <v>-3.6228714386417096</v>
      </c>
      <c r="AK27">
        <f t="shared" si="20"/>
        <v>21.044568466219701</v>
      </c>
      <c r="AL27">
        <f t="shared" si="23"/>
        <v>-155.43348969825155</v>
      </c>
      <c r="AN27">
        <f t="shared" si="8"/>
        <v>0</v>
      </c>
      <c r="AO27">
        <f t="shared" si="8"/>
        <v>0</v>
      </c>
      <c r="AP27">
        <f t="shared" si="8"/>
        <v>-3.8588433871461252</v>
      </c>
      <c r="AQ27">
        <f t="shared" si="8"/>
        <v>-14.011229078474795</v>
      </c>
      <c r="AR27">
        <f t="shared" si="8"/>
        <v>-17.870072465620918</v>
      </c>
      <c r="AS27">
        <f t="shared" si="8"/>
        <v>-0.37453880539230294</v>
      </c>
      <c r="AT27">
        <f t="shared" si="8"/>
        <v>2.1756244092088415</v>
      </c>
      <c r="AU27">
        <f t="shared" si="8"/>
        <v>-16.06898686180438</v>
      </c>
      <c r="AW27">
        <v>24</v>
      </c>
      <c r="AX27">
        <f>IF(Z27&gt;0, (R27*SUMPRODUCT(K27:$K$98, X27:$X$98)-K27*$AZ$3)/Z27, 0)</f>
        <v>407.5688535734896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4.4506370000000003E-3</v>
      </c>
      <c r="Q28" s="4">
        <f t="shared" si="22"/>
        <v>50</v>
      </c>
      <c r="R28">
        <f t="shared" si="0"/>
        <v>50000</v>
      </c>
      <c r="S28">
        <f t="shared" si="1"/>
        <v>413.92564002254841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304.25956381320884</v>
      </c>
      <c r="AC28">
        <f t="shared" si="19"/>
        <v>304.53973190196837</v>
      </c>
      <c r="AE28">
        <f t="shared" si="2"/>
        <v>0</v>
      </c>
      <c r="AF28">
        <f t="shared" si="3"/>
        <v>0</v>
      </c>
      <c r="AG28">
        <f t="shared" si="3"/>
        <v>-36.786768256899805</v>
      </c>
      <c r="AH28">
        <f t="shared" si="4"/>
        <v>-166.12516639065979</v>
      </c>
      <c r="AI28">
        <f t="shared" si="5"/>
        <v>-202.91193464755958</v>
      </c>
      <c r="AJ28">
        <f t="shared" si="6"/>
        <v>-0.28016808875952393</v>
      </c>
      <c r="AK28">
        <f t="shared" si="20"/>
        <v>21.29816946692462</v>
      </c>
      <c r="AL28">
        <f t="shared" si="23"/>
        <v>-181.89393326939449</v>
      </c>
      <c r="AN28">
        <f t="shared" si="8"/>
        <v>0</v>
      </c>
      <c r="AO28">
        <f t="shared" si="8"/>
        <v>0</v>
      </c>
      <c r="AP28">
        <f t="shared" si="8"/>
        <v>-3.3956077161773441</v>
      </c>
      <c r="AQ28">
        <f t="shared" si="8"/>
        <v>-15.334206389319522</v>
      </c>
      <c r="AR28">
        <f t="shared" si="8"/>
        <v>-18.729814105496864</v>
      </c>
      <c r="AS28">
        <f t="shared" si="8"/>
        <v>-2.5860954063015931E-2</v>
      </c>
      <c r="AT28">
        <f t="shared" si="8"/>
        <v>1.9659304692734845</v>
      </c>
      <c r="AU28">
        <f t="shared" si="8"/>
        <v>-16.7897445902864</v>
      </c>
      <c r="AW28">
        <v>25</v>
      </c>
      <c r="AX28">
        <f>IF(Z28&gt;0, (R28*SUMPRODUCT(K28:$K$98, X28:$X$98)-K28*$AZ$3)/Z28, 0)</f>
        <v>413.92564002254841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5.383718E-3</v>
      </c>
      <c r="Q29" s="4">
        <f t="shared" si="22"/>
        <v>50</v>
      </c>
      <c r="R29">
        <f t="shared" si="0"/>
        <v>50000</v>
      </c>
      <c r="S29">
        <f t="shared" si="1"/>
        <v>416.83960111216271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304.53973190196837</v>
      </c>
      <c r="AC29">
        <f t="shared" si="19"/>
        <v>301.96570155482232</v>
      </c>
      <c r="AE29">
        <f t="shared" si="2"/>
        <v>0</v>
      </c>
      <c r="AF29">
        <f t="shared" si="3"/>
        <v>0</v>
      </c>
      <c r="AG29">
        <f t="shared" si="3"/>
        <v>-36.220850987904306</v>
      </c>
      <c r="AH29">
        <f t="shared" si="4"/>
        <v>-198.04958642650013</v>
      </c>
      <c r="AI29">
        <f t="shared" si="5"/>
        <v>-234.27043741440443</v>
      </c>
      <c r="AJ29">
        <f t="shared" si="6"/>
        <v>2.5740303471460493</v>
      </c>
      <c r="AK29">
        <f t="shared" si="20"/>
        <v>21.317781233137787</v>
      </c>
      <c r="AL29">
        <f t="shared" si="23"/>
        <v>-210.37862583412058</v>
      </c>
      <c r="AN29">
        <f t="shared" si="8"/>
        <v>0</v>
      </c>
      <c r="AO29">
        <f t="shared" si="8"/>
        <v>0</v>
      </c>
      <c r="AP29">
        <f t="shared" si="8"/>
        <v>-2.985152361279507</v>
      </c>
      <c r="AQ29">
        <f t="shared" si="8"/>
        <v>-16.322316412966842</v>
      </c>
      <c r="AR29">
        <f t="shared" si="8"/>
        <v>-19.307468774246349</v>
      </c>
      <c r="AS29">
        <f t="shared" si="8"/>
        <v>0.21213948759387549</v>
      </c>
      <c r="AT29">
        <f t="shared" si="8"/>
        <v>1.756911371480264</v>
      </c>
      <c r="AU29">
        <f t="shared" si="8"/>
        <v>-17.338417915172208</v>
      </c>
      <c r="AW29">
        <v>26</v>
      </c>
      <c r="AX29">
        <f>IF(Z29&gt;0, (R29*SUMPRODUCT(K29:$K$98, X29:$X$98)-K29*$AZ$3)/Z29, 0)</f>
        <v>416.83960111216271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6.4575739999999998E-3</v>
      </c>
      <c r="Q30" s="4">
        <f t="shared" si="22"/>
        <v>50</v>
      </c>
      <c r="R30">
        <f t="shared" si="0"/>
        <v>50000</v>
      </c>
      <c r="S30">
        <f t="shared" si="1"/>
        <v>416.89619210071322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301.96570155482232</v>
      </c>
      <c r="AC30">
        <f t="shared" si="19"/>
        <v>297.03639946522492</v>
      </c>
      <c r="AE30">
        <f t="shared" si="2"/>
        <v>0</v>
      </c>
      <c r="AF30">
        <f t="shared" si="3"/>
        <v>0</v>
      </c>
      <c r="AG30">
        <f t="shared" si="3"/>
        <v>-35.624743652427895</v>
      </c>
      <c r="AH30">
        <f t="shared" si="4"/>
        <v>-233.89882559736517</v>
      </c>
      <c r="AI30">
        <f t="shared" si="5"/>
        <v>-269.52356924979307</v>
      </c>
      <c r="AJ30">
        <f t="shared" si="6"/>
        <v>4.9293020895973996</v>
      </c>
      <c r="AK30">
        <f t="shared" si="20"/>
        <v>21.137599108837563</v>
      </c>
      <c r="AL30">
        <f t="shared" si="23"/>
        <v>-243.45666805135812</v>
      </c>
      <c r="AN30">
        <f t="shared" si="8"/>
        <v>0</v>
      </c>
      <c r="AO30">
        <f t="shared" si="8"/>
        <v>0</v>
      </c>
      <c r="AP30">
        <f t="shared" si="8"/>
        <v>-2.6214499958861377</v>
      </c>
      <c r="AQ30">
        <f t="shared" si="8"/>
        <v>-17.211466316283172</v>
      </c>
      <c r="AR30">
        <f t="shared" si="8"/>
        <v>-19.83291631216931</v>
      </c>
      <c r="AS30">
        <f t="shared" si="8"/>
        <v>0.36272314177384907</v>
      </c>
      <c r="AT30">
        <f t="shared" si="8"/>
        <v>1.5554121494184754</v>
      </c>
      <c r="AU30">
        <f t="shared" si="8"/>
        <v>-17.914781020976985</v>
      </c>
      <c r="AW30">
        <v>27</v>
      </c>
      <c r="AX30">
        <f>IF(Z30&gt;0, (R30*SUMPRODUCT(K30:$K$98, X30:$X$98)-K30*$AZ$3)/Z30, 0)</f>
        <v>416.89619210071322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7.6803260000000003E-3</v>
      </c>
      <c r="Q31" s="4">
        <f t="shared" si="22"/>
        <v>50</v>
      </c>
      <c r="R31">
        <f t="shared" si="0"/>
        <v>50000</v>
      </c>
      <c r="S31">
        <f t="shared" si="1"/>
        <v>414.34234509944878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297.03639946522492</v>
      </c>
      <c r="AC31">
        <f t="shared" si="19"/>
        <v>289.99726736623546</v>
      </c>
      <c r="AE31">
        <f t="shared" si="2"/>
        <v>0</v>
      </c>
      <c r="AF31">
        <f t="shared" si="3"/>
        <v>0</v>
      </c>
      <c r="AG31">
        <f t="shared" si="3"/>
        <v>-34.994886570986544</v>
      </c>
      <c r="AH31">
        <f t="shared" si="4"/>
        <v>-273.60964491707693</v>
      </c>
      <c r="AI31">
        <f t="shared" si="5"/>
        <v>-308.60453148806346</v>
      </c>
      <c r="AJ31">
        <f t="shared" si="6"/>
        <v>7.0391320989894552</v>
      </c>
      <c r="AK31">
        <f t="shared" si="20"/>
        <v>20.792547962565745</v>
      </c>
      <c r="AL31">
        <f t="shared" si="23"/>
        <v>-280.77285142650828</v>
      </c>
      <c r="AN31">
        <f t="shared" si="8"/>
        <v>0</v>
      </c>
      <c r="AO31">
        <f t="shared" si="8"/>
        <v>0</v>
      </c>
      <c r="AP31">
        <f t="shared" si="8"/>
        <v>-2.2991981297912254</v>
      </c>
      <c r="AQ31">
        <f t="shared" si="8"/>
        <v>-17.976420143843033</v>
      </c>
      <c r="AR31">
        <f t="shared" si="8"/>
        <v>-20.275618273634258</v>
      </c>
      <c r="AS31">
        <f t="shared" si="8"/>
        <v>0.46247783442647356</v>
      </c>
      <c r="AT31">
        <f t="shared" si="8"/>
        <v>1.3660906513342017</v>
      </c>
      <c r="AU31">
        <f t="shared" si="8"/>
        <v>-18.447049787873585</v>
      </c>
      <c r="AW31">
        <v>28</v>
      </c>
      <c r="AX31">
        <f>IF(Z31&gt;0, (R31*SUMPRODUCT(K31:$K$98, X31:$X$98)-K31*$AZ$3)/Z31, 0)</f>
        <v>414.34234509944878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9.0334749999999991E-3</v>
      </c>
      <c r="Q32" s="4">
        <f t="shared" si="22"/>
        <v>50</v>
      </c>
      <c r="R32">
        <f t="shared" si="0"/>
        <v>50000</v>
      </c>
      <c r="S32">
        <f t="shared" si="1"/>
        <v>409.42763509848515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289.99726736623546</v>
      </c>
      <c r="AC32">
        <f t="shared" si="19"/>
        <v>281.10328848783342</v>
      </c>
      <c r="AE32">
        <f t="shared" si="2"/>
        <v>0</v>
      </c>
      <c r="AF32">
        <f t="shared" si="3"/>
        <v>0</v>
      </c>
      <c r="AG32">
        <f t="shared" si="3"/>
        <v>-34.32881227230984</v>
      </c>
      <c r="AH32">
        <f t="shared" si="4"/>
        <v>-316.12543296684265</v>
      </c>
      <c r="AI32">
        <f t="shared" si="5"/>
        <v>-350.4542452391525</v>
      </c>
      <c r="AJ32">
        <f t="shared" si="6"/>
        <v>8.8939788784020379</v>
      </c>
      <c r="AK32">
        <f t="shared" si="20"/>
        <v>20.299808715636484</v>
      </c>
      <c r="AL32">
        <f t="shared" si="23"/>
        <v>-321.260457645114</v>
      </c>
      <c r="AN32">
        <f t="shared" si="8"/>
        <v>0</v>
      </c>
      <c r="AO32">
        <f t="shared" si="8"/>
        <v>0</v>
      </c>
      <c r="AP32">
        <f t="shared" si="8"/>
        <v>-2.0137824997033906</v>
      </c>
      <c r="AQ32">
        <f t="shared" si="8"/>
        <v>-18.544418594210526</v>
      </c>
      <c r="AR32">
        <f t="shared" si="8"/>
        <v>-20.558201093913915</v>
      </c>
      <c r="AS32">
        <f t="shared" si="8"/>
        <v>0.52173488776669785</v>
      </c>
      <c r="AT32">
        <f t="shared" si="8"/>
        <v>1.190818931182454</v>
      </c>
      <c r="AU32">
        <f t="shared" si="8"/>
        <v>-18.845647274964765</v>
      </c>
      <c r="AW32">
        <v>29</v>
      </c>
      <c r="AX32">
        <f>IF(Z32&gt;0, (R32*SUMPRODUCT(K32:$K$98, X32:$X$98)-K32*$AZ$3)/Z32, 0)</f>
        <v>409.42763509848515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1.0570714E-2</v>
      </c>
      <c r="Q33" s="4">
        <f t="shared" si="22"/>
        <v>50</v>
      </c>
      <c r="R33">
        <f t="shared" si="0"/>
        <v>50000</v>
      </c>
      <c r="S33">
        <f t="shared" si="1"/>
        <v>402.50878500603568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281.10328848783342</v>
      </c>
      <c r="AC33">
        <f t="shared" si="19"/>
        <v>270.66819245205238</v>
      </c>
      <c r="AE33">
        <f t="shared" si="2"/>
        <v>0</v>
      </c>
      <c r="AF33">
        <f t="shared" si="3"/>
        <v>0</v>
      </c>
      <c r="AG33">
        <f t="shared" si="3"/>
        <v>-33.622644093096461</v>
      </c>
      <c r="AH33">
        <f t="shared" si="4"/>
        <v>-362.88005649027747</v>
      </c>
      <c r="AI33">
        <f t="shared" si="5"/>
        <v>-396.50270058337395</v>
      </c>
      <c r="AJ33">
        <f t="shared" si="6"/>
        <v>10.435096035781044</v>
      </c>
      <c r="AK33">
        <f t="shared" si="20"/>
        <v>19.67723019414834</v>
      </c>
      <c r="AL33">
        <f t="shared" si="23"/>
        <v>-366.39037435344454</v>
      </c>
      <c r="AN33">
        <f t="shared" si="8"/>
        <v>0</v>
      </c>
      <c r="AO33">
        <f t="shared" si="8"/>
        <v>0</v>
      </c>
      <c r="AP33">
        <f t="shared" si="8"/>
        <v>-1.7610335320033812</v>
      </c>
      <c r="AQ33">
        <f t="shared" si="8"/>
        <v>-19.00635612729431</v>
      </c>
      <c r="AR33">
        <f t="shared" si="8"/>
        <v>-20.767389659297692</v>
      </c>
      <c r="AS33">
        <f t="shared" si="8"/>
        <v>0.54655291171639653</v>
      </c>
      <c r="AT33">
        <f t="shared" si="8"/>
        <v>1.0306227580703438</v>
      </c>
      <c r="AU33">
        <f t="shared" si="8"/>
        <v>-19.190213989510951</v>
      </c>
      <c r="AW33">
        <v>30</v>
      </c>
      <c r="AX33">
        <f>IF(Z33&gt;0, (R33*SUMPRODUCT(K33:$K$98, X33:$X$98)-K33*$AZ$3)/Z33, 0)</f>
        <v>402.50878500603568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1.2312346E-2</v>
      </c>
      <c r="Q34" s="4">
        <f t="shared" si="22"/>
        <v>50</v>
      </c>
      <c r="R34">
        <f t="shared" si="0"/>
        <v>50000</v>
      </c>
      <c r="S34">
        <f t="shared" si="1"/>
        <v>393.79837821092832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270.66819245205238</v>
      </c>
      <c r="AC34">
        <f t="shared" si="19"/>
        <v>258.9023028947845</v>
      </c>
      <c r="AE34">
        <f t="shared" si="2"/>
        <v>0</v>
      </c>
      <c r="AF34">
        <f t="shared" si="3"/>
        <v>0</v>
      </c>
      <c r="AG34">
        <f t="shared" si="3"/>
        <v>-32.872444024656431</v>
      </c>
      <c r="AH34">
        <f t="shared" si="4"/>
        <v>-413.97362750905984</v>
      </c>
      <c r="AI34">
        <f t="shared" si="5"/>
        <v>-446.84607153371627</v>
      </c>
      <c r="AJ34">
        <f t="shared" si="6"/>
        <v>11.765889557267883</v>
      </c>
      <c r="AK34">
        <f t="shared" si="20"/>
        <v>18.94677347164367</v>
      </c>
      <c r="AL34">
        <f t="shared" si="23"/>
        <v>-416.13340850480472</v>
      </c>
      <c r="AN34">
        <f t="shared" si="8"/>
        <v>0</v>
      </c>
      <c r="AO34">
        <f t="shared" si="8"/>
        <v>0</v>
      </c>
      <c r="AP34">
        <f t="shared" si="8"/>
        <v>-1.5372685201068921</v>
      </c>
      <c r="AQ34">
        <f t="shared" si="8"/>
        <v>-19.35933407466759</v>
      </c>
      <c r="AR34">
        <f t="shared" si="8"/>
        <v>-20.896602594774482</v>
      </c>
      <c r="AS34">
        <f t="shared" si="8"/>
        <v>0.55022777174327786</v>
      </c>
      <c r="AT34">
        <f t="shared" si="8"/>
        <v>0.8860393341519609</v>
      </c>
      <c r="AU34">
        <f t="shared" ref="AU34:AU97" si="24">AL34*$K34</f>
        <v>-19.460335488879242</v>
      </c>
      <c r="AW34">
        <v>31</v>
      </c>
      <c r="AX34">
        <f>IF(Z34&gt;0, (R34*SUMPRODUCT(K34:$K$98, X34:$X$98)-K34*$AZ$3)/Z34, 0)</f>
        <v>393.79837821092832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1.4128425999999999E-2</v>
      </c>
      <c r="Q35" s="4">
        <f t="shared" si="22"/>
        <v>50</v>
      </c>
      <c r="R35">
        <f t="shared" si="0"/>
        <v>50000</v>
      </c>
      <c r="S35">
        <f t="shared" si="1"/>
        <v>383.43697677302441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258.9023028947845</v>
      </c>
      <c r="AC35">
        <f t="shared" si="19"/>
        <v>246.00767111478322</v>
      </c>
      <c r="AE35">
        <f t="shared" si="2"/>
        <v>0</v>
      </c>
      <c r="AF35">
        <f t="shared" ref="AF35:AG66" si="25">-$Z35*P35</f>
        <v>0</v>
      </c>
      <c r="AG35">
        <f t="shared" si="25"/>
        <v>-32.079283691568364</v>
      </c>
      <c r="AH35">
        <f t="shared" si="4"/>
        <v>-464.43589284150056</v>
      </c>
      <c r="AI35">
        <f t="shared" ref="AI35:AI66" si="26">SUM(AE35:AH35)</f>
        <v>-496.51517653306894</v>
      </c>
      <c r="AJ35">
        <f t="shared" si="6"/>
        <v>12.894631780001276</v>
      </c>
      <c r="AK35">
        <f t="shared" si="20"/>
        <v>18.123161202634918</v>
      </c>
      <c r="AL35">
        <f t="shared" si="23"/>
        <v>-465.49738355043269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-19.392129043267623</v>
      </c>
      <c r="AR35">
        <f t="shared" si="27"/>
        <v>-20.731572481104557</v>
      </c>
      <c r="AS35">
        <f t="shared" si="27"/>
        <v>0.53840447583266626</v>
      </c>
      <c r="AT35">
        <f t="shared" si="27"/>
        <v>0.75671731261601016</v>
      </c>
      <c r="AU35">
        <f t="shared" si="24"/>
        <v>-19.436450692655878</v>
      </c>
      <c r="AW35">
        <v>32</v>
      </c>
      <c r="AX35">
        <f>IF(Z35&gt;0, (R35*SUMPRODUCT(K35:$K$98, X35:$X$98)-K35*$AZ$3)/Z35, 0)</f>
        <v>383.43697677302441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1.6072195000000001E-2</v>
      </c>
      <c r="Q36" s="4">
        <f t="shared" si="22"/>
        <v>50</v>
      </c>
      <c r="R36">
        <f t="shared" si="0"/>
        <v>50000</v>
      </c>
      <c r="S36">
        <f t="shared" si="1"/>
        <v>371.90457743553952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246.00767111478322</v>
      </c>
      <c r="AC36">
        <f t="shared" si="19"/>
        <v>232.38759769175343</v>
      </c>
      <c r="AE36">
        <f t="shared" si="2"/>
        <v>0</v>
      </c>
      <c r="AF36">
        <f t="shared" si="25"/>
        <v>0</v>
      </c>
      <c r="AG36">
        <f t="shared" si="25"/>
        <v>-31.242906351701478</v>
      </c>
      <c r="AH36">
        <f t="shared" si="4"/>
        <v>-515.58450295120667</v>
      </c>
      <c r="AI36">
        <f t="shared" si="26"/>
        <v>-546.82740930290811</v>
      </c>
      <c r="AJ36">
        <f t="shared" si="6"/>
        <v>13.620073423029794</v>
      </c>
      <c r="AK36">
        <f t="shared" si="20"/>
        <v>17.220536978034826</v>
      </c>
      <c r="AL36">
        <f t="shared" si="23"/>
        <v>-515.98679890184349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-19.221246539629952</v>
      </c>
      <c r="AR36">
        <f t="shared" si="27"/>
        <v>-20.385997617606893</v>
      </c>
      <c r="AS36">
        <f t="shared" si="27"/>
        <v>0.50776310702397653</v>
      </c>
      <c r="AT36">
        <f t="shared" si="27"/>
        <v>0.64199017795332447</v>
      </c>
      <c r="AU36">
        <f t="shared" si="24"/>
        <v>-19.236244332629592</v>
      </c>
      <c r="AW36">
        <v>33</v>
      </c>
      <c r="AX36">
        <f>IF(Z36&gt;0, (R36*SUMPRODUCT(K36:$K$98, X36:$X$98)-K36*$AZ$3)/Z36, 0)</f>
        <v>371.90457743553952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1.8213139E-2</v>
      </c>
      <c r="Q37" s="4">
        <f t="shared" si="22"/>
        <v>50</v>
      </c>
      <c r="R37">
        <f t="shared" si="0"/>
        <v>50000</v>
      </c>
      <c r="S37">
        <f t="shared" si="1"/>
        <v>359.53487363209126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232.38759769175343</v>
      </c>
      <c r="AC37">
        <f t="shared" si="19"/>
        <v>218.31997224162154</v>
      </c>
      <c r="AE37">
        <f t="shared" si="2"/>
        <v>0</v>
      </c>
      <c r="AF37">
        <f t="shared" si="25"/>
        <v>0</v>
      </c>
      <c r="AG37">
        <f t="shared" si="25"/>
        <v>-30.361445892036937</v>
      </c>
      <c r="AH37">
        <f t="shared" si="4"/>
        <v>-569.03139614752183</v>
      </c>
      <c r="AI37">
        <f t="shared" si="26"/>
        <v>-599.39284203955879</v>
      </c>
      <c r="AJ37">
        <f t="shared" si="6"/>
        <v>14.067625450131885</v>
      </c>
      <c r="AK37">
        <f t="shared" si="20"/>
        <v>16.267131838422742</v>
      </c>
      <c r="AL37">
        <f t="shared" si="23"/>
        <v>-569.05808475100412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-18.940869003208849</v>
      </c>
      <c r="AR37">
        <f t="shared" si="27"/>
        <v>-19.95148489063169</v>
      </c>
      <c r="AS37">
        <f t="shared" si="27"/>
        <v>0.46825720450770492</v>
      </c>
      <c r="AT37">
        <f t="shared" si="27"/>
        <v>0.5414703218407555</v>
      </c>
      <c r="AU37">
        <f t="shared" si="24"/>
        <v>-18.941757364283227</v>
      </c>
      <c r="AW37">
        <v>34</v>
      </c>
      <c r="AX37">
        <f>IF(Z37&gt;0, (R37*SUMPRODUCT(K37:$K$98, X37:$X$98)-K37*$AZ$3)/Z37, 0)</f>
        <v>359.53487363209126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2.0774602E-2</v>
      </c>
      <c r="Q38" s="4">
        <f t="shared" si="22"/>
        <v>50</v>
      </c>
      <c r="R38">
        <f t="shared" si="0"/>
        <v>50000</v>
      </c>
      <c r="S38">
        <f t="shared" si="1"/>
        <v>346.58640883763405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218.31997224162154</v>
      </c>
      <c r="AC38">
        <f t="shared" si="19"/>
        <v>203.98055063975022</v>
      </c>
      <c r="AE38">
        <f t="shared" si="2"/>
        <v>0</v>
      </c>
      <c r="AF38">
        <f t="shared" si="25"/>
        <v>0</v>
      </c>
      <c r="AG38">
        <f t="shared" si="25"/>
        <v>-29.427084478564964</v>
      </c>
      <c r="AH38">
        <f t="shared" si="4"/>
        <v>-630.74695455160236</v>
      </c>
      <c r="AI38">
        <f t="shared" si="26"/>
        <v>-660.17403903016736</v>
      </c>
      <c r="AJ38">
        <f t="shared" si="6"/>
        <v>14.339421601871322</v>
      </c>
      <c r="AK38">
        <f t="shared" si="20"/>
        <v>15.282398056913509</v>
      </c>
      <c r="AL38">
        <f t="shared" si="23"/>
        <v>-630.55221937138253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-18.745663246505622</v>
      </c>
      <c r="AR38">
        <f t="shared" si="27"/>
        <v>-19.620229840891806</v>
      </c>
      <c r="AS38">
        <f t="shared" si="27"/>
        <v>0.42616451266013511</v>
      </c>
      <c r="AT38">
        <f t="shared" si="27"/>
        <v>0.45418956921894299</v>
      </c>
      <c r="AU38">
        <f t="shared" si="24"/>
        <v>-18.739875759012726</v>
      </c>
      <c r="AW38">
        <v>35</v>
      </c>
      <c r="AX38">
        <f>IF(Z38&gt;0, (R38*SUMPRODUCT(K38:$K$98, X38:$X$98)-K38*$AZ$3)/Z38, 0)</f>
        <v>346.58640883763405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2.3506165999999998E-2</v>
      </c>
      <c r="Q39" s="4">
        <f t="shared" si="22"/>
        <v>50</v>
      </c>
      <c r="R39">
        <f t="shared" si="0"/>
        <v>50000</v>
      </c>
      <c r="S39">
        <f t="shared" si="1"/>
        <v>332.86924765962254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203.98055063975022</v>
      </c>
      <c r="AC39">
        <f t="shared" si="19"/>
        <v>189.34332257301031</v>
      </c>
      <c r="AE39">
        <f t="shared" si="2"/>
        <v>0</v>
      </c>
      <c r="AF39">
        <f t="shared" si="25"/>
        <v>0</v>
      </c>
      <c r="AG39">
        <f t="shared" si="25"/>
        <v>-28.441095701130141</v>
      </c>
      <c r="AH39">
        <f t="shared" si="4"/>
        <v>-691.71793264917142</v>
      </c>
      <c r="AI39">
        <f t="shared" si="26"/>
        <v>-720.15902835030158</v>
      </c>
      <c r="AJ39">
        <f t="shared" si="6"/>
        <v>14.637228066739908</v>
      </c>
      <c r="AK39">
        <f t="shared" si="20"/>
        <v>14.278638544782517</v>
      </c>
      <c r="AL39">
        <f t="shared" si="23"/>
        <v>-691.24316173877912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-18.355096022943105</v>
      </c>
      <c r="AR39">
        <f t="shared" si="27"/>
        <v>-19.109795327315091</v>
      </c>
      <c r="AS39">
        <f t="shared" si="27"/>
        <v>0.38840647899032127</v>
      </c>
      <c r="AT39">
        <f t="shared" si="27"/>
        <v>0.37889111904708345</v>
      </c>
      <c r="AU39">
        <f t="shared" si="24"/>
        <v>-18.342497729277685</v>
      </c>
      <c r="AW39">
        <v>36</v>
      </c>
      <c r="AX39">
        <f>IF(Z39&gt;0, (R39*SUMPRODUCT(K39:$K$98, X39:$X$98)-K39*$AZ$3)/Z39, 0)</f>
        <v>332.86924765962254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2.6226451000000001E-2</v>
      </c>
      <c r="Q40" s="4">
        <f t="shared" si="22"/>
        <v>50</v>
      </c>
      <c r="R40">
        <f t="shared" si="0"/>
        <v>50000</v>
      </c>
      <c r="S40">
        <f t="shared" si="1"/>
        <v>318.59089632213414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189.34332257301031</v>
      </c>
      <c r="AC40">
        <f t="shared" si="19"/>
        <v>174.6564722462866</v>
      </c>
      <c r="AE40">
        <f t="shared" si="2"/>
        <v>0</v>
      </c>
      <c r="AF40">
        <f t="shared" si="25"/>
        <v>0</v>
      </c>
      <c r="AG40">
        <f t="shared" si="25"/>
        <v>-27.410775741326844</v>
      </c>
      <c r="AH40">
        <f t="shared" si="4"/>
        <v>-745.90900279200036</v>
      </c>
      <c r="AI40">
        <f t="shared" si="26"/>
        <v>-773.31977853332717</v>
      </c>
      <c r="AJ40">
        <f t="shared" si="6"/>
        <v>14.686850326723714</v>
      </c>
      <c r="AK40">
        <f t="shared" si="20"/>
        <v>13.254032580110723</v>
      </c>
      <c r="AL40">
        <f t="shared" si="23"/>
        <v>-745.37889562649275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-17.67239671950534</v>
      </c>
      <c r="AR40">
        <f t="shared" si="27"/>
        <v>-18.321824600757498</v>
      </c>
      <c r="AS40">
        <f t="shared" si="27"/>
        <v>0.34796717101192454</v>
      </c>
      <c r="AT40">
        <f t="shared" si="27"/>
        <v>0.31402023706942939</v>
      </c>
      <c r="AU40">
        <f t="shared" si="24"/>
        <v>-17.659837192676147</v>
      </c>
      <c r="AW40">
        <v>37</v>
      </c>
      <c r="AX40">
        <f>IF(Z40&gt;0, (R40*SUMPRODUCT(K40:$K$98, X40:$X$98)-K40*$AZ$3)/Z40, 0)</f>
        <v>318.59089632213414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2.9219711999999998E-2</v>
      </c>
      <c r="Q41" s="4">
        <f t="shared" si="22"/>
        <v>50</v>
      </c>
      <c r="R41">
        <f t="shared" si="0"/>
        <v>50000</v>
      </c>
      <c r="S41">
        <f t="shared" si="1"/>
        <v>304.26207394935739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174.6564722462866</v>
      </c>
      <c r="AC41">
        <f t="shared" si="19"/>
        <v>160.25929489840553</v>
      </c>
      <c r="AE41">
        <f t="shared" si="2"/>
        <v>0</v>
      </c>
      <c r="AF41">
        <f t="shared" si="25"/>
        <v>0</v>
      </c>
      <c r="AG41">
        <f t="shared" si="25"/>
        <v>-26.335733011055417</v>
      </c>
      <c r="AH41">
        <f t="shared" si="4"/>
        <v>-800.9349728581567</v>
      </c>
      <c r="AI41">
        <f t="shared" si="26"/>
        <v>-827.27070586921207</v>
      </c>
      <c r="AJ41">
        <f t="shared" si="6"/>
        <v>14.397177347881069</v>
      </c>
      <c r="AK41">
        <f t="shared" si="20"/>
        <v>12.225953057240062</v>
      </c>
      <c r="AL41">
        <f t="shared" si="23"/>
        <v>-800.64757546409089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-16.942942549069947</v>
      </c>
      <c r="AR41">
        <f t="shared" si="27"/>
        <v>-17.50004746584198</v>
      </c>
      <c r="AS41">
        <f t="shared" si="27"/>
        <v>0.30455724489523517</v>
      </c>
      <c r="AT41">
        <f t="shared" si="27"/>
        <v>0.2586272634808881</v>
      </c>
      <c r="AU41">
        <f t="shared" si="24"/>
        <v>-16.936862957465856</v>
      </c>
      <c r="AW41">
        <v>38</v>
      </c>
      <c r="AX41">
        <f>IF(Z41&gt;0, (R41*SUMPRODUCT(K41:$K$98, X41:$X$98)-K41*$AZ$3)/Z41, 0)</f>
        <v>304.26207394935739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3.2402927999999998E-2</v>
      </c>
      <c r="Q42" s="4">
        <f t="shared" si="22"/>
        <v>50</v>
      </c>
      <c r="R42">
        <f t="shared" si="0"/>
        <v>50000</v>
      </c>
      <c r="S42">
        <f t="shared" si="1"/>
        <v>289.94118447621906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160.25929489840553</v>
      </c>
      <c r="AC42">
        <f t="shared" si="19"/>
        <v>146.24065535971454</v>
      </c>
      <c r="AE42">
        <f t="shared" si="2"/>
        <v>0</v>
      </c>
      <c r="AF42">
        <f t="shared" si="25"/>
        <v>0</v>
      </c>
      <c r="AG42">
        <f t="shared" si="25"/>
        <v>-25.219020820360409</v>
      </c>
      <c r="AH42">
        <f t="shared" si="4"/>
        <v>-853.3548605844519</v>
      </c>
      <c r="AI42">
        <f t="shared" si="26"/>
        <v>-878.57388140481225</v>
      </c>
      <c r="AJ42">
        <f t="shared" si="6"/>
        <v>14.018639538690991</v>
      </c>
      <c r="AK42">
        <f t="shared" si="20"/>
        <v>11.218150642888387</v>
      </c>
      <c r="AL42">
        <f t="shared" si="23"/>
        <v>-853.33709122323285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-16.117705809473478</v>
      </c>
      <c r="AR42">
        <f t="shared" si="27"/>
        <v>-16.594029056882142</v>
      </c>
      <c r="AS42">
        <f t="shared" si="27"/>
        <v>0.26477649377765916</v>
      </c>
      <c r="AT42">
        <f t="shared" si="27"/>
        <v>0.21188237173055499</v>
      </c>
      <c r="AU42">
        <f t="shared" si="24"/>
        <v>-16.117370191373926</v>
      </c>
      <c r="AW42">
        <v>39</v>
      </c>
      <c r="AX42">
        <f>IF(Z42&gt;0, (R42*SUMPRODUCT(K42:$K$98, X42:$X$98)-K42*$AZ$3)/Z42, 0)</f>
        <v>289.94118447621906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3.5947104000000001E-2</v>
      </c>
      <c r="Q43" s="4">
        <f t="shared" si="22"/>
        <v>50</v>
      </c>
      <c r="R43">
        <f t="shared" si="0"/>
        <v>50000</v>
      </c>
      <c r="S43">
        <f t="shared" si="1"/>
        <v>275.83622306091036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146.24065535971454</v>
      </c>
      <c r="AC43">
        <f t="shared" si="19"/>
        <v>132.73393438093655</v>
      </c>
      <c r="AE43">
        <f t="shared" si="2"/>
        <v>0</v>
      </c>
      <c r="AF43">
        <f t="shared" si="25"/>
        <v>0</v>
      </c>
      <c r="AG43">
        <f t="shared" si="25"/>
        <v>-24.060279847949147</v>
      </c>
      <c r="AH43">
        <f t="shared" si="4"/>
        <v>-906.5507642076609</v>
      </c>
      <c r="AI43">
        <f t="shared" si="26"/>
        <v>-930.61104405561002</v>
      </c>
      <c r="AJ43">
        <f t="shared" si="6"/>
        <v>13.506720978777992</v>
      </c>
      <c r="AK43">
        <f t="shared" si="20"/>
        <v>10.236845875180018</v>
      </c>
      <c r="AL43">
        <f t="shared" si="23"/>
        <v>-906.86747720165204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-15.287894028765216</v>
      </c>
      <c r="AR43">
        <f t="shared" si="27"/>
        <v>-15.693641862356611</v>
      </c>
      <c r="AS43">
        <f t="shared" si="27"/>
        <v>0.22777468968340975</v>
      </c>
      <c r="AT43">
        <f t="shared" si="27"/>
        <v>0.17263215818403466</v>
      </c>
      <c r="AU43">
        <f t="shared" si="24"/>
        <v>-15.293235014489166</v>
      </c>
      <c r="AW43">
        <v>40</v>
      </c>
      <c r="AX43">
        <f>IF(Z43&gt;0, (R43*SUMPRODUCT(K43:$K$98, X43:$X$98)-K43*$AZ$3)/Z43, 0)</f>
        <v>275.83622306091036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4.0034525000000001E-2</v>
      </c>
      <c r="Q44" s="4">
        <f t="shared" si="22"/>
        <v>50</v>
      </c>
      <c r="R44">
        <f t="shared" si="0"/>
        <v>50000</v>
      </c>
      <c r="S44">
        <f t="shared" si="1"/>
        <v>262.02090547863935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132.73393438093655</v>
      </c>
      <c r="AC44">
        <f t="shared" si="19"/>
        <v>119.77727680814948</v>
      </c>
      <c r="AE44">
        <f t="shared" si="2"/>
        <v>0</v>
      </c>
      <c r="AF44">
        <f t="shared" si="25"/>
        <v>0</v>
      </c>
      <c r="AG44">
        <f t="shared" si="25"/>
        <v>-22.85643517438994</v>
      </c>
      <c r="AH44">
        <f t="shared" si="4"/>
        <v>-963.24187507971624</v>
      </c>
      <c r="AI44">
        <f t="shared" si="26"/>
        <v>-986.0983102541062</v>
      </c>
      <c r="AJ44">
        <f t="shared" si="6"/>
        <v>12.956657572787066</v>
      </c>
      <c r="AK44">
        <f t="shared" si="20"/>
        <v>9.2913754066655585</v>
      </c>
      <c r="AL44">
        <f t="shared" si="23"/>
        <v>-963.85027727465354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-14.503501596080834</v>
      </c>
      <c r="AR44">
        <f t="shared" si="27"/>
        <v>-14.847650197391433</v>
      </c>
      <c r="AS44">
        <f t="shared" si="27"/>
        <v>0.19508797182560025</v>
      </c>
      <c r="AT44">
        <f t="shared" si="27"/>
        <v>0.1398999374162464</v>
      </c>
      <c r="AU44">
        <f t="shared" si="24"/>
        <v>-14.512662288149585</v>
      </c>
      <c r="AW44">
        <v>41</v>
      </c>
      <c r="AX44">
        <f>IF(Z44&gt;0, (R44*SUMPRODUCT(K44:$K$98, X44:$X$98)-K44*$AZ$3)/Z44, 0)</f>
        <v>262.02090547863935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4.4405750000000001E-2</v>
      </c>
      <c r="Q45" s="4">
        <f t="shared" si="22"/>
        <v>50</v>
      </c>
      <c r="R45">
        <f t="shared" si="0"/>
        <v>50000</v>
      </c>
      <c r="S45">
        <f t="shared" si="1"/>
        <v>248.35900874091487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119.77727680814948</v>
      </c>
      <c r="AC45">
        <f t="shared" si="19"/>
        <v>107.35523633347766</v>
      </c>
      <c r="AE45">
        <f t="shared" si="2"/>
        <v>0</v>
      </c>
      <c r="AF45">
        <f t="shared" si="25"/>
        <v>0</v>
      </c>
      <c r="AG45">
        <f t="shared" si="25"/>
        <v>-21.612913676400876</v>
      </c>
      <c r="AH45">
        <f t="shared" si="4"/>
        <v>-1014.957146245166</v>
      </c>
      <c r="AI45">
        <f t="shared" si="26"/>
        <v>-1036.5700599215668</v>
      </c>
      <c r="AJ45">
        <f t="shared" si="6"/>
        <v>12.422040474671817</v>
      </c>
      <c r="AK45">
        <f t="shared" si="20"/>
        <v>8.3844093765704653</v>
      </c>
      <c r="AL45">
        <f t="shared" si="23"/>
        <v>-1015.7636100703245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-13.644800672007237</v>
      </c>
      <c r="AR45">
        <f t="shared" si="27"/>
        <v>-13.935358652850848</v>
      </c>
      <c r="AS45">
        <f t="shared" si="27"/>
        <v>0.16699844603642092</v>
      </c>
      <c r="AT45">
        <f t="shared" si="27"/>
        <v>0.11271766016826285</v>
      </c>
      <c r="AU45">
        <f t="shared" si="24"/>
        <v>-13.655642546646165</v>
      </c>
      <c r="AW45">
        <v>42</v>
      </c>
      <c r="AX45">
        <f>IF(Z45&gt;0, (R45*SUMPRODUCT(K45:$K$98, X45:$X$98)-K45*$AZ$3)/Z45, 0)</f>
        <v>248.35900874091487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4.9048597999999999E-2</v>
      </c>
      <c r="Q46" s="4">
        <f t="shared" si="22"/>
        <v>50</v>
      </c>
      <c r="R46">
        <f t="shared" si="0"/>
        <v>50000</v>
      </c>
      <c r="S46">
        <f t="shared" si="1"/>
        <v>234.96652946204722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107.35523633347766</v>
      </c>
      <c r="AC46">
        <f t="shared" si="19"/>
        <v>95.568883091299895</v>
      </c>
      <c r="AE46">
        <f t="shared" si="2"/>
        <v>0</v>
      </c>
      <c r="AF46">
        <f t="shared" si="25"/>
        <v>0</v>
      </c>
      <c r="AG46">
        <f t="shared" si="25"/>
        <v>-20.336701425114377</v>
      </c>
      <c r="AH46">
        <f t="shared" si="4"/>
        <v>-1060.0831145224886</v>
      </c>
      <c r="AI46">
        <f t="shared" si="26"/>
        <v>-1080.419815947603</v>
      </c>
      <c r="AJ46">
        <f t="shared" si="6"/>
        <v>11.786353242177768</v>
      </c>
      <c r="AK46">
        <f t="shared" si="20"/>
        <v>7.5148665433434374</v>
      </c>
      <c r="AL46">
        <f t="shared" si="23"/>
        <v>-1061.1185961620818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-12.72451928400891</v>
      </c>
      <c r="AR46">
        <f t="shared" si="27"/>
        <v>-12.968627265649163</v>
      </c>
      <c r="AS46">
        <f t="shared" si="27"/>
        <v>0.14147539665867431</v>
      </c>
      <c r="AT46">
        <f t="shared" si="27"/>
        <v>9.0203365130101215E-2</v>
      </c>
      <c r="AU46">
        <f t="shared" si="24"/>
        <v>-12.736948503860388</v>
      </c>
      <c r="AW46">
        <v>43</v>
      </c>
      <c r="AX46">
        <f>IF(Z46&gt;0, (R46*SUMPRODUCT(K46:$K$98, X46:$X$98)-K46*$AZ$3)/Z46, 0)</f>
        <v>234.96652946204722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5.4278005999999997E-2</v>
      </c>
      <c r="Q47" s="4">
        <f t="shared" si="22"/>
        <v>50</v>
      </c>
      <c r="R47">
        <f t="shared" si="0"/>
        <v>50000</v>
      </c>
      <c r="S47">
        <f t="shared" si="1"/>
        <v>222.03341432764975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95.568883091299895</v>
      </c>
      <c r="AC47">
        <f t="shared" si="19"/>
        <v>84.503691869638772</v>
      </c>
      <c r="AE47">
        <f t="shared" si="2"/>
        <v>0</v>
      </c>
      <c r="AF47">
        <f t="shared" si="25"/>
        <v>0</v>
      </c>
      <c r="AG47">
        <f t="shared" si="25"/>
        <v>-19.029498808890665</v>
      </c>
      <c r="AH47">
        <f t="shared" si="4"/>
        <v>-1103.8356019725666</v>
      </c>
      <c r="AI47">
        <f t="shared" si="26"/>
        <v>-1122.8651007814572</v>
      </c>
      <c r="AJ47">
        <f t="shared" si="6"/>
        <v>11.065191221661124</v>
      </c>
      <c r="AK47">
        <f t="shared" si="20"/>
        <v>6.6898218163909933</v>
      </c>
      <c r="AL47">
        <f t="shared" si="23"/>
        <v>-1105.1100877434051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-11.830084367962158</v>
      </c>
      <c r="AR47">
        <f t="shared" si="27"/>
        <v>-12.034028303079777</v>
      </c>
      <c r="AS47">
        <f t="shared" si="27"/>
        <v>0.11858844330257309</v>
      </c>
      <c r="AT47">
        <f t="shared" si="27"/>
        <v>7.1696506574994656E-2</v>
      </c>
      <c r="AU47">
        <f t="shared" si="24"/>
        <v>-11.84374335320221</v>
      </c>
      <c r="AW47">
        <v>44</v>
      </c>
      <c r="AX47">
        <f>IF(Z47&gt;0, (R47*SUMPRODUCT(K47:$K$98, X47:$X$98)-K47*$AZ$3)/Z47, 0)</f>
        <v>222.03341432764975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6.0174738999999998E-2</v>
      </c>
      <c r="Q48" s="4">
        <f t="shared" si="22"/>
        <v>50</v>
      </c>
      <c r="R48">
        <f t="shared" si="0"/>
        <v>50000</v>
      </c>
      <c r="S48">
        <f t="shared" si="1"/>
        <v>209.54757226177244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84.503691869638772</v>
      </c>
      <c r="AC48">
        <f t="shared" si="19"/>
        <v>74.15515041448721</v>
      </c>
      <c r="AE48">
        <f t="shared" si="2"/>
        <v>0</v>
      </c>
      <c r="AF48">
        <f t="shared" si="25"/>
        <v>0</v>
      </c>
      <c r="AG48">
        <f t="shared" si="25"/>
        <v>-17.694108696675954</v>
      </c>
      <c r="AH48">
        <f t="shared" si="4"/>
        <v>-1145.0951241258067</v>
      </c>
      <c r="AI48">
        <f t="shared" si="26"/>
        <v>-1162.7892328224827</v>
      </c>
      <c r="AJ48">
        <f t="shared" si="6"/>
        <v>10.348541455151562</v>
      </c>
      <c r="AK48">
        <f t="shared" si="20"/>
        <v>5.9152584308747143</v>
      </c>
      <c r="AL48">
        <f t="shared" si="23"/>
        <v>-1146.5254329364566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-10.957386666371168</v>
      </c>
      <c r="AR48">
        <f t="shared" si="27"/>
        <v>-11.126701150924838</v>
      </c>
      <c r="AS48">
        <f t="shared" si="27"/>
        <v>9.9024934931614475E-2</v>
      </c>
      <c r="AT48">
        <f t="shared" si="27"/>
        <v>5.6602960306977257E-2</v>
      </c>
      <c r="AU48">
        <f t="shared" si="24"/>
        <v>-10.971073255686246</v>
      </c>
      <c r="AW48">
        <v>45</v>
      </c>
      <c r="AX48">
        <f>IF(Z48&gt;0, (R48*SUMPRODUCT(K48:$K$98, X48:$X$98)-K48*$AZ$3)/Z48, 0)</f>
        <v>209.54757226177244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6.6923788999999997E-2</v>
      </c>
      <c r="Q49" s="4">
        <f t="shared" si="22"/>
        <v>50</v>
      </c>
      <c r="R49">
        <f t="shared" si="0"/>
        <v>50000</v>
      </c>
      <c r="S49">
        <f t="shared" si="1"/>
        <v>197.51584891471006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74.15515041448721</v>
      </c>
      <c r="AC49">
        <f t="shared" si="19"/>
        <v>64.520569920268258</v>
      </c>
      <c r="AE49">
        <f t="shared" si="2"/>
        <v>0</v>
      </c>
      <c r="AF49">
        <f t="shared" si="25"/>
        <v>0</v>
      </c>
      <c r="AG49">
        <f t="shared" si="25"/>
        <v>-16.333010812749787</v>
      </c>
      <c r="AH49">
        <f t="shared" si="4"/>
        <v>-1184.1567969594064</v>
      </c>
      <c r="AI49">
        <f t="shared" si="26"/>
        <v>-1200.4898077721562</v>
      </c>
      <c r="AJ49">
        <f t="shared" si="6"/>
        <v>9.6345804942189517</v>
      </c>
      <c r="AK49">
        <f t="shared" si="20"/>
        <v>5.1908605290141052</v>
      </c>
      <c r="AL49">
        <f t="shared" si="23"/>
        <v>-1185.6643667489232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-10.117113249029842</v>
      </c>
      <c r="AR49">
        <f t="shared" si="27"/>
        <v>-10.256658046234501</v>
      </c>
      <c r="AS49">
        <f t="shared" si="27"/>
        <v>8.2315232422930984E-2</v>
      </c>
      <c r="AT49">
        <f t="shared" si="27"/>
        <v>4.4349298983718081E-2</v>
      </c>
      <c r="AU49">
        <f t="shared" si="24"/>
        <v>-10.129993514827852</v>
      </c>
      <c r="AW49">
        <v>46</v>
      </c>
      <c r="AX49">
        <f>IF(Z49&gt;0, (R49*SUMPRODUCT(K49:$K$98, X49:$X$98)-K49*$AZ$3)/Z49, 0)</f>
        <v>197.51584891471006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7.4711050000000001E-2</v>
      </c>
      <c r="Q50" s="4">
        <f t="shared" si="22"/>
        <v>50</v>
      </c>
      <c r="R50">
        <f t="shared" si="0"/>
        <v>50000</v>
      </c>
      <c r="S50">
        <f t="shared" si="1"/>
        <v>185.90860902559675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64.520569920268258</v>
      </c>
      <c r="AC50">
        <f t="shared" si="19"/>
        <v>55.584533610660053</v>
      </c>
      <c r="AE50">
        <f t="shared" si="2"/>
        <v>0</v>
      </c>
      <c r="AF50">
        <f t="shared" si="25"/>
        <v>0</v>
      </c>
      <c r="AG50">
        <f t="shared" si="25"/>
        <v>-14.949424317140398</v>
      </c>
      <c r="AH50">
        <f t="shared" si="4"/>
        <v>-1220.25638748189</v>
      </c>
      <c r="AI50">
        <f t="shared" si="26"/>
        <v>-1235.2058117990305</v>
      </c>
      <c r="AJ50">
        <f t="shared" si="6"/>
        <v>8.9360363096082054</v>
      </c>
      <c r="AK50">
        <f t="shared" si="20"/>
        <v>4.5164398944187782</v>
      </c>
      <c r="AL50">
        <f t="shared" si="23"/>
        <v>-1221.7533355950036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-9.3085163582117083</v>
      </c>
      <c r="AR50">
        <f t="shared" si="27"/>
        <v>-9.4225554750968996</v>
      </c>
      <c r="AS50">
        <f t="shared" si="27"/>
        <v>6.8167018848566588E-2</v>
      </c>
      <c r="AT50">
        <f t="shared" si="27"/>
        <v>3.4452886351886522E-2</v>
      </c>
      <c r="AU50">
        <f t="shared" si="24"/>
        <v>-9.3199355698964474</v>
      </c>
      <c r="AW50">
        <v>47</v>
      </c>
      <c r="AX50">
        <f>IF(Z50&gt;0, (R50*SUMPRODUCT(K50:$K$98, X50:$X$98)-K50*$AZ$3)/Z50, 0)</f>
        <v>185.90860902559675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8.3689026999999999E-2</v>
      </c>
      <c r="Q51" s="4">
        <f t="shared" si="22"/>
        <v>50</v>
      </c>
      <c r="R51">
        <f t="shared" si="0"/>
        <v>50000</v>
      </c>
      <c r="S51">
        <f t="shared" si="1"/>
        <v>174.66659361273668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55.584533610660053</v>
      </c>
      <c r="AC51">
        <f t="shared" si="19"/>
        <v>47.330550234074806</v>
      </c>
      <c r="AE51">
        <f t="shared" si="2"/>
        <v>0</v>
      </c>
      <c r="AF51">
        <f t="shared" si="25"/>
        <v>0</v>
      </c>
      <c r="AG51">
        <f t="shared" si="25"/>
        <v>-13.548827298657374</v>
      </c>
      <c r="AH51">
        <f t="shared" si="4"/>
        <v>-1251.1027753116191</v>
      </c>
      <c r="AI51">
        <f t="shared" si="26"/>
        <v>-1264.6516026102765</v>
      </c>
      <c r="AJ51">
        <f t="shared" si="6"/>
        <v>8.2539833765852464</v>
      </c>
      <c r="AK51">
        <f t="shared" si="20"/>
        <v>3.8909173527462042</v>
      </c>
      <c r="AL51">
        <f t="shared" si="23"/>
        <v>-1252.5067018809452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-8.5212702964830171</v>
      </c>
      <c r="AR51">
        <f t="shared" si="27"/>
        <v>-8.6135514598618386</v>
      </c>
      <c r="AS51">
        <f t="shared" si="27"/>
        <v>5.6217942092760424E-2</v>
      </c>
      <c r="AT51">
        <f t="shared" si="27"/>
        <v>2.6501066993291838E-2</v>
      </c>
      <c r="AU51">
        <f t="shared" si="24"/>
        <v>-8.5308324507757867</v>
      </c>
      <c r="AW51">
        <v>48</v>
      </c>
      <c r="AX51">
        <f>IF(Z51&gt;0, (R51*SUMPRODUCT(K51:$K$98, X51:$X$98)-K51*$AZ$3)/Z51, 0)</f>
        <v>174.66659361273668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9.4384723000000004E-2</v>
      </c>
      <c r="Q52" s="4">
        <f t="shared" si="22"/>
        <v>50</v>
      </c>
      <c r="R52">
        <f t="shared" si="0"/>
        <v>50000</v>
      </c>
      <c r="S52">
        <f t="shared" si="1"/>
        <v>163.79210916386342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47.330550234074806</v>
      </c>
      <c r="AC52">
        <f t="shared" si="19"/>
        <v>39.750827242615429</v>
      </c>
      <c r="AE52">
        <f t="shared" si="2"/>
        <v>0</v>
      </c>
      <c r="AF52">
        <f t="shared" si="25"/>
        <v>0</v>
      </c>
      <c r="AG52">
        <f t="shared" si="25"/>
        <v>-12.134536714112185</v>
      </c>
      <c r="AH52">
        <f t="shared" si="4"/>
        <v>-1278.8023115586145</v>
      </c>
      <c r="AI52">
        <f t="shared" si="26"/>
        <v>-1290.9368482727266</v>
      </c>
      <c r="AJ52">
        <f t="shared" si="6"/>
        <v>7.5797229914593771</v>
      </c>
      <c r="AK52">
        <f t="shared" si="20"/>
        <v>3.3131385163852367</v>
      </c>
      <c r="AL52">
        <f t="shared" si="23"/>
        <v>-1280.043986764882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-7.7767250389533205</v>
      </c>
      <c r="AR52">
        <f t="shared" si="27"/>
        <v>-7.850518270829574</v>
      </c>
      <c r="AS52">
        <f t="shared" si="27"/>
        <v>4.609424071510252E-2</v>
      </c>
      <c r="AT52">
        <f t="shared" si="27"/>
        <v>2.0148045577498754E-2</v>
      </c>
      <c r="AU52">
        <f t="shared" si="24"/>
        <v>-7.7842759845369729</v>
      </c>
      <c r="AW52">
        <v>49</v>
      </c>
      <c r="AX52">
        <f>IF(Z52&gt;0, (R52*SUMPRODUCT(K52:$K$98, X52:$X$98)-K52*$AZ$3)/Z52, 0)</f>
        <v>163.79210916386342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0.106719178</v>
      </c>
      <c r="Q53" s="4">
        <f t="shared" si="22"/>
        <v>50</v>
      </c>
      <c r="R53">
        <f t="shared" si="0"/>
        <v>50000</v>
      </c>
      <c r="S53">
        <f t="shared" si="1"/>
        <v>153.07961472318087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39.750827242615429</v>
      </c>
      <c r="AC53">
        <f t="shared" si="19"/>
        <v>32.814769440290348</v>
      </c>
      <c r="AE53">
        <f t="shared" si="2"/>
        <v>0</v>
      </c>
      <c r="AF53">
        <f t="shared" si="25"/>
        <v>0</v>
      </c>
      <c r="AG53">
        <f t="shared" si="25"/>
        <v>-10.718203563430189</v>
      </c>
      <c r="AH53">
        <f t="shared" si="4"/>
        <v>-1294.9877835408734</v>
      </c>
      <c r="AI53">
        <f t="shared" si="26"/>
        <v>-1305.7059871043036</v>
      </c>
      <c r="AJ53">
        <f t="shared" si="6"/>
        <v>6.936057802325081</v>
      </c>
      <c r="AK53">
        <f t="shared" si="20"/>
        <v>2.7825579069830804</v>
      </c>
      <c r="AL53">
        <f t="shared" si="23"/>
        <v>-1295.9873713949955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-7.0313866498189599</v>
      </c>
      <c r="AR53">
        <f t="shared" si="27"/>
        <v>-7.0895832092026163</v>
      </c>
      <c r="AS53">
        <f t="shared" si="27"/>
        <v>3.766066742366446E-2</v>
      </c>
      <c r="AT53">
        <f t="shared" si="27"/>
        <v>1.5108436363787123E-2</v>
      </c>
      <c r="AU53">
        <f t="shared" si="24"/>
        <v>-7.0368141054151652</v>
      </c>
      <c r="AW53">
        <v>50</v>
      </c>
      <c r="AX53">
        <f>IF(Z53&gt;0, (R53*SUMPRODUCT(K53:$K$98, X53:$X$98)-K53*$AZ$3)/Z53, 0)</f>
        <v>153.07961472318087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0.12088460199999999</v>
      </c>
      <c r="Q54" s="4">
        <f t="shared" si="22"/>
        <v>50</v>
      </c>
      <c r="R54">
        <f t="shared" si="0"/>
        <v>50000</v>
      </c>
      <c r="S54">
        <f t="shared" si="1"/>
        <v>142.42063981681332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32.814769440290348</v>
      </c>
      <c r="AC54">
        <f t="shared" si="19"/>
        <v>26.533978537460882</v>
      </c>
      <c r="AE54">
        <f t="shared" si="2"/>
        <v>0</v>
      </c>
      <c r="AF54">
        <f t="shared" si="25"/>
        <v>0</v>
      </c>
      <c r="AG54">
        <f t="shared" si="25"/>
        <v>-9.315355755875645</v>
      </c>
      <c r="AH54">
        <f t="shared" si="4"/>
        <v>-1295.6657719202401</v>
      </c>
      <c r="AI54">
        <f t="shared" si="26"/>
        <v>-1304.9811276761156</v>
      </c>
      <c r="AJ54">
        <f t="shared" si="6"/>
        <v>6.2807909028294659</v>
      </c>
      <c r="AK54">
        <f t="shared" si="20"/>
        <v>2.2970338608203247</v>
      </c>
      <c r="AL54">
        <f t="shared" si="23"/>
        <v>-1296.4033029124657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-6.2813106418415874</v>
      </c>
      <c r="AR54">
        <f t="shared" si="27"/>
        <v>-6.3264709327977977</v>
      </c>
      <c r="AS54">
        <f t="shared" si="27"/>
        <v>3.0448900937357751E-2</v>
      </c>
      <c r="AT54">
        <f t="shared" si="27"/>
        <v>1.1135883610830902E-2</v>
      </c>
      <c r="AU54">
        <f t="shared" si="24"/>
        <v>-6.2848861482496083</v>
      </c>
      <c r="AW54">
        <v>51</v>
      </c>
      <c r="AX54">
        <f>IF(Z54&gt;0, (R54*SUMPRODUCT(K54:$K$98, X54:$X$98)-K54*$AZ$3)/Z54, 0)</f>
        <v>142.42063981681332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0.13724737000000001</v>
      </c>
      <c r="Q55" s="4">
        <f t="shared" si="22"/>
        <v>50</v>
      </c>
      <c r="R55">
        <f t="shared" si="0"/>
        <v>50000</v>
      </c>
      <c r="S55">
        <f t="shared" si="1"/>
        <v>131.69466468056581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26.533978537460882</v>
      </c>
      <c r="AC55">
        <f t="shared" si="19"/>
        <v>20.922842669717063</v>
      </c>
      <c r="AE55">
        <f t="shared" si="2"/>
        <v>0</v>
      </c>
      <c r="AF55">
        <f t="shared" si="25"/>
        <v>0</v>
      </c>
      <c r="AG55">
        <f t="shared" si="25"/>
        <v>-7.9436941202085958</v>
      </c>
      <c r="AH55">
        <f t="shared" si="4"/>
        <v>-1278.5080781082943</v>
      </c>
      <c r="AI55">
        <f t="shared" si="26"/>
        <v>-1286.4517722285029</v>
      </c>
      <c r="AJ55">
        <f t="shared" si="6"/>
        <v>5.611135867743819</v>
      </c>
      <c r="AK55">
        <f t="shared" si="20"/>
        <v>1.857378497622262</v>
      </c>
      <c r="AL55">
        <f t="shared" si="23"/>
        <v>-1278.9832578631369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-5.5340456805131835</v>
      </c>
      <c r="AR55">
        <f t="shared" si="27"/>
        <v>-5.5684301063028929</v>
      </c>
      <c r="AS55">
        <f t="shared" si="27"/>
        <v>2.4287904584541886E-2</v>
      </c>
      <c r="AT55">
        <f t="shared" si="27"/>
        <v>8.039696915371302E-3</v>
      </c>
      <c r="AU55">
        <f t="shared" si="24"/>
        <v>-5.5361025048029804</v>
      </c>
      <c r="AW55">
        <v>52</v>
      </c>
      <c r="AX55">
        <f>IF(Z55&gt;0, (R55*SUMPRODUCT(K55:$K$98, X55:$X$98)-K55*$AZ$3)/Z55, 0)</f>
        <v>131.69466468056581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0.155543078</v>
      </c>
      <c r="Q56" s="4">
        <f t="shared" si="22"/>
        <v>50</v>
      </c>
      <c r="R56">
        <f t="shared" si="0"/>
        <v>50000</v>
      </c>
      <c r="S56">
        <f t="shared" si="1"/>
        <v>120.59105377939979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20.922842669717063</v>
      </c>
      <c r="AC56">
        <f t="shared" si="19"/>
        <v>15.987167323219726</v>
      </c>
      <c r="AE56">
        <f t="shared" si="2"/>
        <v>0</v>
      </c>
      <c r="AF56">
        <f t="shared" si="25"/>
        <v>0</v>
      </c>
      <c r="AG56">
        <f t="shared" si="25"/>
        <v>-6.6286705448587631</v>
      </c>
      <c r="AH56">
        <f t="shared" si="4"/>
        <v>-1235.586634147747</v>
      </c>
      <c r="AI56">
        <f t="shared" si="26"/>
        <v>-1242.2153046926057</v>
      </c>
      <c r="AJ56">
        <f t="shared" si="6"/>
        <v>4.9356753464973373</v>
      </c>
      <c r="AK56">
        <f t="shared" si="20"/>
        <v>1.4645989868801945</v>
      </c>
      <c r="AL56">
        <f t="shared" si="23"/>
        <v>-1235.8150303592281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-4.7752316273160238</v>
      </c>
      <c r="AR56">
        <f t="shared" si="27"/>
        <v>-4.800849772056397</v>
      </c>
      <c r="AS56">
        <f t="shared" si="27"/>
        <v>1.9075144037160055E-2</v>
      </c>
      <c r="AT56">
        <f t="shared" si="27"/>
        <v>5.6603067807619372E-3</v>
      </c>
      <c r="AU56">
        <f t="shared" si="24"/>
        <v>-4.7761143212384747</v>
      </c>
      <c r="AW56">
        <v>53</v>
      </c>
      <c r="AX56">
        <f>IF(Z56&gt;0, (R56*SUMPRODUCT(K56:$K$98, X56:$X$98)-K56*$AZ$3)/Z56, 0)</f>
        <v>120.59105377939979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0.175905283</v>
      </c>
      <c r="Q57" s="4">
        <f t="shared" si="22"/>
        <v>50</v>
      </c>
      <c r="R57">
        <f t="shared" si="0"/>
        <v>50000</v>
      </c>
      <c r="S57">
        <f t="shared" si="1"/>
        <v>108.83431218503114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15.987167323219726</v>
      </c>
      <c r="AC57">
        <f t="shared" si="19"/>
        <v>11.746194922703582</v>
      </c>
      <c r="AE57">
        <f t="shared" si="2"/>
        <v>0</v>
      </c>
      <c r="AF57">
        <f t="shared" si="25"/>
        <v>0</v>
      </c>
      <c r="AG57">
        <f t="shared" si="25"/>
        <v>-5.3963656713030304</v>
      </c>
      <c r="AH57">
        <f t="shared" si="4"/>
        <v>-1166.0181681071447</v>
      </c>
      <c r="AI57">
        <f t="shared" si="26"/>
        <v>-1171.4145337784478</v>
      </c>
      <c r="AJ57">
        <f t="shared" si="6"/>
        <v>4.240972400516144</v>
      </c>
      <c r="AK57">
        <f t="shared" si="20"/>
        <v>1.1191017126253808</v>
      </c>
      <c r="AL57">
        <f t="shared" si="23"/>
        <v>-1166.0544596653062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-4.0235419647235116</v>
      </c>
      <c r="AR57">
        <f t="shared" si="27"/>
        <v>-4.0421630328417963</v>
      </c>
      <c r="AS57">
        <f t="shared" si="27"/>
        <v>1.4634189150252535E-2</v>
      </c>
      <c r="AT57">
        <f t="shared" si="27"/>
        <v>3.8616488376435111E-3</v>
      </c>
      <c r="AU57">
        <f t="shared" si="24"/>
        <v>-4.0236671948539007</v>
      </c>
      <c r="AW57">
        <v>54</v>
      </c>
      <c r="AX57">
        <f>IF(Z57&gt;0, (R57*SUMPRODUCT(K57:$K$98, X57:$X$98)-K57*$AZ$3)/Z57, 0)</f>
        <v>108.83431218503114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0.19813004200000001</v>
      </c>
      <c r="Q58" s="4">
        <f t="shared" si="22"/>
        <v>50</v>
      </c>
      <c r="R58">
        <f t="shared" si="0"/>
        <v>50000</v>
      </c>
      <c r="S58">
        <f t="shared" si="1"/>
        <v>95.942525756058743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11.746194922703582</v>
      </c>
      <c r="AC58">
        <f t="shared" si="19"/>
        <v>8.199670124765678</v>
      </c>
      <c r="AE58">
        <f t="shared" si="2"/>
        <v>0</v>
      </c>
      <c r="AF58">
        <f t="shared" si="25"/>
        <v>0</v>
      </c>
      <c r="AG58">
        <f t="shared" si="25"/>
        <v>-4.2732198574873728</v>
      </c>
      <c r="AH58">
        <f t="shared" si="4"/>
        <v>-1069.1821571026276</v>
      </c>
      <c r="AI58">
        <f t="shared" si="26"/>
        <v>-1073.455376960115</v>
      </c>
      <c r="AJ58">
        <f t="shared" si="6"/>
        <v>3.546524797937904</v>
      </c>
      <c r="AK58">
        <f t="shared" si="20"/>
        <v>0.82223364458925086</v>
      </c>
      <c r="AL58">
        <f t="shared" si="23"/>
        <v>-1069.0866185175878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-3.2941009003220358</v>
      </c>
      <c r="AR58">
        <f t="shared" si="27"/>
        <v>-3.307266493561984</v>
      </c>
      <c r="AS58">
        <f t="shared" si="27"/>
        <v>1.0926679286867576E-2</v>
      </c>
      <c r="AT58">
        <f t="shared" si="27"/>
        <v>2.5332639260052087E-3</v>
      </c>
      <c r="AU58">
        <f t="shared" si="24"/>
        <v>-3.2938065503491107</v>
      </c>
      <c r="AW58">
        <v>55</v>
      </c>
      <c r="AX58">
        <f>IF(Z58&gt;0, (R58*SUMPRODUCT(K58:$K$98, X58:$X$98)-K58*$AZ$3)/Z58, 0)</f>
        <v>95.942525756058743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0.22255936300000001</v>
      </c>
      <c r="Q59" s="4">
        <f t="shared" si="22"/>
        <v>50</v>
      </c>
      <c r="R59">
        <f t="shared" si="0"/>
        <v>50000</v>
      </c>
      <c r="S59">
        <f t="shared" si="1"/>
        <v>81.286335956988523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8.199670124765678</v>
      </c>
      <c r="AC59">
        <f t="shared" si="19"/>
        <v>5.3314774090736456</v>
      </c>
      <c r="AE59">
        <f t="shared" si="2"/>
        <v>0</v>
      </c>
      <c r="AF59">
        <f t="shared" si="25"/>
        <v>0</v>
      </c>
      <c r="AG59">
        <f t="shared" si="25"/>
        <v>-3.2794425694711591</v>
      </c>
      <c r="AH59">
        <f t="shared" si="4"/>
        <v>-951.04508944134045</v>
      </c>
      <c r="AI59">
        <f t="shared" si="26"/>
        <v>-954.32453201081159</v>
      </c>
      <c r="AJ59">
        <f t="shared" si="6"/>
        <v>2.8681927156920324</v>
      </c>
      <c r="AK59">
        <f t="shared" si="20"/>
        <v>0.57397690873359752</v>
      </c>
      <c r="AL59">
        <f t="shared" si="23"/>
        <v>-950.88236238638592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-2.6161839687498993</v>
      </c>
      <c r="AR59">
        <f t="shared" si="27"/>
        <v>-2.6252052288057461</v>
      </c>
      <c r="AS59">
        <f t="shared" si="27"/>
        <v>7.8899727104280015E-3</v>
      </c>
      <c r="AT59">
        <f t="shared" si="27"/>
        <v>1.5789253356468553E-3</v>
      </c>
      <c r="AU59">
        <f t="shared" si="24"/>
        <v>-2.6157363307596713</v>
      </c>
      <c r="AW59">
        <v>56</v>
      </c>
      <c r="AX59">
        <f>IF(Z59&gt;0, (R59*SUMPRODUCT(K59:$K$98, X59:$X$98)-K59*$AZ$3)/Z59, 0)</f>
        <v>81.286335956988523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0.25004150400000003</v>
      </c>
      <c r="Q60" s="4">
        <f t="shared" si="22"/>
        <v>50</v>
      </c>
      <c r="R60">
        <f t="shared" si="0"/>
        <v>50000</v>
      </c>
      <c r="S60">
        <f t="shared" si="1"/>
        <v>63.782721657335145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5.3314774090736456</v>
      </c>
      <c r="AC60">
        <f t="shared" si="19"/>
        <v>3.0955686051719651</v>
      </c>
      <c r="AE60">
        <f t="shared" si="2"/>
        <v>0</v>
      </c>
      <c r="AF60">
        <f t="shared" si="25"/>
        <v>0</v>
      </c>
      <c r="AG60">
        <f t="shared" si="25"/>
        <v>-2.4266513914242545</v>
      </c>
      <c r="AH60">
        <f t="shared" si="4"/>
        <v>-819.99675235219308</v>
      </c>
      <c r="AI60">
        <f t="shared" si="26"/>
        <v>-822.42340374361731</v>
      </c>
      <c r="AJ60">
        <f t="shared" si="6"/>
        <v>2.2359088039016806</v>
      </c>
      <c r="AK60">
        <f t="shared" si="20"/>
        <v>0.37320341863515522</v>
      </c>
      <c r="AL60">
        <f t="shared" si="23"/>
        <v>-819.81429152108046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-2.0140084217313046</v>
      </c>
      <c r="AR60">
        <f t="shared" si="27"/>
        <v>-2.0199685628232236</v>
      </c>
      <c r="AS60">
        <f t="shared" si="27"/>
        <v>5.4916548734659249E-3</v>
      </c>
      <c r="AT60">
        <f t="shared" si="27"/>
        <v>9.1663146956865631E-4</v>
      </c>
      <c r="AU60">
        <f t="shared" si="24"/>
        <v>-2.013560276480189</v>
      </c>
      <c r="AW60">
        <v>57</v>
      </c>
      <c r="AX60">
        <f>IF(Z60&gt;0, (R60*SUMPRODUCT(K60:$K$98, X60:$X$98)-K60*$AZ$3)/Z60, 0)</f>
        <v>63.782721657335145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0.28092614399999999</v>
      </c>
      <c r="Q61" s="4">
        <f t="shared" si="22"/>
        <v>50</v>
      </c>
      <c r="R61">
        <f t="shared" si="0"/>
        <v>50000</v>
      </c>
      <c r="S61">
        <f t="shared" si="1"/>
        <v>41.294594611521596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3.0955686051719651</v>
      </c>
      <c r="AC61">
        <f t="shared" si="19"/>
        <v>1.4210915806265674</v>
      </c>
      <c r="AE61">
        <f t="shared" si="2"/>
        <v>0</v>
      </c>
      <c r="AF61">
        <f t="shared" si="25"/>
        <v>0</v>
      </c>
      <c r="AG61">
        <f t="shared" si="25"/>
        <v>-1.7206750592849613</v>
      </c>
      <c r="AH61">
        <f t="shared" si="4"/>
        <v>-681.70981822505041</v>
      </c>
      <c r="AI61">
        <f t="shared" si="26"/>
        <v>-683.4304932843354</v>
      </c>
      <c r="AJ61">
        <f t="shared" si="6"/>
        <v>1.6744770245453977</v>
      </c>
      <c r="AK61">
        <f t="shared" si="20"/>
        <v>0.21668980236203758</v>
      </c>
      <c r="AL61">
        <f t="shared" si="23"/>
        <v>-681.53932645742805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-1.4949637987935314</v>
      </c>
      <c r="AR61">
        <f t="shared" si="27"/>
        <v>-1.4987371739956306</v>
      </c>
      <c r="AS61">
        <f t="shared" si="27"/>
        <v>3.6720646625342827E-3</v>
      </c>
      <c r="AT61">
        <f t="shared" si="27"/>
        <v>4.7519252538039423E-4</v>
      </c>
      <c r="AU61">
        <f t="shared" si="24"/>
        <v>-1.4945899168077161</v>
      </c>
      <c r="AW61">
        <v>58</v>
      </c>
      <c r="AX61">
        <f>IF(Z61&gt;0, (R61*SUMPRODUCT(K61:$K$98, X61:$X$98)-K61*$AZ$3)/Z61, 0)</f>
        <v>41.294594611521596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0.31575788199999999</v>
      </c>
      <c r="Q62" s="4">
        <f t="shared" si="22"/>
        <v>50</v>
      </c>
      <c r="R62">
        <f t="shared" si="0"/>
        <v>50000</v>
      </c>
      <c r="S62">
        <f t="shared" si="1"/>
        <v>9.8815023723496953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1.4210915806265674</v>
      </c>
      <c r="AC62">
        <f t="shared" si="19"/>
        <v>0.22928081503474118</v>
      </c>
      <c r="AE62">
        <f t="shared" si="2"/>
        <v>0</v>
      </c>
      <c r="AF62">
        <f t="shared" si="25"/>
        <v>0</v>
      </c>
      <c r="AG62">
        <f t="shared" si="25"/>
        <v>-1.1601515963620679</v>
      </c>
      <c r="AH62">
        <f t="shared" si="4"/>
        <v>-543.31671233004374</v>
      </c>
      <c r="AI62">
        <f t="shared" si="26"/>
        <v>-544.47686392640583</v>
      </c>
      <c r="AJ62">
        <f t="shared" si="6"/>
        <v>1.1918107655918262</v>
      </c>
      <c r="AK62">
        <f t="shared" si="20"/>
        <v>9.9476410643859731E-2</v>
      </c>
      <c r="AL62">
        <f t="shared" si="23"/>
        <v>-543.18557675017007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-1.0638151444697788</v>
      </c>
      <c r="AR62">
        <f t="shared" si="27"/>
        <v>-1.0660867234771645</v>
      </c>
      <c r="AS62">
        <f t="shared" si="27"/>
        <v>2.3335677202738552E-3</v>
      </c>
      <c r="AT62">
        <f t="shared" si="27"/>
        <v>1.9477499910981646E-4</v>
      </c>
      <c r="AU62">
        <f t="shared" si="24"/>
        <v>-1.0635583807577806</v>
      </c>
      <c r="AW62">
        <v>59</v>
      </c>
      <c r="AX62">
        <f>IF(Z62&gt;0, (R62*SUMPRODUCT(K62:$K$98, X62:$X$98)-K62*$AZ$3)/Z62, 0)</f>
        <v>9.8815023723496953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0.35338435200000001</v>
      </c>
      <c r="Q63" s="4">
        <f t="shared" si="22"/>
        <v>50</v>
      </c>
      <c r="R63">
        <f t="shared" si="0"/>
        <v>50000</v>
      </c>
      <c r="S63">
        <f t="shared" si="1"/>
        <v>-38.172514064930375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0.22928081503474118</v>
      </c>
      <c r="AC63">
        <f t="shared" si="19"/>
        <v>-0.56386197836208729</v>
      </c>
      <c r="AE63">
        <f t="shared" si="2"/>
        <v>0</v>
      </c>
      <c r="AF63">
        <f t="shared" si="25"/>
        <v>0</v>
      </c>
      <c r="AG63">
        <f t="shared" si="25"/>
        <v>-0.73857066029627216</v>
      </c>
      <c r="AH63">
        <f t="shared" si="4"/>
        <v>-409.97942010217491</v>
      </c>
      <c r="AI63">
        <f t="shared" si="26"/>
        <v>-410.71799076247117</v>
      </c>
      <c r="AJ63">
        <f t="shared" si="6"/>
        <v>0.79314279339682847</v>
      </c>
      <c r="AK63">
        <f t="shared" si="20"/>
        <v>1.6049657052431884E-2</v>
      </c>
      <c r="AL63">
        <f t="shared" si="23"/>
        <v>-409.90879831202193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-0.71673256744804326</v>
      </c>
      <c r="AR63">
        <f t="shared" si="27"/>
        <v>-0.71802374846748085</v>
      </c>
      <c r="AS63">
        <f t="shared" si="27"/>
        <v>1.3865848937552711E-3</v>
      </c>
      <c r="AT63">
        <f t="shared" si="27"/>
        <v>2.805826668807729E-5</v>
      </c>
      <c r="AU63">
        <f t="shared" si="24"/>
        <v>-0.71660910530703748</v>
      </c>
      <c r="AW63">
        <v>60</v>
      </c>
      <c r="AX63">
        <f>IF(Z63&gt;0, (R63*SUMPRODUCT(K63:$K$98, X63:$X$98)-K63*$AZ$3)/Z63, 0)</f>
        <v>-38.172514064930375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0.39269921299999999</v>
      </c>
      <c r="Q64" s="4">
        <f t="shared" si="22"/>
        <v>50</v>
      </c>
      <c r="R64">
        <f t="shared" si="0"/>
        <v>50000</v>
      </c>
      <c r="S64">
        <f t="shared" si="1"/>
        <v>-117.7519600493476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-0.56386197836208729</v>
      </c>
      <c r="AC64">
        <f t="shared" si="19"/>
        <v>-1.0389228037807114</v>
      </c>
      <c r="AE64">
        <f t="shared" si="2"/>
        <v>0</v>
      </c>
      <c r="AF64">
        <f t="shared" si="25"/>
        <v>0</v>
      </c>
      <c r="AG64">
        <f t="shared" si="25"/>
        <v>-0.4411488366500731</v>
      </c>
      <c r="AH64">
        <f t="shared" si="4"/>
        <v>-290.0361170432364</v>
      </c>
      <c r="AI64">
        <f t="shared" si="26"/>
        <v>-290.47726587988649</v>
      </c>
      <c r="AJ64">
        <f t="shared" si="6"/>
        <v>0.47506082541862416</v>
      </c>
      <c r="AK64">
        <f t="shared" si="20"/>
        <v>-3.9470338485346111E-2</v>
      </c>
      <c r="AL64">
        <f t="shared" si="23"/>
        <v>-290.04167539295321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-0.45271943765505845</v>
      </c>
      <c r="AR64">
        <f t="shared" si="27"/>
        <v>-0.45340803001137053</v>
      </c>
      <c r="AS64">
        <f t="shared" si="27"/>
        <v>7.4152582074254742E-4</v>
      </c>
      <c r="AT64">
        <f t="shared" si="27"/>
        <v>-6.1609532031064006E-5</v>
      </c>
      <c r="AU64">
        <f t="shared" si="24"/>
        <v>-0.45272811372265903</v>
      </c>
      <c r="AW64">
        <v>61</v>
      </c>
      <c r="AX64">
        <f>IF(Z64&gt;0, (R64*SUMPRODUCT(K64:$K$98, X64:$X$98)-K64*$AZ$3)/Z64, 0)</f>
        <v>-117.7519600493476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0.39967743300000003</v>
      </c>
      <c r="Q65" s="4">
        <f t="shared" si="22"/>
        <v>50</v>
      </c>
      <c r="R65">
        <f t="shared" si="0"/>
        <v>50000</v>
      </c>
      <c r="S65">
        <f t="shared" si="1"/>
        <v>-244.96262640914799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-1.0389228037807114</v>
      </c>
      <c r="AC65">
        <f t="shared" si="19"/>
        <v>-1.2758639003380741</v>
      </c>
      <c r="AE65">
        <f t="shared" si="2"/>
        <v>0</v>
      </c>
      <c r="AF65">
        <f t="shared" si="25"/>
        <v>0</v>
      </c>
      <c r="AG65">
        <f t="shared" si="25"/>
        <v>-0.2604201136803348</v>
      </c>
      <c r="AH65">
        <f t="shared" si="4"/>
        <v>-176.31723460323755</v>
      </c>
      <c r="AI65">
        <f t="shared" si="26"/>
        <v>-176.57765471691789</v>
      </c>
      <c r="AJ65">
        <f t="shared" si="6"/>
        <v>0.23694109655736262</v>
      </c>
      <c r="AK65">
        <f t="shared" si="20"/>
        <v>-7.2724596264649805E-2</v>
      </c>
      <c r="AL65">
        <f t="shared" si="23"/>
        <v>-176.4134382166252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-0.24572752263770348</v>
      </c>
      <c r="AR65">
        <f t="shared" si="27"/>
        <v>-0.24609046157287734</v>
      </c>
      <c r="AS65">
        <f t="shared" si="27"/>
        <v>3.3021700232038753E-4</v>
      </c>
      <c r="AT65">
        <f t="shared" si="27"/>
        <v>-1.0135387453843065E-4</v>
      </c>
      <c r="AU65">
        <f t="shared" si="24"/>
        <v>-0.24586159844509542</v>
      </c>
      <c r="AW65">
        <v>62</v>
      </c>
      <c r="AX65">
        <f>IF(Z65&gt;0, (R65*SUMPRODUCT(K65:$K$98, X65:$X$98)-K65*$AZ$3)/Z65, 0)</f>
        <v>-244.96262640914799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0.407215198</v>
      </c>
      <c r="Q66" s="4">
        <f t="shared" si="22"/>
        <v>50</v>
      </c>
      <c r="R66">
        <f t="shared" si="0"/>
        <v>50000</v>
      </c>
      <c r="S66">
        <f t="shared" si="1"/>
        <v>-437.81444240418023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-1.2758639003380741</v>
      </c>
      <c r="AC66">
        <f t="shared" si="19"/>
        <v>-1.3289321898528341</v>
      </c>
      <c r="AE66">
        <f t="shared" si="2"/>
        <v>0</v>
      </c>
      <c r="AF66">
        <f t="shared" si="25"/>
        <v>0</v>
      </c>
      <c r="AG66">
        <f t="shared" si="25"/>
        <v>-0.15176888438801142</v>
      </c>
      <c r="AH66">
        <f t="shared" si="4"/>
        <v>-106.04702815552005</v>
      </c>
      <c r="AI66">
        <f t="shared" si="26"/>
        <v>-106.19879703990806</v>
      </c>
      <c r="AJ66">
        <f t="shared" si="6"/>
        <v>5.3068289514760059E-2</v>
      </c>
      <c r="AK66">
        <f t="shared" si="20"/>
        <v>-8.9310473023665196E-2</v>
      </c>
      <c r="AL66">
        <f t="shared" si="23"/>
        <v>-106.23503922341696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-0.13195915209708076</v>
      </c>
      <c r="AR66">
        <f t="shared" si="27"/>
        <v>-0.13214800503946769</v>
      </c>
      <c r="AS66">
        <f t="shared" si="27"/>
        <v>6.6035292166229565E-5</v>
      </c>
      <c r="AT66">
        <f t="shared" si="27"/>
        <v>-1.1113309348290873E-4</v>
      </c>
      <c r="AU66">
        <f t="shared" si="24"/>
        <v>-0.13219310284078439</v>
      </c>
      <c r="AW66">
        <v>63</v>
      </c>
      <c r="AX66">
        <f>IF(Z66&gt;0, (R66*SUMPRODUCT(K66:$K$98, X66:$X$98)-K66*$AZ$3)/Z66, 0)</f>
        <v>-437.81444240418023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0.41552104400000001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-739.13481341808847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-1.3289321898528341</v>
      </c>
      <c r="AC67">
        <f t="shared" si="19"/>
        <v>-1.288874169518716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-63.0631652876218</v>
      </c>
      <c r="AI67">
        <f t="shared" ref="AI67:AI98" si="33">SUM(AE67:AH67)</f>
        <v>-63.150353317878306</v>
      </c>
      <c r="AJ67">
        <f t="shared" ref="AJ67:AJ98" si="34">AB67-AC67</f>
        <v>-4.0058020334118094E-2</v>
      </c>
      <c r="AK67">
        <f t="shared" si="20"/>
        <v>-9.3025253289698392E-2</v>
      </c>
      <c r="AL67">
        <f t="shared" si="23"/>
        <v>-63.283436591502117</v>
      </c>
      <c r="AN67">
        <f t="shared" ref="AN67:AU98" si="35">AE67*$K67</f>
        <v>0</v>
      </c>
      <c r="AO67">
        <f t="shared" si="35"/>
        <v>0</v>
      </c>
      <c r="AP67">
        <f t="shared" si="35"/>
        <v>-9.6867893910700093E-5</v>
      </c>
      <c r="AQ67">
        <f t="shared" si="35"/>
        <v>-7.0064617663480336E-2</v>
      </c>
      <c r="AR67">
        <f t="shared" si="35"/>
        <v>-7.0161485557391032E-2</v>
      </c>
      <c r="AS67">
        <f t="shared" si="35"/>
        <v>-4.4505375939586741E-5</v>
      </c>
      <c r="AT67">
        <f t="shared" si="35"/>
        <v>-1.0335318208441498E-4</v>
      </c>
      <c r="AU67">
        <f t="shared" si="24"/>
        <v>-7.0309344115415034E-2</v>
      </c>
      <c r="AW67">
        <v>64</v>
      </c>
      <c r="AX67">
        <f>IF(Z67&gt;0, (R67*SUMPRODUCT(K67:$K$98, X67:$X$98)-K67*$AZ$3)/Z67, 0)</f>
        <v>-739.13481341808847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0.424706421</v>
      </c>
      <c r="Q68" s="4">
        <f t="shared" si="22"/>
        <v>50</v>
      </c>
      <c r="R68">
        <f t="shared" si="28"/>
        <v>50000</v>
      </c>
      <c r="S68">
        <f t="shared" si="29"/>
        <v>-1222.7931237798709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-1.288874169518716</v>
      </c>
      <c r="AC68">
        <f t="shared" ref="AC68:AC98" si="46">S68*Z68</f>
        <v>-1.2053520260829114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-37.029316284281862</v>
      </c>
      <c r="AI68">
        <f t="shared" si="33"/>
        <v>-37.078603117951523</v>
      </c>
      <c r="AJ68">
        <f t="shared" si="34"/>
        <v>-8.3522143435804663E-2</v>
      </c>
      <c r="AK68">
        <f t="shared" ref="AK68:AK98" si="47">G68*SUM(AB68:AB68, AE68:AF68)</f>
        <v>-9.0221191866310127E-2</v>
      </c>
      <c r="AL68">
        <f t="shared" si="23"/>
        <v>-37.252346453253644</v>
      </c>
      <c r="AN68">
        <f t="shared" si="35"/>
        <v>0</v>
      </c>
      <c r="AO68">
        <f t="shared" si="35"/>
        <v>0</v>
      </c>
      <c r="AP68">
        <f t="shared" si="35"/>
        <v>-4.8891784320510668E-5</v>
      </c>
      <c r="AQ68">
        <f t="shared" si="35"/>
        <v>-3.6732514761268861E-2</v>
      </c>
      <c r="AR68">
        <f t="shared" si="35"/>
        <v>-3.6781406545589375E-2</v>
      </c>
      <c r="AS68">
        <f t="shared" si="35"/>
        <v>-8.2852687397601241E-5</v>
      </c>
      <c r="AT68">
        <f t="shared" si="35"/>
        <v>-8.9498040864860625E-5</v>
      </c>
      <c r="AU68">
        <f t="shared" si="24"/>
        <v>-3.6953757273851841E-2</v>
      </c>
      <c r="AW68">
        <v>65</v>
      </c>
      <c r="AX68">
        <f>IF(Z68&gt;0, (R68*SUMPRODUCT(K68:$K$98, X68:$X$98)-K68*$AZ$3)/Z68, 0)</f>
        <v>-1222.7931237798709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0.43382917900000001</v>
      </c>
      <c r="Q69" s="4">
        <f t="shared" ref="Q69:Q98" si="49">$C$8</f>
        <v>50</v>
      </c>
      <c r="R69">
        <f t="shared" si="28"/>
        <v>50000</v>
      </c>
      <c r="S69">
        <f t="shared" si="29"/>
        <v>-2015.463274479649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-1.2053520260829114</v>
      </c>
      <c r="AC69">
        <f t="shared" si="46"/>
        <v>-1.1049535041483902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-21.382066586419256</v>
      </c>
      <c r="AI69">
        <f t="shared" si="33"/>
        <v>-21.409478485165803</v>
      </c>
      <c r="AJ69">
        <f t="shared" si="34"/>
        <v>-0.10039852193452115</v>
      </c>
      <c r="AK69">
        <f t="shared" si="47"/>
        <v>-8.4374641825803801E-2</v>
      </c>
      <c r="AL69">
        <f t="shared" si="23"/>
        <v>-21.594251648926129</v>
      </c>
      <c r="AN69">
        <f t="shared" si="35"/>
        <v>0</v>
      </c>
      <c r="AO69">
        <f t="shared" si="35"/>
        <v>0</v>
      </c>
      <c r="AP69">
        <f t="shared" si="35"/>
        <v>-2.4278735558654771E-5</v>
      </c>
      <c r="AQ69">
        <f t="shared" si="35"/>
        <v>-1.8938109510368051E-2</v>
      </c>
      <c r="AR69">
        <f t="shared" si="35"/>
        <v>-1.8962388245926703E-2</v>
      </c>
      <c r="AS69">
        <f t="shared" si="35"/>
        <v>-8.8923032551151582E-5</v>
      </c>
      <c r="AT69">
        <f t="shared" si="35"/>
        <v>-7.4730672095561182E-5</v>
      </c>
      <c r="AU69">
        <f t="shared" si="24"/>
        <v>-1.9126041950573418E-2</v>
      </c>
      <c r="AW69">
        <v>66</v>
      </c>
      <c r="AX69">
        <f>IF(Z69&gt;0, (R69*SUMPRODUCT(K69:$K$98, X69:$X$98)-K69*$AZ$3)/Z69, 0)</f>
        <v>-2015.463274479649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0.44368152799999999</v>
      </c>
      <c r="Q70" s="4">
        <f t="shared" si="49"/>
        <v>50</v>
      </c>
      <c r="R70">
        <f t="shared" si="28"/>
        <v>50000</v>
      </c>
      <c r="S70">
        <f t="shared" si="29"/>
        <v>-3343.610295103118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-1.1049535041483902</v>
      </c>
      <c r="AC70">
        <f t="shared" si="46"/>
        <v>-1.001453188037517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-12.162153121249105</v>
      </c>
      <c r="AI70">
        <f t="shared" si="33"/>
        <v>-12.177128747886938</v>
      </c>
      <c r="AJ70">
        <f t="shared" si="34"/>
        <v>-0.10350031611087318</v>
      </c>
      <c r="AK70">
        <f t="shared" si="47"/>
        <v>-7.734674529038732E-2</v>
      </c>
      <c r="AL70">
        <f t="shared" si="23"/>
        <v>-12.357975809288199</v>
      </c>
      <c r="AN70">
        <f t="shared" si="35"/>
        <v>0</v>
      </c>
      <c r="AO70">
        <f t="shared" si="35"/>
        <v>0</v>
      </c>
      <c r="AP70">
        <f t="shared" si="35"/>
        <v>-1.1842787243300304E-5</v>
      </c>
      <c r="AQ70">
        <f t="shared" si="35"/>
        <v>-9.6178807951534662E-3</v>
      </c>
      <c r="AR70">
        <f t="shared" si="35"/>
        <v>-9.629723582396766E-3</v>
      </c>
      <c r="AS70">
        <f t="shared" si="35"/>
        <v>-8.1848476391558749E-5</v>
      </c>
      <c r="AT70">
        <f t="shared" si="35"/>
        <v>-6.1166124836589799E-5</v>
      </c>
      <c r="AU70">
        <f t="shared" si="24"/>
        <v>-9.7727381836249152E-3</v>
      </c>
      <c r="AW70">
        <v>67</v>
      </c>
      <c r="AX70">
        <f>IF(Z70&gt;0, (R70*SUMPRODUCT(K70:$K$98, X70:$X$98)-K70*$AZ$3)/Z70, 0)</f>
        <v>-3343.610295103118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0.45400495099999999</v>
      </c>
      <c r="Q71" s="4">
        <f t="shared" si="49"/>
        <v>50</v>
      </c>
      <c r="R71">
        <f t="shared" si="28"/>
        <v>50000</v>
      </c>
      <c r="S71">
        <f t="shared" si="29"/>
        <v>-5617.0834623165465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-1.001453188037517</v>
      </c>
      <c r="AC71">
        <f t="shared" si="46"/>
        <v>-0.90175104595656241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-6.7990086379032499</v>
      </c>
      <c r="AI71">
        <f t="shared" si="33"/>
        <v>-6.8070354996368003</v>
      </c>
      <c r="AJ71">
        <f t="shared" si="34"/>
        <v>-9.9702142080954625E-2</v>
      </c>
      <c r="AK71">
        <f t="shared" si="47"/>
        <v>-7.0101723162626195E-2</v>
      </c>
      <c r="AL71">
        <f t="shared" si="23"/>
        <v>-6.976839364880381</v>
      </c>
      <c r="AN71">
        <f t="shared" si="35"/>
        <v>0</v>
      </c>
      <c r="AO71">
        <f t="shared" si="35"/>
        <v>0</v>
      </c>
      <c r="AP71">
        <f t="shared" si="35"/>
        <v>-5.6675672578297508E-6</v>
      </c>
      <c r="AQ71">
        <f t="shared" si="35"/>
        <v>-4.8006107518731951E-3</v>
      </c>
      <c r="AR71">
        <f t="shared" si="35"/>
        <v>-4.8062783191310252E-3</v>
      </c>
      <c r="AS71">
        <f t="shared" si="35"/>
        <v>-7.0397200643390422E-5</v>
      </c>
      <c r="AT71">
        <f t="shared" si="35"/>
        <v>-4.9497081686768458E-5</v>
      </c>
      <c r="AU71">
        <f t="shared" si="24"/>
        <v>-4.9261726014611842E-3</v>
      </c>
      <c r="AW71">
        <v>68</v>
      </c>
      <c r="AX71">
        <f>IF(Z71&gt;0, (R71*SUMPRODUCT(K71:$K$98, X71:$X$98)-K71*$AZ$3)/Z71, 0)</f>
        <v>-5617.0834623165465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0.46467133999999999</v>
      </c>
      <c r="Q72" s="4">
        <f t="shared" si="49"/>
        <v>50</v>
      </c>
      <c r="R72">
        <f t="shared" si="28"/>
        <v>50000</v>
      </c>
      <c r="S72">
        <f t="shared" si="29"/>
        <v>-9592.0591968937879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-0.90175104595656241</v>
      </c>
      <c r="AC72">
        <f t="shared" si="46"/>
        <v>-0.80894449342619623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-3.7298525977236401</v>
      </c>
      <c r="AI72">
        <f t="shared" si="33"/>
        <v>-3.7340693382421315</v>
      </c>
      <c r="AJ72">
        <f t="shared" si="34"/>
        <v>-9.2806552530366182E-2</v>
      </c>
      <c r="AK72">
        <f t="shared" si="47"/>
        <v>-6.3122573216959368E-2</v>
      </c>
      <c r="AL72">
        <f t="shared" si="23"/>
        <v>-3.8899984639894574</v>
      </c>
      <c r="AN72">
        <f t="shared" si="35"/>
        <v>0</v>
      </c>
      <c r="AO72">
        <f t="shared" si="35"/>
        <v>0</v>
      </c>
      <c r="AP72">
        <f t="shared" si="35"/>
        <v>-2.6583352794781943E-6</v>
      </c>
      <c r="AQ72">
        <f t="shared" si="35"/>
        <v>-2.3513893502106033E-3</v>
      </c>
      <c r="AR72">
        <f t="shared" si="35"/>
        <v>-2.3540476854900815E-3</v>
      </c>
      <c r="AS72">
        <f t="shared" si="35"/>
        <v>-5.8507496886833566E-5</v>
      </c>
      <c r="AT72">
        <f t="shared" si="35"/>
        <v>-3.9793997894402795E-5</v>
      </c>
      <c r="AU72">
        <f t="shared" si="24"/>
        <v>-2.4523491802713182E-3</v>
      </c>
      <c r="AW72">
        <v>69</v>
      </c>
      <c r="AX72">
        <f>IF(Z72&gt;0, (R72*SUMPRODUCT(K72:$K$98, X72:$X$98)-K72*$AZ$3)/Z72, 0)</f>
        <v>-9592.0591968937879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0.47611615000000002</v>
      </c>
      <c r="Q73" s="4">
        <f t="shared" si="49"/>
        <v>50</v>
      </c>
      <c r="R73">
        <f t="shared" si="28"/>
        <v>50000</v>
      </c>
      <c r="S73">
        <f t="shared" si="29"/>
        <v>-16709.162086970715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-0.80894449342619623</v>
      </c>
      <c r="AC73">
        <f t="shared" si="46"/>
        <v>-0.724146629845836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-2.0076582612131144</v>
      </c>
      <c r="AI73">
        <f t="shared" si="33"/>
        <v>-2.0098251760652079</v>
      </c>
      <c r="AJ73">
        <f t="shared" si="34"/>
        <v>-8.4797863580360233E-2</v>
      </c>
      <c r="AK73">
        <f t="shared" si="47"/>
        <v>-5.6626114539833738E-2</v>
      </c>
      <c r="AL73">
        <f t="shared" si="23"/>
        <v>-2.1512491541854017</v>
      </c>
      <c r="AN73">
        <f t="shared" si="35"/>
        <v>0</v>
      </c>
      <c r="AO73">
        <f t="shared" si="35"/>
        <v>0</v>
      </c>
      <c r="AP73">
        <f t="shared" si="35"/>
        <v>-1.2197103285795361E-6</v>
      </c>
      <c r="AQ73">
        <f t="shared" si="35"/>
        <v>-1.1300681773877964E-3</v>
      </c>
      <c r="AR73">
        <f t="shared" si="35"/>
        <v>-1.131287887716376E-3</v>
      </c>
      <c r="AS73">
        <f t="shared" si="35"/>
        <v>-4.7730915661280731E-5</v>
      </c>
      <c r="AT73">
        <f t="shared" si="35"/>
        <v>-3.1873636707432537E-5</v>
      </c>
      <c r="AU73">
        <f t="shared" si="24"/>
        <v>-1.2108924400850891E-3</v>
      </c>
      <c r="AW73">
        <v>70</v>
      </c>
      <c r="AX73">
        <f>IF(Z73&gt;0, (R73*SUMPRODUCT(K73:$K$98, X73:$X$98)-K73*$AZ$3)/Z73, 0)</f>
        <v>-16709.162086970715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0.48788611599999998</v>
      </c>
      <c r="Q74" s="4">
        <f t="shared" si="49"/>
        <v>50</v>
      </c>
      <c r="R74">
        <f t="shared" si="28"/>
        <v>50000</v>
      </c>
      <c r="S74">
        <f t="shared" si="29"/>
        <v>-29753.779077629424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-0.724146629845836</v>
      </c>
      <c r="AC74">
        <f t="shared" si="46"/>
        <v>-0.64746486504949974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-1.0572076708905342</v>
      </c>
      <c r="AI74">
        <f t="shared" si="33"/>
        <v>-1.0582957089232161</v>
      </c>
      <c r="AJ74">
        <f t="shared" si="34"/>
        <v>-7.668176479633626E-2</v>
      </c>
      <c r="AK74">
        <f t="shared" si="47"/>
        <v>-5.0690264089208521E-2</v>
      </c>
      <c r="AL74">
        <f t="shared" si="23"/>
        <v>-1.185667737808761</v>
      </c>
      <c r="AN74">
        <f t="shared" si="35"/>
        <v>0</v>
      </c>
      <c r="AO74">
        <f t="shared" si="35"/>
        <v>0</v>
      </c>
      <c r="AP74">
        <f t="shared" si="35"/>
        <v>-5.4681561646248835E-7</v>
      </c>
      <c r="AQ74">
        <f t="shared" si="35"/>
        <v>-5.3132119183549418E-4</v>
      </c>
      <c r="AR74">
        <f t="shared" si="35"/>
        <v>-5.3186800745195671E-4</v>
      </c>
      <c r="AS74">
        <f t="shared" si="35"/>
        <v>-3.8537978663472081E-5</v>
      </c>
      <c r="AT74">
        <f t="shared" si="35"/>
        <v>-2.5475421974234718E-5</v>
      </c>
      <c r="AU74">
        <f t="shared" si="24"/>
        <v>-5.9588140808966355E-4</v>
      </c>
      <c r="AW74">
        <v>71</v>
      </c>
      <c r="AX74">
        <f>IF(Z74&gt;0, (R74*SUMPRODUCT(K74:$K$98, X74:$X$98)-K74*$AZ$3)/Z74, 0)</f>
        <v>-29753.779077629424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0.500352354</v>
      </c>
      <c r="Q75" s="4">
        <f t="shared" si="49"/>
        <v>50</v>
      </c>
      <c r="R75">
        <f t="shared" si="28"/>
        <v>50000</v>
      </c>
      <c r="S75">
        <f t="shared" si="29"/>
        <v>-54295.22495801068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-0.64746486504949974</v>
      </c>
      <c r="AC75">
        <f t="shared" si="46"/>
        <v>-0.57852133537193884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-0.54440239089390396</v>
      </c>
      <c r="AI75">
        <f t="shared" si="33"/>
        <v>-0.54493514615536509</v>
      </c>
      <c r="AJ75">
        <f t="shared" si="34"/>
        <v>-6.89435296775609E-2</v>
      </c>
      <c r="AK75">
        <f t="shared" si="47"/>
        <v>-4.5322540553464984E-2</v>
      </c>
      <c r="AL75">
        <f t="shared" si="23"/>
        <v>-0.65920121638639095</v>
      </c>
      <c r="AN75">
        <f t="shared" si="35"/>
        <v>0</v>
      </c>
      <c r="AO75">
        <f t="shared" si="35"/>
        <v>0</v>
      </c>
      <c r="AP75">
        <f t="shared" si="35"/>
        <v>-2.3905980303294312E-7</v>
      </c>
      <c r="AQ75">
        <f t="shared" si="35"/>
        <v>-2.4428614366157783E-4</v>
      </c>
      <c r="AR75">
        <f t="shared" si="35"/>
        <v>-2.4452520346461077E-4</v>
      </c>
      <c r="AS75">
        <f t="shared" si="35"/>
        <v>-3.0936581611433714E-5</v>
      </c>
      <c r="AT75">
        <f t="shared" si="35"/>
        <v>-2.033728881052828E-5</v>
      </c>
      <c r="AU75">
        <f t="shared" si="24"/>
        <v>-2.9579907388657277E-4</v>
      </c>
      <c r="AW75">
        <v>72</v>
      </c>
      <c r="AX75">
        <f>IF(Z75&gt;0, (R75*SUMPRODUCT(K75:$K$98, X75:$X$98)-K75*$AZ$3)/Z75, 0)</f>
        <v>-54295.22495801068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0.513549331</v>
      </c>
      <c r="Q76" s="4">
        <f t="shared" si="49"/>
        <v>50</v>
      </c>
      <c r="R76">
        <f t="shared" si="28"/>
        <v>50000</v>
      </c>
      <c r="S76">
        <f t="shared" si="29"/>
        <v>-101786.87428372528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-0.57852133537193884</v>
      </c>
      <c r="AC76">
        <f t="shared" si="46"/>
        <v>-0.51673450466792503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-0.27359610811010371</v>
      </c>
      <c r="AI76">
        <f t="shared" si="33"/>
        <v>-0.27384993971084015</v>
      </c>
      <c r="AJ76">
        <f t="shared" si="34"/>
        <v>-6.1786830704013807E-2</v>
      </c>
      <c r="AK76">
        <f t="shared" si="47"/>
        <v>-4.0496493476035719E-2</v>
      </c>
      <c r="AL76">
        <f t="shared" si="23"/>
        <v>-0.37613326389088969</v>
      </c>
      <c r="AN76">
        <f t="shared" si="35"/>
        <v>0</v>
      </c>
      <c r="AO76">
        <f t="shared" si="35"/>
        <v>0</v>
      </c>
      <c r="AP76">
        <f t="shared" si="35"/>
        <v>-1.0169660989826249E-7</v>
      </c>
      <c r="AQ76">
        <f t="shared" si="35"/>
        <v>-1.0961518028264259E-4</v>
      </c>
      <c r="AR76">
        <f t="shared" si="35"/>
        <v>-1.0971687689254084E-4</v>
      </c>
      <c r="AS76">
        <f t="shared" si="35"/>
        <v>-2.4754645208578812E-5</v>
      </c>
      <c r="AT76">
        <f t="shared" si="35"/>
        <v>-1.622475723011421E-5</v>
      </c>
      <c r="AU76">
        <f t="shared" si="24"/>
        <v>-1.5069627933123387E-4</v>
      </c>
      <c r="AW76">
        <v>73</v>
      </c>
      <c r="AX76">
        <f>IF(Z76&gt;0, (R76*SUMPRODUCT(K76:$K$98, X76:$X$98)-K76*$AZ$3)/Z76, 0)</f>
        <v>-101786.87428372528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0.52698988800000002</v>
      </c>
      <c r="Q77" s="4">
        <f t="shared" si="49"/>
        <v>50</v>
      </c>
      <c r="R77">
        <f t="shared" si="28"/>
        <v>50000</v>
      </c>
      <c r="S77">
        <f t="shared" si="29"/>
        <v>-196321.17426665896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-0.51673450466792503</v>
      </c>
      <c r="AC77">
        <f t="shared" si="46"/>
        <v>-0.46145919409135461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-0.13376668684295456</v>
      </c>
      <c r="AI77">
        <f t="shared" si="33"/>
        <v>-0.13388421344084067</v>
      </c>
      <c r="AJ77">
        <f t="shared" si="34"/>
        <v>-5.5275310576570424E-2</v>
      </c>
      <c r="AK77">
        <f t="shared" si="47"/>
        <v>-3.6171415326754754E-2</v>
      </c>
      <c r="AL77">
        <f t="shared" si="23"/>
        <v>-0.22533093934416584</v>
      </c>
      <c r="AN77">
        <f t="shared" si="35"/>
        <v>0</v>
      </c>
      <c r="AO77">
        <f t="shared" si="35"/>
        <v>0</v>
      </c>
      <c r="AP77">
        <f t="shared" si="35"/>
        <v>-4.2041570302691798E-8</v>
      </c>
      <c r="AQ77">
        <f t="shared" si="35"/>
        <v>-4.7850968803808069E-5</v>
      </c>
      <c r="AR77">
        <f t="shared" si="35"/>
        <v>-4.7893010374110761E-5</v>
      </c>
      <c r="AS77">
        <f t="shared" si="35"/>
        <v>-1.9773063267430274E-5</v>
      </c>
      <c r="AT77">
        <f t="shared" si="35"/>
        <v>-1.2939225058494369E-5</v>
      </c>
      <c r="AU77">
        <f t="shared" si="24"/>
        <v>-8.0605298700035401E-5</v>
      </c>
      <c r="AW77">
        <v>74</v>
      </c>
      <c r="AX77">
        <f>IF(Z77&gt;0, (R77*SUMPRODUCT(K77:$K$98, X77:$X$98)-K77*$AZ$3)/Z77, 0)</f>
        <v>-196321.17426665896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0.54103594799999999</v>
      </c>
      <c r="Q78" s="4">
        <f t="shared" si="49"/>
        <v>50</v>
      </c>
      <c r="R78">
        <f t="shared" si="28"/>
        <v>50000</v>
      </c>
      <c r="S78">
        <f t="shared" si="29"/>
        <v>-390461.9721066393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-0.46145919409135461</v>
      </c>
      <c r="AC78">
        <f t="shared" si="46"/>
        <v>-0.41205621849153978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-6.358611430252957E-2</v>
      </c>
      <c r="AI78">
        <f t="shared" si="33"/>
        <v>-6.3638879520134292E-2</v>
      </c>
      <c r="AJ78">
        <f t="shared" si="34"/>
        <v>-4.9402975599814825E-2</v>
      </c>
      <c r="AK78">
        <f t="shared" si="47"/>
        <v>-3.2302143586394827E-2</v>
      </c>
      <c r="AL78">
        <f t="shared" si="23"/>
        <v>-0.14534399870634396</v>
      </c>
      <c r="AN78">
        <f t="shared" si="35"/>
        <v>0</v>
      </c>
      <c r="AO78">
        <f t="shared" si="35"/>
        <v>0</v>
      </c>
      <c r="AP78">
        <f t="shared" si="35"/>
        <v>-1.6852815853160155E-8</v>
      </c>
      <c r="AQ78">
        <f t="shared" si="35"/>
        <v>-2.0308929325112056E-5</v>
      </c>
      <c r="AR78">
        <f t="shared" si="35"/>
        <v>-2.0325782140965217E-5</v>
      </c>
      <c r="AS78">
        <f t="shared" si="35"/>
        <v>-1.5778940904192989E-5</v>
      </c>
      <c r="AT78">
        <f t="shared" si="35"/>
        <v>-1.0317063062298438E-5</v>
      </c>
      <c r="AU78">
        <f t="shared" si="24"/>
        <v>-4.6421786107456651E-5</v>
      </c>
      <c r="AW78">
        <v>75</v>
      </c>
      <c r="AX78">
        <f>IF(Z78&gt;0, (R78*SUMPRODUCT(K78:$K$98, X78:$X$98)-K78*$AZ$3)/Z78, 0)</f>
        <v>-390461.9721066393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0.55517679799999997</v>
      </c>
      <c r="Q79" s="4">
        <f t="shared" si="49"/>
        <v>50</v>
      </c>
      <c r="R79">
        <f t="shared" si="28"/>
        <v>50000</v>
      </c>
      <c r="S79">
        <f t="shared" si="29"/>
        <v>-801803.01230233978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-0.41205621849153978</v>
      </c>
      <c r="AC79">
        <f t="shared" si="46"/>
        <v>-0.36792400369888384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-2.92940245555646E-2</v>
      </c>
      <c r="AI79">
        <f t="shared" si="33"/>
        <v>-2.9316968096437714E-2</v>
      </c>
      <c r="AJ79">
        <f t="shared" si="34"/>
        <v>-4.4132214792655944E-2</v>
      </c>
      <c r="AK79">
        <f t="shared" si="47"/>
        <v>-2.8843935294407787E-2</v>
      </c>
      <c r="AL79">
        <f t="shared" si="23"/>
        <v>-0.10229311818350145</v>
      </c>
      <c r="AN79">
        <f t="shared" si="35"/>
        <v>0</v>
      </c>
      <c r="AO79">
        <f t="shared" si="35"/>
        <v>0</v>
      </c>
      <c r="AP79">
        <f t="shared" si="35"/>
        <v>-6.5428529928459479E-9</v>
      </c>
      <c r="AQ79">
        <f t="shared" si="35"/>
        <v>-8.353832448786689E-6</v>
      </c>
      <c r="AR79">
        <f t="shared" si="35"/>
        <v>-8.3603753017795351E-6</v>
      </c>
      <c r="AS79">
        <f t="shared" si="35"/>
        <v>-1.2585267253818873E-5</v>
      </c>
      <c r="AT79">
        <f t="shared" si="35"/>
        <v>-8.2254796419686868E-6</v>
      </c>
      <c r="AU79">
        <f t="shared" si="24"/>
        <v>-2.9171122197567097E-5</v>
      </c>
      <c r="AW79">
        <v>76</v>
      </c>
      <c r="AX79">
        <f>IF(Z79&gt;0, (R79*SUMPRODUCT(K79:$K$98, X79:$X$98)-K79*$AZ$3)/Z79, 0)</f>
        <v>-801803.01230233978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0.56908613200000002</v>
      </c>
      <c r="Q80" s="4">
        <f t="shared" si="49"/>
        <v>50</v>
      </c>
      <c r="R80">
        <f t="shared" si="28"/>
        <v>50000</v>
      </c>
      <c r="S80">
        <f t="shared" si="29"/>
        <v>-1700848.1042763551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-0.36792400369888384</v>
      </c>
      <c r="AC80">
        <f t="shared" si="46"/>
        <v>-0.32851046135099243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-1.3056850929864017E-2</v>
      </c>
      <c r="AI80">
        <f t="shared" si="33"/>
        <v>-1.3066508184398536E-2</v>
      </c>
      <c r="AJ80">
        <f t="shared" si="34"/>
        <v>-3.9413542347891406E-2</v>
      </c>
      <c r="AK80">
        <f t="shared" si="47"/>
        <v>-2.5754680258921872E-2</v>
      </c>
      <c r="AL80">
        <f t="shared" si="23"/>
        <v>-7.8234730791211821E-2</v>
      </c>
      <c r="AN80">
        <f t="shared" si="35"/>
        <v>0</v>
      </c>
      <c r="AO80">
        <f t="shared" si="35"/>
        <v>0</v>
      </c>
      <c r="AP80">
        <f t="shared" si="35"/>
        <v>-2.4589085365840744E-9</v>
      </c>
      <c r="AQ80">
        <f t="shared" si="35"/>
        <v>-3.3245061624493961E-6</v>
      </c>
      <c r="AR80">
        <f t="shared" si="35"/>
        <v>-3.3269650709859804E-6</v>
      </c>
      <c r="AS80">
        <f t="shared" si="35"/>
        <v>-1.0035387944870247E-5</v>
      </c>
      <c r="AT80">
        <f t="shared" si="35"/>
        <v>-6.5575990483940749E-6</v>
      </c>
      <c r="AU80">
        <f t="shared" si="24"/>
        <v>-1.9919952064250303E-5</v>
      </c>
      <c r="AW80">
        <v>77</v>
      </c>
      <c r="AX80">
        <f>IF(Z80&gt;0, (R80*SUMPRODUCT(K80:$K$98, X80:$X$98)-K80*$AZ$3)/Z80, 0)</f>
        <v>-1700848.1042763551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0.58332808999999997</v>
      </c>
      <c r="Q81" s="4">
        <f t="shared" si="49"/>
        <v>50</v>
      </c>
      <c r="R81">
        <f t="shared" si="28"/>
        <v>50000</v>
      </c>
      <c r="S81">
        <f t="shared" si="29"/>
        <v>-3734284.5464071482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-0.32851046135099243</v>
      </c>
      <c r="AC81">
        <f t="shared" si="46"/>
        <v>-0.29331566426756545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-5.6333478422643767E-3</v>
      </c>
      <c r="AI81">
        <f t="shared" si="33"/>
        <v>-5.6372751764112855E-3</v>
      </c>
      <c r="AJ81">
        <f t="shared" si="34"/>
        <v>-3.5194797083426987E-2</v>
      </c>
      <c r="AK81">
        <f t="shared" si="47"/>
        <v>-2.2995732294569471E-2</v>
      </c>
      <c r="AL81">
        <f t="shared" si="23"/>
        <v>-6.3827804554407744E-2</v>
      </c>
      <c r="AN81">
        <f t="shared" si="35"/>
        <v>0</v>
      </c>
      <c r="AO81">
        <f t="shared" si="35"/>
        <v>0</v>
      </c>
      <c r="AP81">
        <f t="shared" si="35"/>
        <v>-8.928294920428129E-10</v>
      </c>
      <c r="AQ81">
        <f t="shared" si="35"/>
        <v>-1.2806700179734669E-6</v>
      </c>
      <c r="AR81">
        <f t="shared" si="35"/>
        <v>-1.2815628474655098E-6</v>
      </c>
      <c r="AS81">
        <f t="shared" si="35"/>
        <v>-8.0010897028661882E-6</v>
      </c>
      <c r="AT81">
        <f t="shared" si="35"/>
        <v>-5.2277874037974615E-6</v>
      </c>
      <c r="AU81">
        <f t="shared" si="24"/>
        <v>-1.4510439954129158E-5</v>
      </c>
      <c r="AW81">
        <v>78</v>
      </c>
      <c r="AX81">
        <f>IF(Z81&gt;0, (R81*SUMPRODUCT(K81:$K$98, X81:$X$98)-K81*$AZ$3)/Z81, 0)</f>
        <v>-3734284.5464071482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0.59781937299999999</v>
      </c>
      <c r="Q82" s="4">
        <f t="shared" si="49"/>
        <v>50</v>
      </c>
      <c r="R82">
        <f t="shared" si="28"/>
        <v>50000</v>
      </c>
      <c r="S82">
        <f t="shared" si="29"/>
        <v>-8501685.081498472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-0.29331566426756545</v>
      </c>
      <c r="AC82">
        <f t="shared" si="46"/>
        <v>-0.26189005066116422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-2.3478364372664512E-3</v>
      </c>
      <c r="AI82">
        <f t="shared" si="33"/>
        <v>-2.3493766616346245E-3</v>
      </c>
      <c r="AJ82">
        <f t="shared" si="34"/>
        <v>-3.1425613606401226E-2</v>
      </c>
      <c r="AK82">
        <f t="shared" si="47"/>
        <v>-2.0532096498729582E-2</v>
      </c>
      <c r="AL82">
        <f t="shared" si="23"/>
        <v>-5.4307086766765433E-2</v>
      </c>
      <c r="AN82">
        <f t="shared" si="35"/>
        <v>0</v>
      </c>
      <c r="AO82">
        <f t="shared" si="35"/>
        <v>0</v>
      </c>
      <c r="AP82">
        <f t="shared" si="35"/>
        <v>-3.1263431249414451E-10</v>
      </c>
      <c r="AQ82">
        <f t="shared" si="35"/>
        <v>-4.7656318493655616E-7</v>
      </c>
      <c r="AR82">
        <f t="shared" si="35"/>
        <v>-4.7687581924905034E-7</v>
      </c>
      <c r="AS82">
        <f t="shared" si="35"/>
        <v>-6.3787622813660738E-6</v>
      </c>
      <c r="AT82">
        <f t="shared" si="35"/>
        <v>-4.1675992183900248E-6</v>
      </c>
      <c r="AU82">
        <f t="shared" si="24"/>
        <v>-1.102323731900515E-5</v>
      </c>
      <c r="AW82">
        <v>79</v>
      </c>
      <c r="AX82">
        <f>IF(Z82&gt;0, (R82*SUMPRODUCT(K82:$K$98, X82:$X$98)-K82*$AZ$3)/Z82, 0)</f>
        <v>-8501685.081498472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0.61246634</v>
      </c>
      <c r="Q83" s="4">
        <f t="shared" si="49"/>
        <v>50</v>
      </c>
      <c r="R83">
        <f t="shared" si="28"/>
        <v>50000</v>
      </c>
      <c r="S83">
        <f t="shared" si="29"/>
        <v>-20106295.0666533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-0.26189005066116422</v>
      </c>
      <c r="AC83">
        <f t="shared" si="46"/>
        <v>-0.23383080019183203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-9.4333558155383114E-4</v>
      </c>
      <c r="AI83">
        <f t="shared" si="33"/>
        <v>-9.4391706809676874E-4</v>
      </c>
      <c r="AJ83">
        <f t="shared" si="34"/>
        <v>-2.8059250469332192E-2</v>
      </c>
      <c r="AK83">
        <f t="shared" si="47"/>
        <v>-1.8332303546281497E-2</v>
      </c>
      <c r="AL83">
        <f t="shared" si="23"/>
        <v>-4.7335471083710459E-2</v>
      </c>
      <c r="AN83">
        <f t="shared" si="35"/>
        <v>0</v>
      </c>
      <c r="AO83">
        <f t="shared" si="35"/>
        <v>0</v>
      </c>
      <c r="AP83">
        <f t="shared" si="35"/>
        <v>-1.05383907354909E-10</v>
      </c>
      <c r="AQ83">
        <f t="shared" si="35"/>
        <v>-1.709624938675937E-7</v>
      </c>
      <c r="AR83">
        <f t="shared" si="35"/>
        <v>-1.710678777749486E-7</v>
      </c>
      <c r="AS83">
        <f t="shared" si="35"/>
        <v>-5.0852310991926012E-6</v>
      </c>
      <c r="AT83">
        <f t="shared" si="35"/>
        <v>-3.3223980881199996E-6</v>
      </c>
      <c r="AU83">
        <f t="shared" si="24"/>
        <v>-8.5786970650875497E-6</v>
      </c>
      <c r="AW83">
        <v>80</v>
      </c>
      <c r="AX83">
        <f>IF(Z83&gt;0, (R83*SUMPRODUCT(K83:$K$98, X83:$X$98)-K83*$AZ$3)/Z83, 0)</f>
        <v>-20106295.0666533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0.62717650000000003</v>
      </c>
      <c r="Q84" s="4">
        <f t="shared" si="49"/>
        <v>50</v>
      </c>
      <c r="R84">
        <f t="shared" si="28"/>
        <v>50000</v>
      </c>
      <c r="S84">
        <f t="shared" si="29"/>
        <v>-49478772.699150994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-0.23383080019183203</v>
      </c>
      <c r="AC84">
        <f t="shared" si="46"/>
        <v>-0.20877764344672137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-3.6469469479670535E-4</v>
      </c>
      <c r="AI84">
        <f t="shared" si="33"/>
        <v>-3.6490567177941687E-4</v>
      </c>
      <c r="AJ84">
        <f t="shared" si="34"/>
        <v>-2.5053156745110661E-2</v>
      </c>
      <c r="AK84">
        <f t="shared" si="47"/>
        <v>-1.6368156013428243E-2</v>
      </c>
      <c r="AL84">
        <f t="shared" si="23"/>
        <v>-4.1786218430318323E-2</v>
      </c>
      <c r="AN84">
        <f t="shared" si="35"/>
        <v>0</v>
      </c>
      <c r="AO84">
        <f t="shared" si="35"/>
        <v>0</v>
      </c>
      <c r="AP84">
        <f t="shared" si="35"/>
        <v>-3.4139069741235555E-11</v>
      </c>
      <c r="AQ84">
        <f t="shared" si="35"/>
        <v>-5.9012776938550081E-8</v>
      </c>
      <c r="AR84">
        <f t="shared" si="35"/>
        <v>-5.9046916008291313E-8</v>
      </c>
      <c r="AS84">
        <f t="shared" si="35"/>
        <v>-4.0539562864491203E-6</v>
      </c>
      <c r="AT84">
        <f t="shared" si="35"/>
        <v>-2.648599920693319E-6</v>
      </c>
      <c r="AU84">
        <f t="shared" si="24"/>
        <v>-6.7616031231507306E-6</v>
      </c>
      <c r="AW84">
        <v>81</v>
      </c>
      <c r="AX84">
        <f>IF(Z84&gt;0, (R84*SUMPRODUCT(K84:$K$98, X84:$X$98)-K84*$AZ$3)/Z84, 0)</f>
        <v>-49478772.699150994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0.64196478899999998</v>
      </c>
      <c r="Q85" s="4">
        <f t="shared" si="49"/>
        <v>50</v>
      </c>
      <c r="R85">
        <f t="shared" si="28"/>
        <v>50000</v>
      </c>
      <c r="S85">
        <f t="shared" si="29"/>
        <v>-126933959.53348425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-0.20877764344672137</v>
      </c>
      <c r="AC85">
        <f t="shared" si="46"/>
        <v>-0.18640865986342281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-1.3543979419025837E-4</v>
      </c>
      <c r="AI85">
        <f t="shared" si="33"/>
        <v>-1.3551322160895252E-4</v>
      </c>
      <c r="AJ85">
        <f t="shared" si="34"/>
        <v>-2.2368983583298557E-2</v>
      </c>
      <c r="AK85">
        <f t="shared" si="47"/>
        <v>-1.4614435041270498E-2</v>
      </c>
      <c r="AL85">
        <f t="shared" si="23"/>
        <v>-3.711893184617801E-2</v>
      </c>
      <c r="AN85">
        <f t="shared" si="35"/>
        <v>0</v>
      </c>
      <c r="AO85">
        <f t="shared" si="35"/>
        <v>0</v>
      </c>
      <c r="AP85">
        <f t="shared" si="35"/>
        <v>-1.0608569947084492E-11</v>
      </c>
      <c r="AQ85">
        <f t="shared" si="35"/>
        <v>-1.9567929199186221E-8</v>
      </c>
      <c r="AR85">
        <f t="shared" si="35"/>
        <v>-1.9578537769133303E-8</v>
      </c>
      <c r="AS85">
        <f t="shared" si="35"/>
        <v>-3.2318026591274019E-6</v>
      </c>
      <c r="AT85">
        <f t="shared" si="35"/>
        <v>-2.1114490898588223E-6</v>
      </c>
      <c r="AU85">
        <f t="shared" si="24"/>
        <v>-5.3628302867553574E-6</v>
      </c>
      <c r="AW85">
        <v>82</v>
      </c>
      <c r="AX85">
        <f>IF(Z85&gt;0, (R85*SUMPRODUCT(K85:$K$98, X85:$X$98)-K85*$AZ$3)/Z85, 0)</f>
        <v>-126933959.53348425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0.65685820900000003</v>
      </c>
      <c r="Q86" s="4">
        <f t="shared" si="49"/>
        <v>50</v>
      </c>
      <c r="R86">
        <f t="shared" si="28"/>
        <v>50000</v>
      </c>
      <c r="S86">
        <f t="shared" si="29"/>
        <v>-340197197.56670839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-0.18640865986342281</v>
      </c>
      <c r="AC86">
        <f t="shared" si="46"/>
        <v>-0.16643631997057035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-4.8231402734930934E-5</v>
      </c>
      <c r="AI86">
        <f t="shared" si="33"/>
        <v>-4.8255864476703212E-5</v>
      </c>
      <c r="AJ86">
        <f t="shared" si="34"/>
        <v>-1.9972339892852464E-2</v>
      </c>
      <c r="AK86">
        <f t="shared" si="47"/>
        <v>-1.3048606190439597E-2</v>
      </c>
      <c r="AL86">
        <f t="shared" si="23"/>
        <v>-3.3069201947768766E-2</v>
      </c>
      <c r="AN86">
        <f t="shared" si="35"/>
        <v>0</v>
      </c>
      <c r="AO86">
        <f t="shared" si="35"/>
        <v>0</v>
      </c>
      <c r="AP86">
        <f t="shared" si="35"/>
        <v>-3.1554982072504487E-12</v>
      </c>
      <c r="AQ86">
        <f t="shared" si="35"/>
        <v>-6.2217198709760209E-9</v>
      </c>
      <c r="AR86">
        <f t="shared" si="35"/>
        <v>-6.2248753691832716E-9</v>
      </c>
      <c r="AS86">
        <f t="shared" si="35"/>
        <v>-2.5763775659639276E-6</v>
      </c>
      <c r="AT86">
        <f t="shared" si="35"/>
        <v>-1.6832347354642E-6</v>
      </c>
      <c r="AU86">
        <f t="shared" si="24"/>
        <v>-4.2658371767973105E-6</v>
      </c>
      <c r="AW86">
        <v>83</v>
      </c>
      <c r="AX86">
        <f>IF(Z86&gt;0, (R86*SUMPRODUCT(K86:$K$98, X86:$X$98)-K86*$AZ$3)/Z86, 0)</f>
        <v>-340197197.56670839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0.67177231000000004</v>
      </c>
      <c r="Q87" s="4">
        <f t="shared" si="49"/>
        <v>50</v>
      </c>
      <c r="R87">
        <f t="shared" si="28"/>
        <v>50000</v>
      </c>
      <c r="S87">
        <f t="shared" si="29"/>
        <v>-954497418.5064944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-0.16643631997057035</v>
      </c>
      <c r="AC87">
        <f t="shared" si="46"/>
        <v>-0.14860386238802084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-1.6432720776984821E-5</v>
      </c>
      <c r="AI87">
        <f t="shared" si="33"/>
        <v>-1.6440505180562389E-5</v>
      </c>
      <c r="AJ87">
        <f t="shared" si="34"/>
        <v>-1.7832457582549505E-2</v>
      </c>
      <c r="AK87">
        <f t="shared" si="47"/>
        <v>-1.1650542397939926E-2</v>
      </c>
      <c r="AL87">
        <f t="shared" si="23"/>
        <v>-2.9499440485669992E-2</v>
      </c>
      <c r="AN87">
        <f t="shared" si="35"/>
        <v>0</v>
      </c>
      <c r="AO87">
        <f t="shared" si="35"/>
        <v>0</v>
      </c>
      <c r="AP87">
        <f t="shared" si="35"/>
        <v>-8.9657759401111738E-13</v>
      </c>
      <c r="AQ87">
        <f t="shared" si="35"/>
        <v>-1.8926574284691897E-9</v>
      </c>
      <c r="AR87">
        <f t="shared" si="35"/>
        <v>-1.8935540060632008E-9</v>
      </c>
      <c r="AS87">
        <f t="shared" si="35"/>
        <v>-2.0538737175370449E-6</v>
      </c>
      <c r="AT87">
        <f t="shared" si="35"/>
        <v>-1.3418645587917187E-6</v>
      </c>
      <c r="AU87">
        <f t="shared" si="24"/>
        <v>-3.3976318303348266E-6</v>
      </c>
      <c r="AW87">
        <v>84</v>
      </c>
      <c r="AX87">
        <f>IF(Z87&gt;0, (R87*SUMPRODUCT(K87:$K$98, X87:$X$98)-K87*$AZ$3)/Z87, 0)</f>
        <v>-954497418.5064944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0.68662034599999999</v>
      </c>
      <c r="Q88" s="4">
        <f t="shared" si="49"/>
        <v>50</v>
      </c>
      <c r="R88">
        <f t="shared" si="28"/>
        <v>50000</v>
      </c>
      <c r="S88">
        <f t="shared" si="29"/>
        <v>-2809119982.340457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-0.14860386238802084</v>
      </c>
      <c r="AC88">
        <f t="shared" si="46"/>
        <v>-0.1326820215982949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-5.3449298778331383E-6</v>
      </c>
      <c r="AI88">
        <f t="shared" si="33"/>
        <v>-5.3472915074970968E-6</v>
      </c>
      <c r="AJ88">
        <f t="shared" si="34"/>
        <v>-1.5921840789725944E-2</v>
      </c>
      <c r="AK88">
        <f t="shared" si="47"/>
        <v>-1.0402270367161459E-2</v>
      </c>
      <c r="AL88">
        <f t="shared" ref="AL88:AL98" si="50">SUM(AI88:AK88)</f>
        <v>-2.6329458448394901E-2</v>
      </c>
      <c r="AN88">
        <f t="shared" si="35"/>
        <v>0</v>
      </c>
      <c r="AO88">
        <f t="shared" si="35"/>
        <v>0</v>
      </c>
      <c r="AP88">
        <f t="shared" si="35"/>
        <v>-2.4286017879932612E-13</v>
      </c>
      <c r="AQ88">
        <f t="shared" si="35"/>
        <v>-5.4965037304978654E-10</v>
      </c>
      <c r="AR88">
        <f t="shared" si="35"/>
        <v>-5.4989323322858588E-10</v>
      </c>
      <c r="AS88">
        <f t="shared" si="35"/>
        <v>-1.6373359295145803E-6</v>
      </c>
      <c r="AT88">
        <f t="shared" si="35"/>
        <v>-1.0697262487179691E-6</v>
      </c>
      <c r="AU88">
        <f t="shared" si="24"/>
        <v>-2.7076120714657779E-6</v>
      </c>
      <c r="AW88">
        <v>85</v>
      </c>
      <c r="AX88">
        <f>IF(Z88&gt;0, (R88*SUMPRODUCT(K88:$K$98, X88:$X$98)-K88*$AZ$3)/Z88, 0)</f>
        <v>-2809119982.340457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0.70385879699999998</v>
      </c>
      <c r="Q89" s="4">
        <f t="shared" si="49"/>
        <v>50</v>
      </c>
      <c r="R89">
        <f t="shared" si="28"/>
        <v>50000</v>
      </c>
      <c r="S89">
        <f t="shared" si="29"/>
        <v>-8765402622.9144154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-0.1326820215982949</v>
      </c>
      <c r="AC89">
        <f t="shared" si="46"/>
        <v>-0.11846609118153156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-1.6622538142335807E-6</v>
      </c>
      <c r="AI89">
        <f t="shared" si="33"/>
        <v>-1.6629295737866664E-6</v>
      </c>
      <c r="AJ89">
        <f t="shared" si="34"/>
        <v>-1.4215930416763334E-2</v>
      </c>
      <c r="AK89">
        <f t="shared" si="47"/>
        <v>-9.2877415118806442E-3</v>
      </c>
      <c r="AL89">
        <f t="shared" si="50"/>
        <v>-2.3505334858217763E-2</v>
      </c>
      <c r="AN89">
        <f t="shared" si="35"/>
        <v>0</v>
      </c>
      <c r="AO89">
        <f t="shared" si="35"/>
        <v>0</v>
      </c>
      <c r="AP89">
        <f t="shared" si="35"/>
        <v>-6.2046699752173451E-14</v>
      </c>
      <c r="AQ89">
        <f t="shared" si="35"/>
        <v>-1.5262435115080231E-10</v>
      </c>
      <c r="AR89">
        <f t="shared" si="35"/>
        <v>-1.5268639785055449E-10</v>
      </c>
      <c r="AS89">
        <f t="shared" si="35"/>
        <v>-1.3052742831959427E-6</v>
      </c>
      <c r="AT89">
        <f t="shared" si="35"/>
        <v>-8.5277922647495418E-7</v>
      </c>
      <c r="AU89">
        <f t="shared" si="24"/>
        <v>-2.1582061960687473E-6</v>
      </c>
      <c r="AW89">
        <v>86</v>
      </c>
      <c r="AX89">
        <f>IF(Z89&gt;0, (R89*SUMPRODUCT(K89:$K$98, X89:$X$98)-K89*$AZ$3)/Z89, 0)</f>
        <v>-8765402622.9144154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0.72100360699999999</v>
      </c>
      <c r="Q90" s="4">
        <f t="shared" si="49"/>
        <v>50</v>
      </c>
      <c r="R90">
        <f t="shared" si="28"/>
        <v>50000</v>
      </c>
      <c r="S90">
        <f t="shared" si="29"/>
        <v>-29094265035.566986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-0.11846609118153156</v>
      </c>
      <c r="AC90">
        <f t="shared" si="46"/>
        <v>-0.10577329582842937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-4.8722507523947387E-7</v>
      </c>
      <c r="AI90">
        <f t="shared" si="33"/>
        <v>-4.8740685212178921E-7</v>
      </c>
      <c r="AJ90">
        <f t="shared" si="34"/>
        <v>-1.2692795353102193E-2</v>
      </c>
      <c r="AK90">
        <f t="shared" si="47"/>
        <v>-8.2926263827072105E-3</v>
      </c>
      <c r="AL90">
        <f t="shared" si="50"/>
        <v>-2.0985909142661525E-2</v>
      </c>
      <c r="AN90">
        <f t="shared" si="35"/>
        <v>0</v>
      </c>
      <c r="AO90">
        <f t="shared" si="35"/>
        <v>0</v>
      </c>
      <c r="AP90">
        <f t="shared" si="35"/>
        <v>-1.4902087884722009E-14</v>
      </c>
      <c r="AQ90">
        <f t="shared" si="35"/>
        <v>-3.9942762789074158E-11</v>
      </c>
      <c r="AR90">
        <f t="shared" si="35"/>
        <v>-3.995766487695888E-11</v>
      </c>
      <c r="AS90">
        <f t="shared" si="35"/>
        <v>-1.0405566948089392E-6</v>
      </c>
      <c r="AT90">
        <f t="shared" si="35"/>
        <v>-6.7983038093860538E-7</v>
      </c>
      <c r="AU90">
        <f t="shared" si="24"/>
        <v>-1.7204270334124216E-6</v>
      </c>
      <c r="AW90">
        <v>87</v>
      </c>
      <c r="AX90">
        <f>IF(Z90&gt;0, (R90*SUMPRODUCT(K90:$K$98, X90:$X$98)-K90*$AZ$3)/Z90, 0)</f>
        <v>-29094265035.566986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0.73803352099999997</v>
      </c>
      <c r="Q91" s="4">
        <f t="shared" si="49"/>
        <v>50</v>
      </c>
      <c r="R91">
        <f t="shared" si="28"/>
        <v>50000</v>
      </c>
      <c r="S91">
        <f t="shared" si="29"/>
        <v>-103097136038.5627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-0.10577329582842937</v>
      </c>
      <c r="AC91">
        <f t="shared" si="46"/>
        <v>-9.4440442738259175E-2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-1.341574324915904E-7</v>
      </c>
      <c r="AI91">
        <f t="shared" si="33"/>
        <v>-1.3420323417259099E-7</v>
      </c>
      <c r="AJ91">
        <f t="shared" si="34"/>
        <v>-1.1332853090170195E-2</v>
      </c>
      <c r="AK91">
        <f t="shared" si="47"/>
        <v>-7.4041307079900564E-3</v>
      </c>
      <c r="AL91">
        <f t="shared" si="50"/>
        <v>-1.8737118001394423E-2</v>
      </c>
      <c r="AN91">
        <f t="shared" si="35"/>
        <v>0</v>
      </c>
      <c r="AO91">
        <f t="shared" si="35"/>
        <v>0</v>
      </c>
      <c r="AP91">
        <f t="shared" si="35"/>
        <v>-3.352523762555324E-15</v>
      </c>
      <c r="AQ91">
        <f t="shared" si="35"/>
        <v>-9.8198574926900239E-12</v>
      </c>
      <c r="AR91">
        <f t="shared" si="35"/>
        <v>-9.8232100164525785E-12</v>
      </c>
      <c r="AS91">
        <f t="shared" si="35"/>
        <v>-8.2952543339735617E-7</v>
      </c>
      <c r="AT91">
        <f t="shared" si="35"/>
        <v>-5.4195661812676751E-7</v>
      </c>
      <c r="AU91">
        <f t="shared" si="24"/>
        <v>-1.3714918747341401E-6</v>
      </c>
      <c r="AW91">
        <v>88</v>
      </c>
      <c r="AX91">
        <f>IF(Z91&gt;0, (R91*SUMPRODUCT(K91:$K$98, X91:$X$98)-K91*$AZ$3)/Z91, 0)</f>
        <v>-103097136038.5627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0.75492728399999998</v>
      </c>
      <c r="Q92" s="4">
        <f t="shared" si="49"/>
        <v>50</v>
      </c>
      <c r="R92">
        <f t="shared" si="28"/>
        <v>50000</v>
      </c>
      <c r="S92">
        <f t="shared" si="29"/>
        <v>-391585275806.23969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-9.4440442738259175E-2</v>
      </c>
      <c r="AC92">
        <f t="shared" si="46"/>
        <v>-8.4321823881906718E-2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-3.4576938640411852E-8</v>
      </c>
      <c r="AI92">
        <f t="shared" si="33"/>
        <v>-3.4587705365962028E-8</v>
      </c>
      <c r="AJ92">
        <f t="shared" si="34"/>
        <v>-1.0118618856352457E-2</v>
      </c>
      <c r="AK92">
        <f t="shared" si="47"/>
        <v>-6.6108309916781431E-3</v>
      </c>
      <c r="AL92">
        <f t="shared" si="50"/>
        <v>-1.6729484435735967E-2</v>
      </c>
      <c r="AN92">
        <f t="shared" si="35"/>
        <v>0</v>
      </c>
      <c r="AO92">
        <f t="shared" si="35"/>
        <v>0</v>
      </c>
      <c r="AP92">
        <f t="shared" si="35"/>
        <v>-7.036489877843028E-16</v>
      </c>
      <c r="AQ92">
        <f t="shared" si="35"/>
        <v>-2.2597425523315637E-12</v>
      </c>
      <c r="AR92">
        <f t="shared" si="35"/>
        <v>-2.2604462013193482E-12</v>
      </c>
      <c r="AS92">
        <f t="shared" si="35"/>
        <v>-6.6129259846619652E-7</v>
      </c>
      <c r="AT92">
        <f t="shared" si="35"/>
        <v>-4.3204449802585045E-7</v>
      </c>
      <c r="AU92">
        <f t="shared" si="24"/>
        <v>-1.0933393569382485E-6</v>
      </c>
      <c r="AW92">
        <v>89</v>
      </c>
      <c r="AX92">
        <f>IF(Z92&gt;0, (R92*SUMPRODUCT(K92:$K$98, X92:$X$98)-K92*$AZ$3)/Z92, 0)</f>
        <v>-391585275806.23969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0.77166421299999999</v>
      </c>
      <c r="Q93" s="4">
        <f t="shared" si="49"/>
        <v>50</v>
      </c>
      <c r="R93">
        <f t="shared" si="28"/>
        <v>50000</v>
      </c>
      <c r="S93">
        <f t="shared" si="29"/>
        <v>-1601339456780.6479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-8.4321823881906718E-2</v>
      </c>
      <c r="AC93">
        <f t="shared" si="46"/>
        <v>-7.5287342753655478E-2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-8.3082967982627265E-9</v>
      </c>
      <c r="AI93">
        <f t="shared" si="33"/>
        <v>-8.3106475597591365E-9</v>
      </c>
      <c r="AJ93">
        <f t="shared" si="34"/>
        <v>-9.0344811282512399E-3</v>
      </c>
      <c r="AK93">
        <f t="shared" si="47"/>
        <v>-5.9025276717334712E-3</v>
      </c>
      <c r="AL93">
        <f t="shared" si="50"/>
        <v>-1.4937017110632271E-2</v>
      </c>
      <c r="AN93">
        <f t="shared" si="35"/>
        <v>0</v>
      </c>
      <c r="AO93">
        <f t="shared" si="35"/>
        <v>0</v>
      </c>
      <c r="AP93">
        <f t="shared" si="35"/>
        <v>-1.371712102853921E-16</v>
      </c>
      <c r="AQ93">
        <f t="shared" si="35"/>
        <v>-4.8480423427394698E-13</v>
      </c>
      <c r="AR93">
        <f t="shared" si="35"/>
        <v>-4.8494140548423235E-13</v>
      </c>
      <c r="AS93">
        <f t="shared" si="35"/>
        <v>-5.2717841114680928E-7</v>
      </c>
      <c r="AT93">
        <f t="shared" si="35"/>
        <v>-3.44423228690372E-7</v>
      </c>
      <c r="AU93">
        <f t="shared" si="24"/>
        <v>-8.7160212477858678E-7</v>
      </c>
      <c r="AW93">
        <v>90</v>
      </c>
      <c r="AX93">
        <f>IF(Z93&gt;0, (R93*SUMPRODUCT(K93:$K$98, X93:$X$98)-K93*$AZ$3)/Z93, 0)</f>
        <v>-1601339456780.6479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0.78831611899999998</v>
      </c>
      <c r="Q94" s="4">
        <f t="shared" si="49"/>
        <v>50</v>
      </c>
      <c r="R94">
        <f t="shared" si="28"/>
        <v>50000</v>
      </c>
      <c r="S94">
        <f t="shared" si="29"/>
        <v>-7089150432078.9844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-7.5287342753655478E-2</v>
      </c>
      <c r="AC94">
        <f t="shared" si="46"/>
        <v>-6.7220841744755497E-2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-1.8531431795449187E-9</v>
      </c>
      <c r="AI94">
        <f t="shared" si="33"/>
        <v>-1.8536172902468201E-9</v>
      </c>
      <c r="AJ94">
        <f t="shared" si="34"/>
        <v>-8.0665010088999817E-3</v>
      </c>
      <c r="AK94">
        <f t="shared" si="47"/>
        <v>-5.2701139927558843E-3</v>
      </c>
      <c r="AL94">
        <f t="shared" si="50"/>
        <v>-1.3336616855273157E-2</v>
      </c>
      <c r="AN94">
        <f t="shared" si="35"/>
        <v>0</v>
      </c>
      <c r="AO94">
        <f t="shared" si="35"/>
        <v>0</v>
      </c>
      <c r="AP94">
        <f t="shared" si="35"/>
        <v>-2.4701091117700896E-17</v>
      </c>
      <c r="AQ94">
        <f t="shared" si="35"/>
        <v>-9.6548460830993893E-14</v>
      </c>
      <c r="AR94">
        <f t="shared" si="35"/>
        <v>-9.6573161922111595E-14</v>
      </c>
      <c r="AS94">
        <f t="shared" si="35"/>
        <v>-4.2026340182316979E-7</v>
      </c>
      <c r="AT94">
        <f t="shared" si="35"/>
        <v>-2.7457208920544229E-7</v>
      </c>
      <c r="AU94">
        <f t="shared" si="24"/>
        <v>-6.9483558760177405E-7</v>
      </c>
      <c r="AW94">
        <v>91</v>
      </c>
      <c r="AX94">
        <f>IF(Z94&gt;0, (R94*SUMPRODUCT(K94:$K$98, X94:$X$98)-K94*$AZ$3)/Z94, 0)</f>
        <v>-7089150432078.9844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0.80496745000000003</v>
      </c>
      <c r="Q95" s="4">
        <f t="shared" si="49"/>
        <v>50</v>
      </c>
      <c r="R95">
        <f t="shared" si="28"/>
        <v>50000</v>
      </c>
      <c r="S95">
        <f t="shared" si="29"/>
        <v>-34208027723118.844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-6.7220841744755497E-2</v>
      </c>
      <c r="AC95">
        <f t="shared" si="46"/>
        <v>-6.0018608700758459E-2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-3.816436827273022E-10</v>
      </c>
      <c r="AI95">
        <f t="shared" si="33"/>
        <v>-3.8173140863945732E-10</v>
      </c>
      <c r="AJ95">
        <f t="shared" si="34"/>
        <v>-7.2022330439970375E-3</v>
      </c>
      <c r="AK95">
        <f t="shared" si="47"/>
        <v>-4.7054589221328848E-3</v>
      </c>
      <c r="AL95">
        <f t="shared" si="50"/>
        <v>-1.1907692347861331E-2</v>
      </c>
      <c r="AN95">
        <f t="shared" si="35"/>
        <v>0</v>
      </c>
      <c r="AO95">
        <f t="shared" si="35"/>
        <v>0</v>
      </c>
      <c r="AP95">
        <f t="shared" si="35"/>
        <v>-4.0808088190094147E-18</v>
      </c>
      <c r="AQ95">
        <f t="shared" si="35"/>
        <v>-1.775319136538691E-14</v>
      </c>
      <c r="AR95">
        <f t="shared" si="35"/>
        <v>-1.7757272174205921E-14</v>
      </c>
      <c r="AS95">
        <f t="shared" si="35"/>
        <v>-3.35031410907841E-7</v>
      </c>
      <c r="AT95">
        <f t="shared" si="35"/>
        <v>-2.1888718846233958E-7</v>
      </c>
      <c r="AU95">
        <f t="shared" si="24"/>
        <v>-5.5391861712745282E-7</v>
      </c>
      <c r="AW95">
        <v>92</v>
      </c>
      <c r="AX95">
        <f>IF(Z95&gt;0, (R95*SUMPRODUCT(K95:$K$98, X95:$X$98)-K95*$AZ$3)/Z95, 0)</f>
        <v>-34208027723118.844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0.82161935600000002</v>
      </c>
      <c r="Q96" s="4">
        <f t="shared" si="49"/>
        <v>50</v>
      </c>
      <c r="R96">
        <f t="shared" si="28"/>
        <v>50000</v>
      </c>
      <c r="S96">
        <f t="shared" si="29"/>
        <v>-181391881929437.5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-6.0018608700758459E-2</v>
      </c>
      <c r="AC96">
        <f t="shared" si="46"/>
        <v>-5.3588043482835523E-2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-7.2077307449394807E-11</v>
      </c>
      <c r="AI96">
        <f t="shared" si="33"/>
        <v>-7.2092078794978966E-11</v>
      </c>
      <c r="AJ96">
        <f t="shared" si="34"/>
        <v>-6.4305652179229358E-3</v>
      </c>
      <c r="AK96">
        <f t="shared" si="47"/>
        <v>-4.2013026090530923E-3</v>
      </c>
      <c r="AL96">
        <f t="shared" si="50"/>
        <v>-1.0631867899068108E-2</v>
      </c>
      <c r="AN96">
        <f t="shared" si="35"/>
        <v>0</v>
      </c>
      <c r="AO96">
        <f t="shared" si="35"/>
        <v>0</v>
      </c>
      <c r="AP96">
        <f t="shared" si="35"/>
        <v>-6.1350822945150401E-19</v>
      </c>
      <c r="AQ96">
        <f t="shared" si="35"/>
        <v>-2.9936352802086032E-15</v>
      </c>
      <c r="AR96">
        <f t="shared" si="35"/>
        <v>-2.9942487884380545E-15</v>
      </c>
      <c r="AS96">
        <f t="shared" si="35"/>
        <v>-2.6708498956585345E-7</v>
      </c>
      <c r="AT96">
        <f t="shared" si="35"/>
        <v>-1.744955265167774E-7</v>
      </c>
      <c r="AU96">
        <f t="shared" si="24"/>
        <v>-4.4158051907687972E-7</v>
      </c>
      <c r="AW96">
        <v>93</v>
      </c>
      <c r="AX96">
        <f>IF(Z96&gt;0, (R96*SUMPRODUCT(K96:$K$98, X96:$X$98)-K96*$AZ$3)/Z96, 0)</f>
        <v>-181391881929437.5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0.83827126200000002</v>
      </c>
      <c r="Q97" s="4">
        <f t="shared" si="49"/>
        <v>50</v>
      </c>
      <c r="R97">
        <f t="shared" si="28"/>
        <v>50000</v>
      </c>
      <c r="S97">
        <f t="shared" si="29"/>
        <v>-1067411747911636.3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-5.3588043482835523E-2</v>
      </c>
      <c r="AC97">
        <f t="shared" si="46"/>
        <v>-4.7846467395391473E-2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-1.2382394504276126E-11</v>
      </c>
      <c r="AI97">
        <f t="shared" si="33"/>
        <v>-1.2384635741900172E-11</v>
      </c>
      <c r="AJ97">
        <f t="shared" si="34"/>
        <v>-5.7415760874440502E-3</v>
      </c>
      <c r="AK97">
        <f t="shared" si="47"/>
        <v>-3.751163043798487E-3</v>
      </c>
      <c r="AL97">
        <f t="shared" si="50"/>
        <v>-9.4927391436271727E-3</v>
      </c>
      <c r="AN97">
        <f t="shared" si="35"/>
        <v>0</v>
      </c>
      <c r="AO97">
        <f t="shared" si="35"/>
        <v>0</v>
      </c>
      <c r="AP97">
        <f t="shared" si="35"/>
        <v>-8.3113240542224176E-20</v>
      </c>
      <c r="AQ97">
        <f t="shared" si="35"/>
        <v>-4.5918421227651593E-16</v>
      </c>
      <c r="AR97">
        <f t="shared" si="35"/>
        <v>-4.5926732551705815E-16</v>
      </c>
      <c r="AS97">
        <f t="shared" si="35"/>
        <v>-2.1291851846815334E-7</v>
      </c>
      <c r="AT97">
        <f t="shared" si="35"/>
        <v>-1.3910676539925684E-7</v>
      </c>
      <c r="AU97">
        <f t="shared" si="24"/>
        <v>-3.5202528432667753E-7</v>
      </c>
      <c r="AW97">
        <v>94</v>
      </c>
      <c r="AX97">
        <f>IF(Z97&gt;0, (R97*SUMPRODUCT(K97:$K$98, X97:$X$98)-K97*$AZ$3)/Z97, 0)</f>
        <v>-1067411747911636.3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-4.7846467395391473E-2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-4.7846467395391473E-2</v>
      </c>
      <c r="AK98">
        <f t="shared" si="47"/>
        <v>-3.3492527176774032E-3</v>
      </c>
      <c r="AL98">
        <f t="shared" si="50"/>
        <v>-5.1195720115310109E-2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-7.4208250484128729E-17</v>
      </c>
      <c r="AR98">
        <f t="shared" si="35"/>
        <v>-7.4208250484128729E-17</v>
      </c>
      <c r="AS98">
        <f t="shared" si="35"/>
        <v>-1.5842151671745674E-6</v>
      </c>
      <c r="AT98">
        <f t="shared" si="35"/>
        <v>-1.1089506170221972E-7</v>
      </c>
      <c r="AU98">
        <f t="shared" si="35"/>
        <v>-1.6951102289509951E-6</v>
      </c>
      <c r="AW98">
        <v>95</v>
      </c>
    </row>
    <row r="100" spans="5:50" x14ac:dyDescent="0.25">
      <c r="AN100" s="8">
        <f t="shared" ref="AN100:AP100" si="51">SUM(AN3:AN98)</f>
        <v>3600.0007047853901</v>
      </c>
      <c r="AO100" s="8">
        <f t="shared" si="51"/>
        <v>-360.00007047853904</v>
      </c>
      <c r="AP100" s="8">
        <f t="shared" si="51"/>
        <v>-2955.683872641262</v>
      </c>
      <c r="AQ100" s="8">
        <f>SUM(AQ3:AQ98)</f>
        <v>-1290.2312821002638</v>
      </c>
      <c r="AR100" s="8">
        <f t="shared" ref="AR100:AU100" si="52">SUM(AR3:AR98)</f>
        <v>-1005.9145204346754</v>
      </c>
      <c r="AS100" s="8">
        <f t="shared" si="52"/>
        <v>-165.47945546121827</v>
      </c>
      <c r="AT100" s="8">
        <f t="shared" si="52"/>
        <v>80.26658927909827</v>
      </c>
      <c r="AU100" s="8">
        <f t="shared" si="52"/>
        <v>-1091.1273866167958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6200.4045555433759</v>
      </c>
      <c r="K3">
        <v>1</v>
      </c>
      <c r="L3" s="2">
        <v>0</v>
      </c>
      <c r="O3">
        <f>$C$3</f>
        <v>6200.4045555433759</v>
      </c>
      <c r="P3">
        <f>O3*C5</f>
        <v>620.04045555433765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6200.4045555433759</v>
      </c>
      <c r="AF3">
        <f t="shared" ref="AF3:AG34" si="3">-$Z3*P3</f>
        <v>-620.04045555433765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3060.4558959890387</v>
      </c>
      <c r="AJ3">
        <f t="shared" ref="AJ3:AJ66" si="6">AB3-AC3</f>
        <v>0</v>
      </c>
      <c r="AL3">
        <f t="shared" ref="AL3:AL23" si="7">SUM(AI3:AK3)</f>
        <v>3060.4558959890387</v>
      </c>
      <c r="AN3">
        <f t="shared" ref="AN3:AU34" si="8">AE3*$K3</f>
        <v>6200.4045555433759</v>
      </c>
      <c r="AO3">
        <f t="shared" si="8"/>
        <v>-620.04045555433765</v>
      </c>
      <c r="AP3">
        <f t="shared" si="8"/>
        <v>-2519.9082039999998</v>
      </c>
      <c r="AQ3">
        <f t="shared" si="8"/>
        <v>0</v>
      </c>
      <c r="AR3">
        <f t="shared" si="8"/>
        <v>3060.4558959890387</v>
      </c>
      <c r="AS3">
        <f t="shared" si="8"/>
        <v>0</v>
      </c>
      <c r="AT3">
        <f t="shared" si="8"/>
        <v>0</v>
      </c>
      <c r="AU3">
        <f t="shared" si="8"/>
        <v>3060.4558959890387</v>
      </c>
      <c r="AW3">
        <v>0</v>
      </c>
      <c r="AX3">
        <f>IF(Z3&gt;0, (R3*SUMPRODUCT(K3:$K$98, X3:$X$98)-K3*$AZ$3)/Z3, 0)</f>
        <v>0</v>
      </c>
      <c r="AZ3">
        <f>C6*SUMPRODUCT(X4:X89, K4:K89)/1</f>
        <v>2178.6737261269459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147.89153044638479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146.13923025331428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-146.13923025331428</v>
      </c>
      <c r="AK4">
        <f t="shared" ref="AK4:AK67" si="20">G4*SUM(AB4:AB4, AE4:AF4)</f>
        <v>0</v>
      </c>
      <c r="AL4">
        <f t="shared" si="7"/>
        <v>-238.56673025331429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-136.3366267873069</v>
      </c>
      <c r="AT4">
        <f t="shared" si="8"/>
        <v>0</v>
      </c>
      <c r="AU4">
        <f t="shared" si="8"/>
        <v>-222.5643532543281</v>
      </c>
      <c r="AW4">
        <v>1</v>
      </c>
      <c r="AX4">
        <f>IF(Z4&gt;0, (R4*SUMPRODUCT(K4:$K$98, X4:$X$98)-K4*$AZ$3)/Z4, 0)</f>
        <v>147.89153044638479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50</v>
      </c>
      <c r="R5">
        <f t="shared" si="0"/>
        <v>50000</v>
      </c>
      <c r="S5">
        <f t="shared" si="1"/>
        <v>234.98781337282739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146.13923025331428</v>
      </c>
      <c r="AC5">
        <f t="shared" si="19"/>
        <v>229.44462855668712</v>
      </c>
      <c r="AE5">
        <f t="shared" si="2"/>
        <v>0</v>
      </c>
      <c r="AF5">
        <f t="shared" si="3"/>
        <v>0</v>
      </c>
      <c r="AG5">
        <f t="shared" si="3"/>
        <v>-48.820537810753287</v>
      </c>
      <c r="AH5">
        <f t="shared" si="4"/>
        <v>-92.958964246720001</v>
      </c>
      <c r="AI5">
        <f t="shared" si="5"/>
        <v>-141.77950205747328</v>
      </c>
      <c r="AJ5">
        <f t="shared" si="6"/>
        <v>-83.30539830337284</v>
      </c>
      <c r="AK5">
        <f t="shared" si="20"/>
        <v>5.991708440385886</v>
      </c>
      <c r="AL5">
        <f t="shared" si="7"/>
        <v>-219.09319192046024</v>
      </c>
      <c r="AN5">
        <f t="shared" si="8"/>
        <v>0</v>
      </c>
      <c r="AO5">
        <f t="shared" si="8"/>
        <v>0</v>
      </c>
      <c r="AP5">
        <f t="shared" si="8"/>
        <v>-41.746833309051077</v>
      </c>
      <c r="AQ5">
        <f t="shared" si="8"/>
        <v>-79.489955641887263</v>
      </c>
      <c r="AR5">
        <f t="shared" si="8"/>
        <v>-121.23678895093835</v>
      </c>
      <c r="AS5">
        <f t="shared" si="8"/>
        <v>-71.235114004602408</v>
      </c>
      <c r="AT5">
        <f t="shared" si="8"/>
        <v>5.1235579269290419</v>
      </c>
      <c r="AU5">
        <f t="shared" si="8"/>
        <v>-187.3483450286117</v>
      </c>
      <c r="AW5">
        <v>2</v>
      </c>
      <c r="AX5">
        <f>IF(Z5&gt;0, (R5*SUMPRODUCT(K5:$K$98, X5:$X$98)-K5*$AZ$3)/Z5, 0)</f>
        <v>234.98781337282739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50</v>
      </c>
      <c r="R6">
        <f t="shared" si="0"/>
        <v>50000</v>
      </c>
      <c r="S6">
        <f t="shared" si="1"/>
        <v>344.44165358475641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229.44462855668712</v>
      </c>
      <c r="AC6">
        <f t="shared" si="19"/>
        <v>332.30528073139976</v>
      </c>
      <c r="AE6">
        <f t="shared" si="2"/>
        <v>0</v>
      </c>
      <c r="AF6">
        <f t="shared" si="3"/>
        <v>0</v>
      </c>
      <c r="AG6">
        <f t="shared" si="3"/>
        <v>-48.238254182232595</v>
      </c>
      <c r="AH6">
        <f t="shared" si="4"/>
        <v>-94.078250413153413</v>
      </c>
      <c r="AI6">
        <f t="shared" si="5"/>
        <v>-142.31650459538599</v>
      </c>
      <c r="AJ6">
        <f t="shared" si="6"/>
        <v>-102.86065217471264</v>
      </c>
      <c r="AK6">
        <f t="shared" si="20"/>
        <v>13.422510770566197</v>
      </c>
      <c r="AL6">
        <f t="shared" si="7"/>
        <v>-231.75464599953244</v>
      </c>
      <c r="AN6">
        <f t="shared" si="8"/>
        <v>0</v>
      </c>
      <c r="AO6">
        <f t="shared" si="8"/>
        <v>0</v>
      </c>
      <c r="AP6">
        <f t="shared" si="8"/>
        <v>-37.211473080508512</v>
      </c>
      <c r="AQ6">
        <f t="shared" si="8"/>
        <v>-72.572905924108454</v>
      </c>
      <c r="AR6">
        <f t="shared" si="8"/>
        <v>-109.78437900461695</v>
      </c>
      <c r="AS6">
        <f t="shared" si="8"/>
        <v>-79.347738725848671</v>
      </c>
      <c r="AT6">
        <f t="shared" si="8"/>
        <v>10.354259429142607</v>
      </c>
      <c r="AU6">
        <f t="shared" si="8"/>
        <v>-178.77785830132302</v>
      </c>
      <c r="AW6">
        <v>3</v>
      </c>
      <c r="AX6">
        <f>IF(Z6&gt;0, (R6*SUMPRODUCT(K6:$K$98, X6:$X$98)-K6*$AZ$3)/Z6, 0)</f>
        <v>344.44165358475641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50</v>
      </c>
      <c r="R7">
        <f t="shared" si="0"/>
        <v>50000</v>
      </c>
      <c r="S7">
        <f t="shared" si="1"/>
        <v>431.45669320686437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332.30528073139976</v>
      </c>
      <c r="AC7">
        <f t="shared" si="19"/>
        <v>411.26771339495895</v>
      </c>
      <c r="AE7">
        <f t="shared" si="2"/>
        <v>0</v>
      </c>
      <c r="AF7">
        <f t="shared" si="3"/>
        <v>0</v>
      </c>
      <c r="AG7">
        <f t="shared" si="3"/>
        <v>-47.66037007540109</v>
      </c>
      <c r="AH7">
        <f t="shared" si="4"/>
        <v>-95.501565009188099</v>
      </c>
      <c r="AI7">
        <f t="shared" si="5"/>
        <v>-143.16193508458917</v>
      </c>
      <c r="AJ7">
        <f t="shared" si="6"/>
        <v>-78.962432663559184</v>
      </c>
      <c r="AK7">
        <f t="shared" si="20"/>
        <v>16.316189283911729</v>
      </c>
      <c r="AL7">
        <f t="shared" si="7"/>
        <v>-205.80817846423662</v>
      </c>
      <c r="AN7">
        <f t="shared" si="8"/>
        <v>0</v>
      </c>
      <c r="AO7">
        <f t="shared" si="8"/>
        <v>0</v>
      </c>
      <c r="AP7">
        <f t="shared" si="8"/>
        <v>-33.450721030502095</v>
      </c>
      <c r="AQ7">
        <f t="shared" si="8"/>
        <v>-67.028355089242908</v>
      </c>
      <c r="AR7">
        <f t="shared" si="8"/>
        <v>-100.479076119745</v>
      </c>
      <c r="AS7">
        <f t="shared" si="8"/>
        <v>-55.420264314770876</v>
      </c>
      <c r="AT7">
        <f t="shared" si="8"/>
        <v>11.451616828688795</v>
      </c>
      <c r="AU7">
        <f t="shared" si="8"/>
        <v>-144.44772360582706</v>
      </c>
      <c r="AW7">
        <v>4</v>
      </c>
      <c r="AX7">
        <f>IF(Z7&gt;0, (R7*SUMPRODUCT(K7:$K$98, X7:$X$98)-K7*$AZ$3)/Z7, 0)</f>
        <v>431.45669320686437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50</v>
      </c>
      <c r="R8">
        <f t="shared" si="0"/>
        <v>50000</v>
      </c>
      <c r="S8">
        <f t="shared" si="1"/>
        <v>473.60260357520616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411.26771339495895</v>
      </c>
      <c r="AC8">
        <f t="shared" si="19"/>
        <v>446.00910513763665</v>
      </c>
      <c r="AE8">
        <f t="shared" si="2"/>
        <v>0</v>
      </c>
      <c r="AF8">
        <f t="shared" si="3"/>
        <v>0</v>
      </c>
      <c r="AG8">
        <f t="shared" si="3"/>
        <v>-47.086851061494663</v>
      </c>
      <c r="AH8">
        <f t="shared" si="4"/>
        <v>-96.915313152414868</v>
      </c>
      <c r="AI8">
        <f t="shared" si="5"/>
        <v>-144.00216421390954</v>
      </c>
      <c r="AJ8">
        <f t="shared" si="6"/>
        <v>-34.741391742677706</v>
      </c>
      <c r="AK8">
        <f t="shared" si="20"/>
        <v>8.760002295312626</v>
      </c>
      <c r="AL8">
        <f t="shared" si="7"/>
        <v>-169.98355366127461</v>
      </c>
      <c r="AN8">
        <f t="shared" si="8"/>
        <v>0</v>
      </c>
      <c r="AO8">
        <f t="shared" si="8"/>
        <v>0</v>
      </c>
      <c r="AP8">
        <f t="shared" si="8"/>
        <v>-30.848682178066419</v>
      </c>
      <c r="AQ8">
        <f t="shared" si="8"/>
        <v>-63.493515200711002</v>
      </c>
      <c r="AR8">
        <f t="shared" si="8"/>
        <v>-94.342197378777428</v>
      </c>
      <c r="AS8">
        <f t="shared" si="8"/>
        <v>-22.760624848196127</v>
      </c>
      <c r="AT8">
        <f t="shared" si="8"/>
        <v>5.7390655903982539</v>
      </c>
      <c r="AU8">
        <f t="shared" si="8"/>
        <v>-111.36375663657529</v>
      </c>
      <c r="AW8">
        <v>5</v>
      </c>
      <c r="AX8">
        <f>IF(Z8&gt;0, (R8*SUMPRODUCT(K8:$K$98, X8:$X$98)-K8*$AZ$3)/Z8, 0)</f>
        <v>473.60260357520616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50</v>
      </c>
      <c r="R9">
        <f t="shared" si="0"/>
        <v>50000</v>
      </c>
      <c r="S9">
        <f t="shared" si="1"/>
        <v>492.37316695310921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446.00910513763665</v>
      </c>
      <c r="AC9">
        <f t="shared" si="19"/>
        <v>458.08015418805508</v>
      </c>
      <c r="AE9">
        <f t="shared" si="2"/>
        <v>0</v>
      </c>
      <c r="AF9">
        <f t="shared" si="3"/>
        <v>0</v>
      </c>
      <c r="AG9">
        <f t="shared" si="3"/>
        <v>-46.517579036925873</v>
      </c>
      <c r="AH9">
        <f t="shared" si="4"/>
        <v>-98.403513953843387</v>
      </c>
      <c r="AI9">
        <f t="shared" si="5"/>
        <v>-144.92109299076927</v>
      </c>
      <c r="AJ9">
        <f t="shared" si="6"/>
        <v>-12.071049050418424</v>
      </c>
      <c r="AK9">
        <f t="shared" si="20"/>
        <v>2.6314537203120563</v>
      </c>
      <c r="AL9">
        <f t="shared" si="7"/>
        <v>-154.36068832087562</v>
      </c>
      <c r="AN9">
        <f t="shared" si="8"/>
        <v>0</v>
      </c>
      <c r="AO9">
        <f t="shared" si="8"/>
        <v>0</v>
      </c>
      <c r="AP9">
        <f t="shared" si="8"/>
        <v>-28.862322999156703</v>
      </c>
      <c r="AQ9">
        <f t="shared" si="8"/>
        <v>-61.055499077742716</v>
      </c>
      <c r="AR9">
        <f t="shared" si="8"/>
        <v>-89.917822076899427</v>
      </c>
      <c r="AS9">
        <f t="shared" si="8"/>
        <v>-7.4896098172968104</v>
      </c>
      <c r="AT9">
        <f t="shared" si="8"/>
        <v>1.6327132410027136</v>
      </c>
      <c r="AU9">
        <f t="shared" si="8"/>
        <v>-95.774718653193517</v>
      </c>
      <c r="AW9">
        <v>6</v>
      </c>
      <c r="AX9">
        <f>IF(Z9&gt;0, (R9*SUMPRODUCT(K9:$K$98, X9:$X$98)-K9*$AZ$3)/Z9, 0)</f>
        <v>492.37316695310921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50</v>
      </c>
      <c r="R10">
        <f t="shared" si="0"/>
        <v>50000</v>
      </c>
      <c r="S10">
        <f t="shared" si="1"/>
        <v>507.48757349140169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458.08015418805508</v>
      </c>
      <c r="AC10">
        <f t="shared" si="19"/>
        <v>466.40266312342442</v>
      </c>
      <c r="AE10">
        <f t="shared" si="2"/>
        <v>0</v>
      </c>
      <c r="AF10">
        <f t="shared" si="3"/>
        <v>0</v>
      </c>
      <c r="AG10">
        <f t="shared" si="3"/>
        <v>-45.952126464366188</v>
      </c>
      <c r="AH10">
        <f t="shared" si="4"/>
        <v>-100.27678219042518</v>
      </c>
      <c r="AI10">
        <f t="shared" si="5"/>
        <v>-146.22890865479138</v>
      </c>
      <c r="AJ10">
        <f t="shared" si="6"/>
        <v>-8.322508935369342</v>
      </c>
      <c r="AK10">
        <f t="shared" si="20"/>
        <v>1.878128632171026</v>
      </c>
      <c r="AL10">
        <f t="shared" si="7"/>
        <v>-152.67328895798971</v>
      </c>
      <c r="AN10">
        <f t="shared" si="8"/>
        <v>0</v>
      </c>
      <c r="AO10">
        <f t="shared" si="8"/>
        <v>0</v>
      </c>
      <c r="AP10">
        <f t="shared" si="8"/>
        <v>-27.048175676912937</v>
      </c>
      <c r="AQ10">
        <f t="shared" si="8"/>
        <v>-59.024559464194219</v>
      </c>
      <c r="AR10">
        <f t="shared" si="8"/>
        <v>-86.07273514110716</v>
      </c>
      <c r="AS10">
        <f t="shared" si="8"/>
        <v>-4.8987653254982506</v>
      </c>
      <c r="AT10">
        <f t="shared" si="8"/>
        <v>1.1054973315804046</v>
      </c>
      <c r="AU10">
        <f t="shared" si="8"/>
        <v>-89.866003135025011</v>
      </c>
      <c r="AW10">
        <v>7</v>
      </c>
      <c r="AX10">
        <f>IF(Z10&gt;0, (R10*SUMPRODUCT(K10:$K$98, X10:$X$98)-K10*$AZ$3)/Z10, 0)</f>
        <v>507.48757349140169</v>
      </c>
    </row>
    <row r="11" spans="1:52" x14ac:dyDescent="0.25">
      <c r="A11" t="s">
        <v>33</v>
      </c>
      <c r="C11" s="12">
        <f>AU91</f>
        <v>223.22552110930093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50</v>
      </c>
      <c r="R11">
        <f t="shared" si="0"/>
        <v>50000</v>
      </c>
      <c r="S11">
        <f t="shared" si="1"/>
        <v>519.08386427825087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466.40266312342442</v>
      </c>
      <c r="AC11">
        <f t="shared" si="19"/>
        <v>471.23017771242968</v>
      </c>
      <c r="AE11">
        <f t="shared" si="2"/>
        <v>0</v>
      </c>
      <c r="AF11">
        <f t="shared" si="3"/>
        <v>0</v>
      </c>
      <c r="AG11">
        <f t="shared" si="3"/>
        <v>-45.390563080557477</v>
      </c>
      <c r="AH11">
        <f t="shared" si="4"/>
        <v>-102.04211916504792</v>
      </c>
      <c r="AI11">
        <f t="shared" si="5"/>
        <v>-147.43268224560541</v>
      </c>
      <c r="AJ11">
        <f t="shared" si="6"/>
        <v>-4.8275145890052613</v>
      </c>
      <c r="AK11">
        <f t="shared" si="20"/>
        <v>1.1193663914962184</v>
      </c>
      <c r="AL11">
        <f t="shared" si="7"/>
        <v>-151.14083044311445</v>
      </c>
      <c r="AN11">
        <f t="shared" si="8"/>
        <v>0</v>
      </c>
      <c r="AO11">
        <f t="shared" si="8"/>
        <v>0</v>
      </c>
      <c r="AP11">
        <f t="shared" si="8"/>
        <v>-25.387333955120194</v>
      </c>
      <c r="AQ11">
        <f t="shared" si="8"/>
        <v>-57.073038555031417</v>
      </c>
      <c r="AR11">
        <f t="shared" si="8"/>
        <v>-82.460372510151615</v>
      </c>
      <c r="AS11">
        <f t="shared" si="8"/>
        <v>-2.7000706033714654</v>
      </c>
      <c r="AT11">
        <f t="shared" si="8"/>
        <v>0.62607129038292808</v>
      </c>
      <c r="AU11">
        <f t="shared" si="8"/>
        <v>-84.534371823140148</v>
      </c>
      <c r="AW11">
        <v>8</v>
      </c>
      <c r="AX11">
        <f>IF(Z11&gt;0, (R11*SUMPRODUCT(K11:$K$98, X11:$X$98)-K11*$AZ$3)/Z11, 0)</f>
        <v>519.08386427825087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50</v>
      </c>
      <c r="R12">
        <f t="shared" si="0"/>
        <v>50000</v>
      </c>
      <c r="S12">
        <f t="shared" si="1"/>
        <v>529.43744707726046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471.23017771242968</v>
      </c>
      <c r="AC12">
        <f t="shared" si="19"/>
        <v>474.71992443730375</v>
      </c>
      <c r="AE12">
        <f t="shared" si="2"/>
        <v>0</v>
      </c>
      <c r="AF12">
        <f t="shared" si="3"/>
        <v>0</v>
      </c>
      <c r="AG12">
        <f t="shared" si="3"/>
        <v>-44.832484654984007</v>
      </c>
      <c r="AH12">
        <f t="shared" si="4"/>
        <v>-104.17279476789798</v>
      </c>
      <c r="AI12">
        <f t="shared" si="5"/>
        <v>-149.00527942288198</v>
      </c>
      <c r="AJ12">
        <f t="shared" si="6"/>
        <v>-3.4897467248740668</v>
      </c>
      <c r="AK12">
        <f t="shared" si="20"/>
        <v>1.0838294087385882</v>
      </c>
      <c r="AL12">
        <f t="shared" si="7"/>
        <v>-151.41119673901747</v>
      </c>
      <c r="AN12">
        <f t="shared" si="8"/>
        <v>0</v>
      </c>
      <c r="AO12">
        <f t="shared" si="8"/>
        <v>0</v>
      </c>
      <c r="AP12">
        <f t="shared" si="8"/>
        <v>-23.828942194951352</v>
      </c>
      <c r="AQ12">
        <f t="shared" si="8"/>
        <v>-55.368947849175527</v>
      </c>
      <c r="AR12">
        <f t="shared" si="8"/>
        <v>-79.197890044126879</v>
      </c>
      <c r="AS12">
        <f t="shared" si="8"/>
        <v>-1.8548374827314063</v>
      </c>
      <c r="AT12">
        <f t="shared" si="8"/>
        <v>0.5760668526130639</v>
      </c>
      <c r="AU12">
        <f t="shared" si="8"/>
        <v>-80.476660674245224</v>
      </c>
      <c r="AW12">
        <v>9</v>
      </c>
      <c r="AX12">
        <f>IF(Z12&gt;0, (R12*SUMPRODUCT(K12:$K$98, X12:$X$98)-K12*$AZ$3)/Z12, 0)</f>
        <v>529.43744707726046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50</v>
      </c>
      <c r="R13">
        <f t="shared" si="0"/>
        <v>50000</v>
      </c>
      <c r="S13">
        <f t="shared" si="1"/>
        <v>538.18318773409021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474.71992443730375</v>
      </c>
      <c r="AC13">
        <f t="shared" si="19"/>
        <v>476.58993933149759</v>
      </c>
      <c r="AE13">
        <f t="shared" si="2"/>
        <v>0</v>
      </c>
      <c r="AF13">
        <f t="shared" si="3"/>
        <v>0</v>
      </c>
      <c r="AG13">
        <f t="shared" si="3"/>
        <v>-44.277668848973306</v>
      </c>
      <c r="AH13">
        <f t="shared" si="4"/>
        <v>-106.49095946086075</v>
      </c>
      <c r="AI13">
        <f t="shared" si="5"/>
        <v>-150.76862830983407</v>
      </c>
      <c r="AJ13">
        <f t="shared" si="6"/>
        <v>-1.8700148941938437</v>
      </c>
      <c r="AK13">
        <f t="shared" si="20"/>
        <v>0.94943984887460753</v>
      </c>
      <c r="AL13">
        <f t="shared" si="7"/>
        <v>-151.6892033551533</v>
      </c>
      <c r="AN13">
        <f t="shared" si="8"/>
        <v>0</v>
      </c>
      <c r="AO13">
        <f t="shared" si="8"/>
        <v>0</v>
      </c>
      <c r="AP13">
        <f t="shared" si="8"/>
        <v>-22.370771574120369</v>
      </c>
      <c r="AQ13">
        <f t="shared" si="8"/>
        <v>-53.803305158940589</v>
      </c>
      <c r="AR13">
        <f t="shared" si="8"/>
        <v>-76.174076733060957</v>
      </c>
      <c r="AS13">
        <f t="shared" si="8"/>
        <v>-0.94480303786777553</v>
      </c>
      <c r="AT13">
        <f t="shared" si="8"/>
        <v>0.47969332023751537</v>
      </c>
      <c r="AU13">
        <f t="shared" si="8"/>
        <v>-76.639186450691213</v>
      </c>
      <c r="AW13">
        <v>10</v>
      </c>
      <c r="AX13">
        <f>IF(Z13&gt;0, (R13*SUMPRODUCT(K13:$K$98, X13:$X$98)-K13*$AZ$3)/Z13, 0)</f>
        <v>538.18318773409021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2.4628010000000001E-3</v>
      </c>
      <c r="Q14" s="4">
        <f t="shared" si="22"/>
        <v>50</v>
      </c>
      <c r="R14">
        <f t="shared" si="0"/>
        <v>50000</v>
      </c>
      <c r="S14">
        <f t="shared" si="1"/>
        <v>618.31172902464903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476.58993933149759</v>
      </c>
      <c r="AC14">
        <f t="shared" si="19"/>
        <v>540.7240574075206</v>
      </c>
      <c r="AE14">
        <f t="shared" si="2"/>
        <v>0</v>
      </c>
      <c r="AF14">
        <f t="shared" si="3"/>
        <v>0</v>
      </c>
      <c r="AG14">
        <f t="shared" si="3"/>
        <v>-43.725845073364653</v>
      </c>
      <c r="AH14">
        <f t="shared" si="4"/>
        <v>-109.0470871189203</v>
      </c>
      <c r="AI14">
        <f t="shared" si="5"/>
        <v>-152.77293219228494</v>
      </c>
      <c r="AJ14">
        <f t="shared" si="6"/>
        <v>-64.134118076023015</v>
      </c>
      <c r="AK14">
        <f t="shared" si="20"/>
        <v>33.361295753204836</v>
      </c>
      <c r="AL14">
        <f t="shared" si="7"/>
        <v>-183.54575451510311</v>
      </c>
      <c r="AN14">
        <f t="shared" si="8"/>
        <v>0</v>
      </c>
      <c r="AO14">
        <f t="shared" si="8"/>
        <v>0</v>
      </c>
      <c r="AP14">
        <f t="shared" si="8"/>
        <v>-19.724972410513974</v>
      </c>
      <c r="AQ14">
        <f t="shared" si="8"/>
        <v>-49.191748753138583</v>
      </c>
      <c r="AR14">
        <f t="shared" si="8"/>
        <v>-68.916721163652554</v>
      </c>
      <c r="AS14">
        <f t="shared" si="8"/>
        <v>-28.931258103752317</v>
      </c>
      <c r="AT14">
        <f t="shared" si="8"/>
        <v>15.04946644728909</v>
      </c>
      <c r="AU14">
        <f t="shared" si="8"/>
        <v>-82.798512820115775</v>
      </c>
      <c r="AW14">
        <v>11</v>
      </c>
      <c r="AX14">
        <f>IF(Z14&gt;0, (R14*SUMPRODUCT(K14:$K$98, X14:$X$98)-K14*$AZ$3)/Z14, 0)</f>
        <v>618.31172902464903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2.5557050000000001E-3</v>
      </c>
      <c r="Q15" s="4">
        <f t="shared" si="22"/>
        <v>50</v>
      </c>
      <c r="R15">
        <f t="shared" si="0"/>
        <v>50000</v>
      </c>
      <c r="S15">
        <f t="shared" si="1"/>
        <v>691.15019889570578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540.7240574075206</v>
      </c>
      <c r="AC15">
        <f t="shared" si="19"/>
        <v>596.83357939988605</v>
      </c>
      <c r="AE15">
        <f t="shared" si="2"/>
        <v>0</v>
      </c>
      <c r="AF15">
        <f t="shared" si="3"/>
        <v>0</v>
      </c>
      <c r="AG15">
        <f t="shared" si="3"/>
        <v>-43.176836261747788</v>
      </c>
      <c r="AH15">
        <f t="shared" si="4"/>
        <v>-111.75036088322341</v>
      </c>
      <c r="AI15">
        <f t="shared" si="5"/>
        <v>-154.92719714497119</v>
      </c>
      <c r="AJ15">
        <f t="shared" si="6"/>
        <v>-56.109521992365444</v>
      </c>
      <c r="AK15">
        <f t="shared" si="20"/>
        <v>37.850684018526444</v>
      </c>
      <c r="AL15">
        <f t="shared" si="7"/>
        <v>-173.1860351188102</v>
      </c>
      <c r="AN15">
        <f t="shared" si="8"/>
        <v>0</v>
      </c>
      <c r="AO15">
        <f t="shared" si="8"/>
        <v>0</v>
      </c>
      <c r="AP15">
        <f t="shared" si="8"/>
        <v>-17.390456674816448</v>
      </c>
      <c r="AQ15">
        <f t="shared" si="8"/>
        <v>-45.010009477154114</v>
      </c>
      <c r="AR15">
        <f t="shared" si="8"/>
        <v>-62.400466151970562</v>
      </c>
      <c r="AS15">
        <f t="shared" si="8"/>
        <v>-22.599391148938086</v>
      </c>
      <c r="AT15">
        <f t="shared" si="8"/>
        <v>15.245227245135492</v>
      </c>
      <c r="AU15">
        <f t="shared" si="8"/>
        <v>-69.754630055773163</v>
      </c>
      <c r="AW15">
        <v>12</v>
      </c>
      <c r="AX15">
        <f>IF(Z15&gt;0, (R15*SUMPRODUCT(K15:$K$98, X15:$X$98)-K15*$AZ$3)/Z15, 0)</f>
        <v>691.15019889570578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2.6648449999999999E-3</v>
      </c>
      <c r="Q16" s="4">
        <f t="shared" si="22"/>
        <v>50</v>
      </c>
      <c r="R16">
        <f t="shared" si="0"/>
        <v>50000</v>
      </c>
      <c r="S16">
        <f t="shared" si="1"/>
        <v>757.49757866317236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596.83357939988605</v>
      </c>
      <c r="AC16">
        <f t="shared" si="19"/>
        <v>645.84256165978854</v>
      </c>
      <c r="AE16">
        <f t="shared" si="2"/>
        <v>0</v>
      </c>
      <c r="AF16">
        <f t="shared" si="3"/>
        <v>0</v>
      </c>
      <c r="AG16">
        <f t="shared" si="3"/>
        <v>-42.63000832290237</v>
      </c>
      <c r="AH16">
        <f t="shared" si="4"/>
        <v>-115.05957622793728</v>
      </c>
      <c r="AI16">
        <f t="shared" si="5"/>
        <v>-157.68958455083964</v>
      </c>
      <c r="AJ16">
        <f t="shared" si="6"/>
        <v>-49.008982259902496</v>
      </c>
      <c r="AK16">
        <f t="shared" si="20"/>
        <v>41.778350557992027</v>
      </c>
      <c r="AL16">
        <f t="shared" si="7"/>
        <v>-164.92021625275009</v>
      </c>
      <c r="AN16">
        <f t="shared" si="8"/>
        <v>0</v>
      </c>
      <c r="AO16">
        <f t="shared" si="8"/>
        <v>0</v>
      </c>
      <c r="AP16">
        <f t="shared" si="8"/>
        <v>-15.330543961205963</v>
      </c>
      <c r="AQ16">
        <f t="shared" si="8"/>
        <v>-41.3775638550011</v>
      </c>
      <c r="AR16">
        <f t="shared" si="8"/>
        <v>-56.708107816207061</v>
      </c>
      <c r="AS16">
        <f t="shared" si="8"/>
        <v>-17.624541645368495</v>
      </c>
      <c r="AT16">
        <f t="shared" si="8"/>
        <v>15.024271987108177</v>
      </c>
      <c r="AU16">
        <f t="shared" si="8"/>
        <v>-59.308377474467378</v>
      </c>
      <c r="AW16">
        <v>13</v>
      </c>
      <c r="AX16">
        <f>IF(Z16&gt;0, (R16*SUMPRODUCT(K16:$K$98, X16:$X$98)-K16*$AZ$3)/Z16, 0)</f>
        <v>757.49757866317236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2.7902209999999998E-3</v>
      </c>
      <c r="Q17" s="4">
        <f t="shared" si="22"/>
        <v>50</v>
      </c>
      <c r="R17">
        <f t="shared" si="0"/>
        <v>50000</v>
      </c>
      <c r="S17">
        <f t="shared" si="1"/>
        <v>817.88574798352067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645.84256165978854</v>
      </c>
      <c r="AC17">
        <f t="shared" si="19"/>
        <v>688.41052614144553</v>
      </c>
      <c r="AE17">
        <f t="shared" si="2"/>
        <v>0</v>
      </c>
      <c r="AF17">
        <f t="shared" si="3"/>
        <v>0</v>
      </c>
      <c r="AG17">
        <f t="shared" si="3"/>
        <v>-42.084761095220607</v>
      </c>
      <c r="AH17">
        <f t="shared" si="4"/>
        <v>-118.94714445273696</v>
      </c>
      <c r="AI17">
        <f t="shared" si="5"/>
        <v>-161.03190554795756</v>
      </c>
      <c r="AJ17">
        <f t="shared" si="6"/>
        <v>-42.567964481656986</v>
      </c>
      <c r="AK17">
        <f t="shared" si="20"/>
        <v>45.2089793161852</v>
      </c>
      <c r="AL17">
        <f t="shared" si="7"/>
        <v>-158.39089071342934</v>
      </c>
      <c r="AN17">
        <f t="shared" si="8"/>
        <v>0</v>
      </c>
      <c r="AO17">
        <f t="shared" si="8"/>
        <v>0</v>
      </c>
      <c r="AP17">
        <f t="shared" si="8"/>
        <v>-13.512913317760646</v>
      </c>
      <c r="AQ17">
        <f t="shared" si="8"/>
        <v>-38.192505091053626</v>
      </c>
      <c r="AR17">
        <f t="shared" si="8"/>
        <v>-51.705418408814275</v>
      </c>
      <c r="AS17">
        <f t="shared" si="8"/>
        <v>-13.668064144469383</v>
      </c>
      <c r="AT17">
        <f t="shared" si="8"/>
        <v>14.516062412753545</v>
      </c>
      <c r="AU17">
        <f t="shared" si="8"/>
        <v>-50.85742014053011</v>
      </c>
      <c r="AW17">
        <v>14</v>
      </c>
      <c r="AX17">
        <f>IF(Z17&gt;0, (R17*SUMPRODUCT(K17:$K$98, X17:$X$98)-K17*$AZ$3)/Z17, 0)</f>
        <v>817.88574798352067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3.5816260000000001E-3</v>
      </c>
      <c r="Q18" s="4">
        <f t="shared" si="22"/>
        <v>50</v>
      </c>
      <c r="R18">
        <f t="shared" si="0"/>
        <v>50000</v>
      </c>
      <c r="S18">
        <f t="shared" si="1"/>
        <v>873.42063113128938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688.41052614144553</v>
      </c>
      <c r="AC18">
        <f t="shared" si="19"/>
        <v>725.16938563669385</v>
      </c>
      <c r="AE18">
        <f t="shared" si="2"/>
        <v>0</v>
      </c>
      <c r="AF18">
        <f t="shared" si="3"/>
        <v>0</v>
      </c>
      <c r="AG18">
        <f t="shared" si="3"/>
        <v>-41.513181609725969</v>
      </c>
      <c r="AH18">
        <f t="shared" si="4"/>
        <v>-150.7318745424306</v>
      </c>
      <c r="AI18">
        <f t="shared" si="5"/>
        <v>-192.24505615215656</v>
      </c>
      <c r="AJ18">
        <f t="shared" si="6"/>
        <v>-36.758859495248316</v>
      </c>
      <c r="AK18">
        <f t="shared" si="20"/>
        <v>48.188736829901188</v>
      </c>
      <c r="AL18">
        <f t="shared" si="7"/>
        <v>-180.81517881750369</v>
      </c>
      <c r="AN18">
        <f t="shared" si="8"/>
        <v>0</v>
      </c>
      <c r="AO18">
        <f t="shared" si="8"/>
        <v>0</v>
      </c>
      <c r="AP18">
        <f t="shared" si="8"/>
        <v>-11.901237484739642</v>
      </c>
      <c r="AQ18">
        <f t="shared" si="8"/>
        <v>-43.212680066640878</v>
      </c>
      <c r="AR18">
        <f t="shared" si="8"/>
        <v>-55.113917551380517</v>
      </c>
      <c r="AS18">
        <f t="shared" si="8"/>
        <v>-10.538241097344184</v>
      </c>
      <c r="AT18">
        <f t="shared" si="8"/>
        <v>13.815024020416429</v>
      </c>
      <c r="AU18">
        <f t="shared" si="8"/>
        <v>-51.837134628308277</v>
      </c>
      <c r="AW18">
        <v>15</v>
      </c>
      <c r="AX18">
        <f>IF(Z18&gt;0, (R18*SUMPRODUCT(K18:$K$98, X18:$X$98)-K18*$AZ$3)/Z18, 0)</f>
        <v>873.42063113128938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4.4506370000000003E-3</v>
      </c>
      <c r="Q19" s="4">
        <f t="shared" si="22"/>
        <v>50</v>
      </c>
      <c r="R19">
        <f t="shared" si="0"/>
        <v>50000</v>
      </c>
      <c r="S19">
        <f t="shared" si="1"/>
        <v>915.20087049141432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725.16938563669385</v>
      </c>
      <c r="AC19">
        <f t="shared" si="19"/>
        <v>748.8775668078224</v>
      </c>
      <c r="AE19">
        <f t="shared" si="2"/>
        <v>0</v>
      </c>
      <c r="AF19">
        <f t="shared" si="3"/>
        <v>0</v>
      </c>
      <c r="AG19">
        <f t="shared" si="3"/>
        <v>-40.913289691568743</v>
      </c>
      <c r="AH19">
        <f t="shared" si="4"/>
        <v>-184.76010205996596</v>
      </c>
      <c r="AI19">
        <f t="shared" si="5"/>
        <v>-225.67339175153469</v>
      </c>
      <c r="AJ19">
        <f t="shared" si="6"/>
        <v>-23.708181171128558</v>
      </c>
      <c r="AK19">
        <f t="shared" si="20"/>
        <v>50.761856994568575</v>
      </c>
      <c r="AL19">
        <f t="shared" si="7"/>
        <v>-198.61971592809468</v>
      </c>
      <c r="AN19">
        <f t="shared" si="8"/>
        <v>0</v>
      </c>
      <c r="AO19">
        <f t="shared" si="8"/>
        <v>0</v>
      </c>
      <c r="AP19">
        <f t="shared" si="8"/>
        <v>-10.47255091249721</v>
      </c>
      <c r="AQ19">
        <f t="shared" si="8"/>
        <v>-47.292935620865343</v>
      </c>
      <c r="AR19">
        <f t="shared" si="8"/>
        <v>-57.765486533362548</v>
      </c>
      <c r="AS19">
        <f t="shared" si="8"/>
        <v>-6.0685693140074539</v>
      </c>
      <c r="AT19">
        <f t="shared" si="8"/>
        <v>12.993482943955822</v>
      </c>
      <c r="AU19">
        <f t="shared" si="8"/>
        <v>-50.840572903414184</v>
      </c>
      <c r="AW19">
        <v>16</v>
      </c>
      <c r="AX19">
        <f>IF(Z19&gt;0, (R19*SUMPRODUCT(K19:$K$98, X19:$X$98)-K19*$AZ$3)/Z19, 0)</f>
        <v>915.20087049141432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5.383718E-3</v>
      </c>
      <c r="Q20" s="4">
        <f t="shared" si="22"/>
        <v>50</v>
      </c>
      <c r="R20">
        <f t="shared" si="0"/>
        <v>50000</v>
      </c>
      <c r="S20">
        <f t="shared" si="1"/>
        <v>944.96258658071429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748.8775668078224</v>
      </c>
      <c r="AC20">
        <f t="shared" si="19"/>
        <v>761.33540014925143</v>
      </c>
      <c r="AE20">
        <f t="shared" si="2"/>
        <v>0</v>
      </c>
      <c r="AF20">
        <f t="shared" si="3"/>
        <v>0</v>
      </c>
      <c r="AG20">
        <f t="shared" si="3"/>
        <v>-40.283891180501342</v>
      </c>
      <c r="AH20">
        <f t="shared" si="4"/>
        <v>-220.26561415171307</v>
      </c>
      <c r="AI20">
        <f t="shared" si="5"/>
        <v>-260.54950533221438</v>
      </c>
      <c r="AJ20">
        <f t="shared" si="6"/>
        <v>-12.457833341429023</v>
      </c>
      <c r="AK20">
        <f t="shared" si="20"/>
        <v>52.421429676547575</v>
      </c>
      <c r="AL20">
        <f t="shared" si="7"/>
        <v>-220.58590899709583</v>
      </c>
      <c r="AN20">
        <f t="shared" si="8"/>
        <v>0</v>
      </c>
      <c r="AO20">
        <f t="shared" si="8"/>
        <v>0</v>
      </c>
      <c r="AP20">
        <f t="shared" si="8"/>
        <v>-9.2066465558202779</v>
      </c>
      <c r="AQ20">
        <f t="shared" si="8"/>
        <v>-50.340411476363975</v>
      </c>
      <c r="AR20">
        <f t="shared" si="8"/>
        <v>-59.547058032184246</v>
      </c>
      <c r="AS20">
        <f t="shared" si="8"/>
        <v>-2.8471645877488223</v>
      </c>
      <c r="AT20">
        <f t="shared" si="8"/>
        <v>11.980609639228879</v>
      </c>
      <c r="AU20">
        <f t="shared" si="8"/>
        <v>-50.413612980704187</v>
      </c>
      <c r="AW20">
        <v>17</v>
      </c>
      <c r="AX20">
        <f>IF(Z20&gt;0, (R20*SUMPRODUCT(K20:$K$98, X20:$X$98)-K20*$AZ$3)/Z20, 0)</f>
        <v>944.96258658071429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6.4575739999999998E-3</v>
      </c>
      <c r="Q21" s="4">
        <f t="shared" si="22"/>
        <v>50</v>
      </c>
      <c r="R21">
        <f t="shared" si="0"/>
        <v>50000</v>
      </c>
      <c r="S21">
        <f t="shared" si="1"/>
        <v>964.57119816092052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761.33540014925143</v>
      </c>
      <c r="AC21">
        <f t="shared" si="19"/>
        <v>764.34388953207849</v>
      </c>
      <c r="AE21">
        <f t="shared" si="2"/>
        <v>0</v>
      </c>
      <c r="AF21">
        <f t="shared" si="3"/>
        <v>0</v>
      </c>
      <c r="AG21">
        <f t="shared" si="3"/>
        <v>-39.620916060390293</v>
      </c>
      <c r="AH21">
        <f t="shared" si="4"/>
        <v>-260.13620830603475</v>
      </c>
      <c r="AI21">
        <f t="shared" si="5"/>
        <v>-299.75712436642505</v>
      </c>
      <c r="AJ21">
        <f t="shared" si="6"/>
        <v>-3.0084893828270651</v>
      </c>
      <c r="AK21">
        <f t="shared" si="20"/>
        <v>53.293478010447608</v>
      </c>
      <c r="AL21">
        <f t="shared" si="7"/>
        <v>-249.4721357388045</v>
      </c>
      <c r="AN21">
        <f t="shared" si="8"/>
        <v>0</v>
      </c>
      <c r="AO21">
        <f t="shared" si="8"/>
        <v>0</v>
      </c>
      <c r="AP21">
        <f t="shared" si="8"/>
        <v>-8.0849352578893026</v>
      </c>
      <c r="AQ21">
        <f t="shared" si="8"/>
        <v>-53.082679844691569</v>
      </c>
      <c r="AR21">
        <f t="shared" si="8"/>
        <v>-61.167615102580875</v>
      </c>
      <c r="AS21">
        <f t="shared" si="8"/>
        <v>-0.613904076501672</v>
      </c>
      <c r="AT21">
        <f t="shared" si="8"/>
        <v>10.874920678902942</v>
      </c>
      <c r="AU21">
        <f t="shared" si="8"/>
        <v>-50.906598500179598</v>
      </c>
      <c r="AW21">
        <v>18</v>
      </c>
      <c r="AX21">
        <f>IF(Z21&gt;0, (R21*SUMPRODUCT(K21:$K$98, X21:$X$98)-K21*$AZ$3)/Z21, 0)</f>
        <v>964.57119816092052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7.6803260000000003E-3</v>
      </c>
      <c r="Q22" s="4">
        <f t="shared" si="22"/>
        <v>50</v>
      </c>
      <c r="R22">
        <f t="shared" si="0"/>
        <v>50000</v>
      </c>
      <c r="S22">
        <f t="shared" si="1"/>
        <v>974.93095215364144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764.34388953207849</v>
      </c>
      <c r="AC22">
        <f t="shared" si="19"/>
        <v>758.8941568830935</v>
      </c>
      <c r="AE22">
        <f t="shared" si="2"/>
        <v>0</v>
      </c>
      <c r="AF22">
        <f t="shared" si="3"/>
        <v>0</v>
      </c>
      <c r="AG22">
        <f t="shared" si="3"/>
        <v>-38.920405348023955</v>
      </c>
      <c r="AH22">
        <f t="shared" si="4"/>
        <v>-304.30155176243312</v>
      </c>
      <c r="AI22">
        <f t="shared" si="5"/>
        <v>-343.22195711045708</v>
      </c>
      <c r="AJ22">
        <f t="shared" si="6"/>
        <v>5.4497326489849911</v>
      </c>
      <c r="AK22">
        <f t="shared" si="20"/>
        <v>53.504072267245498</v>
      </c>
      <c r="AL22">
        <f t="shared" si="7"/>
        <v>-284.26815219422662</v>
      </c>
      <c r="AN22">
        <f t="shared" si="8"/>
        <v>0</v>
      </c>
      <c r="AO22">
        <f t="shared" si="8"/>
        <v>0</v>
      </c>
      <c r="AP22">
        <f t="shared" si="8"/>
        <v>-7.091063363250826</v>
      </c>
      <c r="AQ22">
        <f t="shared" si="8"/>
        <v>-55.441909347753487</v>
      </c>
      <c r="AR22">
        <f t="shared" si="8"/>
        <v>-62.532972711004312</v>
      </c>
      <c r="AS22">
        <f t="shared" si="8"/>
        <v>0.99290845460558319</v>
      </c>
      <c r="AT22">
        <f t="shared" si="8"/>
        <v>9.7481196109446948</v>
      </c>
      <c r="AU22">
        <f t="shared" si="8"/>
        <v>-51.791944645454045</v>
      </c>
      <c r="AW22">
        <v>19</v>
      </c>
      <c r="AX22">
        <f>IF(Z22&gt;0, (R22*SUMPRODUCT(K22:$K$98, X22:$X$98)-K22*$AZ$3)/Z22, 0)</f>
        <v>974.93095215364144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9.0334749999999991E-3</v>
      </c>
      <c r="Q23" s="4">
        <f t="shared" si="22"/>
        <v>50</v>
      </c>
      <c r="R23">
        <f t="shared" si="0"/>
        <v>50000</v>
      </c>
      <c r="S23">
        <f t="shared" si="1"/>
        <v>976.93712843716753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758.8941568830935</v>
      </c>
      <c r="AC23">
        <f t="shared" si="19"/>
        <v>745.9816646743634</v>
      </c>
      <c r="AE23">
        <f t="shared" si="2"/>
        <v>0</v>
      </c>
      <c r="AF23">
        <f t="shared" si="3"/>
        <v>0</v>
      </c>
      <c r="AG23">
        <f t="shared" si="3"/>
        <v>-38.179614785842475</v>
      </c>
      <c r="AH23">
        <f t="shared" si="4"/>
        <v>-351.58650870124069</v>
      </c>
      <c r="AI23">
        <f t="shared" si="5"/>
        <v>-389.76612348708318</v>
      </c>
      <c r="AJ23">
        <f t="shared" si="6"/>
        <v>12.9124922087301</v>
      </c>
      <c r="AK23">
        <f t="shared" si="20"/>
        <v>53.12259098181655</v>
      </c>
      <c r="AL23">
        <f t="shared" si="7"/>
        <v>-323.73104029653655</v>
      </c>
      <c r="AN23">
        <f t="shared" si="8"/>
        <v>0</v>
      </c>
      <c r="AO23">
        <f t="shared" si="8"/>
        <v>0</v>
      </c>
      <c r="AP23">
        <f t="shared" si="8"/>
        <v>-6.2107998089312275</v>
      </c>
      <c r="AQ23">
        <f t="shared" si="8"/>
        <v>-57.19369965655558</v>
      </c>
      <c r="AR23">
        <f t="shared" si="8"/>
        <v>-63.404499465486808</v>
      </c>
      <c r="AS23">
        <f t="shared" si="8"/>
        <v>2.1005163250768306</v>
      </c>
      <c r="AT23">
        <f t="shared" si="8"/>
        <v>8.6416214456449136</v>
      </c>
      <c r="AU23">
        <f t="shared" si="8"/>
        <v>-52.662361694765067</v>
      </c>
      <c r="AW23">
        <v>20</v>
      </c>
      <c r="AX23">
        <f>IF(Z23&gt;0, (R23*SUMPRODUCT(K23:$K$98, X23:$X$98)-K23*$AZ$3)/Z23, 0)</f>
        <v>976.93712843716753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1.0570714E-2</v>
      </c>
      <c r="Q24" s="4">
        <f t="shared" si="22"/>
        <v>50</v>
      </c>
      <c r="R24">
        <f t="shared" si="0"/>
        <v>50000</v>
      </c>
      <c r="S24">
        <f t="shared" si="1"/>
        <v>971.75500540128382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745.9816646743634</v>
      </c>
      <c r="AC24">
        <f t="shared" si="19"/>
        <v>726.76065889193615</v>
      </c>
      <c r="AE24">
        <f t="shared" si="2"/>
        <v>0</v>
      </c>
      <c r="AF24">
        <f t="shared" si="3"/>
        <v>0</v>
      </c>
      <c r="AG24">
        <f t="shared" si="3"/>
        <v>-37.394232849452735</v>
      </c>
      <c r="AH24">
        <f t="shared" si="4"/>
        <v>-403.58578853131206</v>
      </c>
      <c r="AI24">
        <f t="shared" ref="AI24:AI87" si="23">SUM(AE24:AH24)</f>
        <v>-440.98002138076481</v>
      </c>
      <c r="AJ24">
        <f t="shared" si="6"/>
        <v>19.221005782427255</v>
      </c>
      <c r="AK24">
        <f t="shared" si="20"/>
        <v>52.218716527205444</v>
      </c>
      <c r="AL24">
        <f t="shared" ref="AL24:AL87" si="24">SUM(AI24:AK24)</f>
        <v>-369.5402990711321</v>
      </c>
      <c r="AN24">
        <f t="shared" si="8"/>
        <v>0</v>
      </c>
      <c r="AO24">
        <f t="shared" si="8"/>
        <v>0</v>
      </c>
      <c r="AP24">
        <f t="shared" si="8"/>
        <v>-5.4312850199557561</v>
      </c>
      <c r="AQ24">
        <f t="shared" si="8"/>
        <v>-58.618382581666644</v>
      </c>
      <c r="AR24">
        <f t="shared" si="8"/>
        <v>-64.049667601622403</v>
      </c>
      <c r="AS24">
        <f t="shared" si="8"/>
        <v>2.7917342547143051</v>
      </c>
      <c r="AT24">
        <f t="shared" si="8"/>
        <v>7.5844511632942275</v>
      </c>
      <c r="AU24">
        <f t="shared" si="8"/>
        <v>-53.673482183613871</v>
      </c>
      <c r="AW24">
        <v>21</v>
      </c>
      <c r="AX24">
        <f>IF(Z24&gt;0, (R24*SUMPRODUCT(K24:$K$98, X24:$X$98)-K24*$AZ$3)/Z24, 0)</f>
        <v>971.75500540128382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1.2312346E-2</v>
      </c>
      <c r="Q25" s="4">
        <f t="shared" si="22"/>
        <v>50</v>
      </c>
      <c r="R25">
        <f t="shared" si="0"/>
        <v>50000</v>
      </c>
      <c r="S25">
        <f t="shared" si="1"/>
        <v>960.13235183734162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726.76065889193615</v>
      </c>
      <c r="AC25">
        <f t="shared" si="19"/>
        <v>702.04646726931253</v>
      </c>
      <c r="AE25">
        <f t="shared" si="2"/>
        <v>0</v>
      </c>
      <c r="AF25">
        <f t="shared" si="3"/>
        <v>0</v>
      </c>
      <c r="AG25">
        <f t="shared" si="3"/>
        <v>-36.559879787711182</v>
      </c>
      <c r="AH25">
        <f t="shared" si="4"/>
        <v>-460.41073324702802</v>
      </c>
      <c r="AI25">
        <f t="shared" si="23"/>
        <v>-496.97061303473919</v>
      </c>
      <c r="AJ25">
        <f t="shared" si="6"/>
        <v>24.714191622623616</v>
      </c>
      <c r="AK25">
        <f t="shared" si="20"/>
        <v>50.873246122435532</v>
      </c>
      <c r="AL25">
        <f t="shared" si="24"/>
        <v>-421.38317528968003</v>
      </c>
      <c r="AN25">
        <f t="shared" si="8"/>
        <v>0</v>
      </c>
      <c r="AO25">
        <f t="shared" si="8"/>
        <v>0</v>
      </c>
      <c r="AP25">
        <f t="shared" si="8"/>
        <v>-4.7411609905052563</v>
      </c>
      <c r="AQ25">
        <f t="shared" si="8"/>
        <v>-59.707018205635876</v>
      </c>
      <c r="AR25">
        <f t="shared" si="8"/>
        <v>-64.448179196141126</v>
      </c>
      <c r="AS25">
        <f t="shared" si="8"/>
        <v>3.2049875960598864</v>
      </c>
      <c r="AT25">
        <f t="shared" si="8"/>
        <v>6.5973480048787723</v>
      </c>
      <c r="AU25">
        <f t="shared" si="8"/>
        <v>-54.645843595202471</v>
      </c>
      <c r="AW25">
        <v>22</v>
      </c>
      <c r="AX25">
        <f>IF(Z25&gt;0, (R25*SUMPRODUCT(K25:$K$98, X25:$X$98)-K25*$AZ$3)/Z25, 0)</f>
        <v>960.13235183734162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1.4128425999999999E-2</v>
      </c>
      <c r="Q26" s="4">
        <f t="shared" si="22"/>
        <v>50</v>
      </c>
      <c r="R26">
        <f t="shared" si="0"/>
        <v>50000</v>
      </c>
      <c r="S26">
        <f t="shared" si="1"/>
        <v>942.61983521305137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702.04646726931253</v>
      </c>
      <c r="AC26">
        <f t="shared" si="19"/>
        <v>672.61104813425095</v>
      </c>
      <c r="AE26">
        <f t="shared" si="2"/>
        <v>0</v>
      </c>
      <c r="AF26">
        <f t="shared" si="3"/>
        <v>0</v>
      </c>
      <c r="AG26">
        <f t="shared" si="3"/>
        <v>-35.677747433684495</v>
      </c>
      <c r="AH26">
        <f t="shared" si="4"/>
        <v>-516.53355614957309</v>
      </c>
      <c r="AI26">
        <f t="shared" si="23"/>
        <v>-552.21130358325763</v>
      </c>
      <c r="AJ26">
        <f t="shared" si="6"/>
        <v>29.435419135061579</v>
      </c>
      <c r="AK26">
        <f t="shared" si="20"/>
        <v>49.143252708851882</v>
      </c>
      <c r="AL26">
        <f t="shared" si="24"/>
        <v>-473.63263173934416</v>
      </c>
      <c r="AN26">
        <f t="shared" si="8"/>
        <v>0</v>
      </c>
      <c r="AO26">
        <f t="shared" si="8"/>
        <v>0</v>
      </c>
      <c r="AP26">
        <f t="shared" si="8"/>
        <v>-4.1310394985640739</v>
      </c>
      <c r="AQ26">
        <f t="shared" si="8"/>
        <v>-59.808162686107323</v>
      </c>
      <c r="AR26">
        <f t="shared" si="8"/>
        <v>-63.939202184671402</v>
      </c>
      <c r="AS26">
        <f t="shared" si="8"/>
        <v>3.4082555051926504</v>
      </c>
      <c r="AT26">
        <f t="shared" si="8"/>
        <v>5.6901775653165894</v>
      </c>
      <c r="AU26">
        <f t="shared" si="8"/>
        <v>-54.840769114162164</v>
      </c>
      <c r="AW26">
        <v>23</v>
      </c>
      <c r="AX26">
        <f>IF(Z26&gt;0, (R26*SUMPRODUCT(K26:$K$98, X26:$X$98)-K26*$AZ$3)/Z26, 0)</f>
        <v>942.61983521305137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1.6072195000000001E-2</v>
      </c>
      <c r="Q27" s="4">
        <f t="shared" si="22"/>
        <v>50</v>
      </c>
      <c r="R27">
        <f t="shared" si="0"/>
        <v>50000</v>
      </c>
      <c r="S27">
        <f t="shared" si="1"/>
        <v>920.68519130800223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672.61104813425095</v>
      </c>
      <c r="AC27">
        <f t="shared" si="19"/>
        <v>639.83109890401306</v>
      </c>
      <c r="AE27">
        <f t="shared" si="2"/>
        <v>0</v>
      </c>
      <c r="AF27">
        <f t="shared" si="3"/>
        <v>0</v>
      </c>
      <c r="AG27">
        <f t="shared" si="3"/>
        <v>-34.747550245432727</v>
      </c>
      <c r="AH27">
        <f t="shared" si="4"/>
        <v>-573.41971391492689</v>
      </c>
      <c r="AI27">
        <f t="shared" si="23"/>
        <v>-608.16726416035965</v>
      </c>
      <c r="AJ27">
        <f t="shared" si="6"/>
        <v>32.779949230237889</v>
      </c>
      <c r="AK27">
        <f t="shared" si="20"/>
        <v>47.082773369397572</v>
      </c>
      <c r="AL27">
        <f t="shared" si="24"/>
        <v>-528.30454156072415</v>
      </c>
      <c r="AN27">
        <f t="shared" si="8"/>
        <v>0</v>
      </c>
      <c r="AO27">
        <f t="shared" si="8"/>
        <v>0</v>
      </c>
      <c r="AP27">
        <f t="shared" si="8"/>
        <v>-3.5922627064328654</v>
      </c>
      <c r="AQ27">
        <f t="shared" si="8"/>
        <v>-59.28113604787859</v>
      </c>
      <c r="AR27">
        <f t="shared" si="8"/>
        <v>-62.873398754311459</v>
      </c>
      <c r="AS27">
        <f t="shared" si="8"/>
        <v>3.3888486614685616</v>
      </c>
      <c r="AT27">
        <f t="shared" si="8"/>
        <v>4.8674997142438423</v>
      </c>
      <c r="AU27">
        <f t="shared" si="8"/>
        <v>-54.617050378599053</v>
      </c>
      <c r="AW27">
        <v>24</v>
      </c>
      <c r="AX27">
        <f>IF(Z27&gt;0, (R27*SUMPRODUCT(K27:$K$98, X27:$X$98)-K27*$AZ$3)/Z27, 0)</f>
        <v>920.68519130800223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1.8213139E-2</v>
      </c>
      <c r="Q28" s="4">
        <f t="shared" si="22"/>
        <v>50</v>
      </c>
      <c r="R28">
        <f t="shared" si="0"/>
        <v>50000</v>
      </c>
      <c r="S28">
        <f t="shared" si="1"/>
        <v>895.36897852727895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639.83109890401306</v>
      </c>
      <c r="AC28">
        <f t="shared" si="19"/>
        <v>604.68229629887537</v>
      </c>
      <c r="AE28">
        <f t="shared" si="2"/>
        <v>0</v>
      </c>
      <c r="AF28">
        <f t="shared" si="3"/>
        <v>0</v>
      </c>
      <c r="AG28">
        <f t="shared" si="3"/>
        <v>-33.767212780448851</v>
      </c>
      <c r="AH28">
        <f t="shared" si="4"/>
        <v>-632.8619625295504</v>
      </c>
      <c r="AI28">
        <f t="shared" si="23"/>
        <v>-666.62917530999925</v>
      </c>
      <c r="AJ28">
        <f t="shared" si="6"/>
        <v>35.148802605137689</v>
      </c>
      <c r="AK28">
        <f t="shared" si="20"/>
        <v>44.788176923280922</v>
      </c>
      <c r="AL28">
        <f t="shared" si="24"/>
        <v>-586.69219578158061</v>
      </c>
      <c r="AN28">
        <f t="shared" si="8"/>
        <v>0</v>
      </c>
      <c r="AO28">
        <f t="shared" si="8"/>
        <v>0</v>
      </c>
      <c r="AP28">
        <f t="shared" si="8"/>
        <v>-3.1168872315819272</v>
      </c>
      <c r="AQ28">
        <f t="shared" si="8"/>
        <v>-58.416410711408901</v>
      </c>
      <c r="AR28">
        <f t="shared" si="8"/>
        <v>-61.533297942990828</v>
      </c>
      <c r="AS28">
        <f t="shared" si="8"/>
        <v>3.2444150708458617</v>
      </c>
      <c r="AT28">
        <f t="shared" si="8"/>
        <v>4.1341788463759315</v>
      </c>
      <c r="AU28">
        <f t="shared" si="8"/>
        <v>-54.154704025769028</v>
      </c>
      <c r="AW28">
        <v>25</v>
      </c>
      <c r="AX28">
        <f>IF(Z28&gt;0, (R28*SUMPRODUCT(K28:$K$98, X28:$X$98)-K28*$AZ$3)/Z28, 0)</f>
        <v>895.36897852727895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2.0774602E-2</v>
      </c>
      <c r="Q29" s="4">
        <f t="shared" si="22"/>
        <v>50</v>
      </c>
      <c r="R29">
        <f t="shared" si="0"/>
        <v>50000</v>
      </c>
      <c r="S29">
        <f t="shared" si="1"/>
        <v>867.47114645319505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604.68229629887537</v>
      </c>
      <c r="AC29">
        <f t="shared" si="19"/>
        <v>567.81261187562757</v>
      </c>
      <c r="AE29">
        <f t="shared" si="2"/>
        <v>0</v>
      </c>
      <c r="AF29">
        <f t="shared" si="3"/>
        <v>0</v>
      </c>
      <c r="AG29">
        <f t="shared" si="3"/>
        <v>-32.728040246481228</v>
      </c>
      <c r="AH29">
        <f t="shared" si="4"/>
        <v>-701.50040616313822</v>
      </c>
      <c r="AI29">
        <f t="shared" si="23"/>
        <v>-734.22844640961944</v>
      </c>
      <c r="AJ29">
        <f t="shared" si="6"/>
        <v>36.869684423247804</v>
      </c>
      <c r="AK29">
        <f t="shared" si="20"/>
        <v>42.327760740921278</v>
      </c>
      <c r="AL29">
        <f t="shared" si="24"/>
        <v>-655.0310012454504</v>
      </c>
      <c r="AN29">
        <f t="shared" si="8"/>
        <v>0</v>
      </c>
      <c r="AO29">
        <f t="shared" si="8"/>
        <v>0</v>
      </c>
      <c r="AP29">
        <f t="shared" si="8"/>
        <v>-2.697291310313493</v>
      </c>
      <c r="AQ29">
        <f t="shared" si="8"/>
        <v>-57.814367602675325</v>
      </c>
      <c r="AR29">
        <f t="shared" si="8"/>
        <v>-60.511658912988821</v>
      </c>
      <c r="AS29">
        <f t="shared" si="8"/>
        <v>3.0386261645935027</v>
      </c>
      <c r="AT29">
        <f t="shared" si="8"/>
        <v>3.4884551709077862</v>
      </c>
      <c r="AU29">
        <f t="shared" si="8"/>
        <v>-53.984577577487535</v>
      </c>
      <c r="AW29">
        <v>26</v>
      </c>
      <c r="AX29">
        <f>IF(Z29&gt;0, (R29*SUMPRODUCT(K29:$K$98, X29:$X$98)-K29*$AZ$3)/Z29, 0)</f>
        <v>867.47114645319505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2.3506165999999998E-2</v>
      </c>
      <c r="Q30" s="4">
        <f t="shared" si="22"/>
        <v>50</v>
      </c>
      <c r="R30">
        <f t="shared" si="0"/>
        <v>50000</v>
      </c>
      <c r="S30">
        <f t="shared" si="1"/>
        <v>836.56678377181674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567.81261187562757</v>
      </c>
      <c r="AC30">
        <f t="shared" si="19"/>
        <v>529.23639274452523</v>
      </c>
      <c r="AE30">
        <f t="shared" si="2"/>
        <v>0</v>
      </c>
      <c r="AF30">
        <f t="shared" si="3"/>
        <v>0</v>
      </c>
      <c r="AG30">
        <f t="shared" si="3"/>
        <v>-31.631449097127945</v>
      </c>
      <c r="AH30">
        <f t="shared" si="4"/>
        <v>-769.31074688846854</v>
      </c>
      <c r="AI30">
        <f t="shared" si="23"/>
        <v>-800.94219598559653</v>
      </c>
      <c r="AJ30">
        <f t="shared" si="6"/>
        <v>38.576219131102334</v>
      </c>
      <c r="AK30">
        <f t="shared" si="20"/>
        <v>39.746882831293931</v>
      </c>
      <c r="AL30">
        <f t="shared" si="24"/>
        <v>-722.6190940232002</v>
      </c>
      <c r="AN30">
        <f t="shared" si="8"/>
        <v>0</v>
      </c>
      <c r="AO30">
        <f t="shared" si="8"/>
        <v>0</v>
      </c>
      <c r="AP30">
        <f t="shared" si="8"/>
        <v>-2.3276030534997956</v>
      </c>
      <c r="AQ30">
        <f t="shared" si="8"/>
        <v>-56.609801152309338</v>
      </c>
      <c r="AR30">
        <f t="shared" si="8"/>
        <v>-58.937404205809138</v>
      </c>
      <c r="AS30">
        <f t="shared" si="8"/>
        <v>2.838634586936573</v>
      </c>
      <c r="AT30">
        <f t="shared" si="8"/>
        <v>2.9247779815948576</v>
      </c>
      <c r="AU30">
        <f t="shared" si="8"/>
        <v>-53.173991637277702</v>
      </c>
      <c r="AW30">
        <v>27</v>
      </c>
      <c r="AX30">
        <f>IF(Z30&gt;0, (R30*SUMPRODUCT(K30:$K$98, X30:$X$98)-K30*$AZ$3)/Z30, 0)</f>
        <v>836.56678377181674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2.6226451000000001E-2</v>
      </c>
      <c r="Q31" s="4">
        <f t="shared" si="22"/>
        <v>50</v>
      </c>
      <c r="R31">
        <f t="shared" si="0"/>
        <v>50000</v>
      </c>
      <c r="S31">
        <f t="shared" si="1"/>
        <v>803.33706674920438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529.23639274452523</v>
      </c>
      <c r="AC31">
        <f t="shared" si="19"/>
        <v>489.80350987040583</v>
      </c>
      <c r="AE31">
        <f t="shared" si="2"/>
        <v>0</v>
      </c>
      <c r="AF31">
        <f t="shared" si="3"/>
        <v>0</v>
      </c>
      <c r="AG31">
        <f t="shared" si="3"/>
        <v>-30.48555395635184</v>
      </c>
      <c r="AH31">
        <f t="shared" si="4"/>
        <v>-829.58064980482027</v>
      </c>
      <c r="AI31">
        <f t="shared" si="23"/>
        <v>-860.06620376117212</v>
      </c>
      <c r="AJ31">
        <f t="shared" si="6"/>
        <v>39.4328828741194</v>
      </c>
      <c r="AK31">
        <f t="shared" si="20"/>
        <v>37.046547492116773</v>
      </c>
      <c r="AL31">
        <f t="shared" si="24"/>
        <v>-783.5867733949359</v>
      </c>
      <c r="AN31">
        <f t="shared" si="8"/>
        <v>0</v>
      </c>
      <c r="AO31">
        <f t="shared" si="8"/>
        <v>0</v>
      </c>
      <c r="AP31">
        <f t="shared" si="8"/>
        <v>-2.0029305852988699</v>
      </c>
      <c r="AQ31">
        <f t="shared" si="8"/>
        <v>-54.50425663398461</v>
      </c>
      <c r="AR31">
        <f t="shared" si="8"/>
        <v>-56.50718721928348</v>
      </c>
      <c r="AS31">
        <f t="shared" si="8"/>
        <v>2.5907788091423396</v>
      </c>
      <c r="AT31">
        <f t="shared" si="8"/>
        <v>2.4339942504547301</v>
      </c>
      <c r="AU31">
        <f t="shared" si="8"/>
        <v>-51.482414159686407</v>
      </c>
      <c r="AW31">
        <v>28</v>
      </c>
      <c r="AX31">
        <f>IF(Z31&gt;0, (R31*SUMPRODUCT(K31:$K$98, X31:$X$98)-K31*$AZ$3)/Z31, 0)</f>
        <v>803.33706674920438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2.9219711999999998E-2</v>
      </c>
      <c r="Q32" s="4">
        <f t="shared" si="22"/>
        <v>50</v>
      </c>
      <c r="R32">
        <f t="shared" si="0"/>
        <v>50000</v>
      </c>
      <c r="S32">
        <f t="shared" si="1"/>
        <v>769.26771740741037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489.80350987040583</v>
      </c>
      <c r="AC32">
        <f t="shared" si="19"/>
        <v>450.63578741337653</v>
      </c>
      <c r="AE32">
        <f t="shared" si="2"/>
        <v>0</v>
      </c>
      <c r="AF32">
        <f t="shared" si="3"/>
        <v>0</v>
      </c>
      <c r="AG32">
        <f t="shared" si="3"/>
        <v>-29.289919310023262</v>
      </c>
      <c r="AH32">
        <f t="shared" si="4"/>
        <v>-890.77910676506121</v>
      </c>
      <c r="AI32">
        <f t="shared" si="23"/>
        <v>-920.06902607508448</v>
      </c>
      <c r="AJ32">
        <f t="shared" si="6"/>
        <v>39.167722457029299</v>
      </c>
      <c r="AK32">
        <f t="shared" si="20"/>
        <v>34.286245690928411</v>
      </c>
      <c r="AL32">
        <f t="shared" si="24"/>
        <v>-846.61505792712683</v>
      </c>
      <c r="AN32">
        <f t="shared" si="8"/>
        <v>0</v>
      </c>
      <c r="AO32">
        <f t="shared" si="8"/>
        <v>0</v>
      </c>
      <c r="AP32">
        <f t="shared" si="8"/>
        <v>-1.7181930576673723</v>
      </c>
      <c r="AQ32">
        <f t="shared" si="8"/>
        <v>-52.25451326645036</v>
      </c>
      <c r="AR32">
        <f t="shared" si="8"/>
        <v>-53.972706324117731</v>
      </c>
      <c r="AS32">
        <f t="shared" si="8"/>
        <v>2.2976406352638983</v>
      </c>
      <c r="AT32">
        <f t="shared" si="8"/>
        <v>2.0112854766203268</v>
      </c>
      <c r="AU32">
        <f t="shared" si="8"/>
        <v>-49.663780212233512</v>
      </c>
      <c r="AW32">
        <v>29</v>
      </c>
      <c r="AX32">
        <f>IF(Z32&gt;0, (R32*SUMPRODUCT(K32:$K$98, X32:$X$98)-K32*$AZ$3)/Z32, 0)</f>
        <v>769.26771740741037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3.2402927999999998E-2</v>
      </c>
      <c r="Q33" s="4">
        <f t="shared" si="22"/>
        <v>50</v>
      </c>
      <c r="R33">
        <f t="shared" si="0"/>
        <v>50000</v>
      </c>
      <c r="S33">
        <f t="shared" si="1"/>
        <v>734.58976662217515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450.63578741337653</v>
      </c>
      <c r="AC33">
        <f t="shared" si="19"/>
        <v>412.07460823349334</v>
      </c>
      <c r="AE33">
        <f t="shared" si="2"/>
        <v>0</v>
      </c>
      <c r="AF33">
        <f t="shared" si="3"/>
        <v>0</v>
      </c>
      <c r="AG33">
        <f t="shared" si="3"/>
        <v>-28.047940970394535</v>
      </c>
      <c r="AH33">
        <f t="shared" si="4"/>
        <v>-949.0791465284932</v>
      </c>
      <c r="AI33">
        <f t="shared" si="23"/>
        <v>-977.1270874988877</v>
      </c>
      <c r="AJ33">
        <f t="shared" si="6"/>
        <v>38.561179179883197</v>
      </c>
      <c r="AK33">
        <f t="shared" si="20"/>
        <v>31.54450511893636</v>
      </c>
      <c r="AL33">
        <f t="shared" si="24"/>
        <v>-907.02140320006811</v>
      </c>
      <c r="AN33">
        <f t="shared" si="8"/>
        <v>0</v>
      </c>
      <c r="AO33">
        <f t="shared" si="8"/>
        <v>0</v>
      </c>
      <c r="AP33">
        <f t="shared" si="8"/>
        <v>-1.4690505724580381</v>
      </c>
      <c r="AQ33">
        <f t="shared" si="8"/>
        <v>-49.709362444371152</v>
      </c>
      <c r="AR33">
        <f t="shared" si="8"/>
        <v>-51.17841301682919</v>
      </c>
      <c r="AS33">
        <f t="shared" si="8"/>
        <v>2.0196962910275102</v>
      </c>
      <c r="AT33">
        <f t="shared" si="8"/>
        <v>1.6521880644212981</v>
      </c>
      <c r="AU33">
        <f t="shared" si="8"/>
        <v>-47.506528661380379</v>
      </c>
      <c r="AW33">
        <v>30</v>
      </c>
      <c r="AX33">
        <f>IF(Z33&gt;0, (R33*SUMPRODUCT(K33:$K$98, X33:$X$98)-K33*$AZ$3)/Z33, 0)</f>
        <v>734.58976662217515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3.5947104000000001E-2</v>
      </c>
      <c r="Q34" s="4">
        <f t="shared" si="22"/>
        <v>50</v>
      </c>
      <c r="R34">
        <f t="shared" si="0"/>
        <v>50000</v>
      </c>
      <c r="S34">
        <f t="shared" si="1"/>
        <v>699.92968143668691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412.07460823349334</v>
      </c>
      <c r="AC34">
        <f t="shared" si="19"/>
        <v>374.59143693784273</v>
      </c>
      <c r="AE34">
        <f t="shared" si="2"/>
        <v>0</v>
      </c>
      <c r="AF34">
        <f t="shared" si="3"/>
        <v>0</v>
      </c>
      <c r="AG34">
        <f t="shared" si="3"/>
        <v>-26.759219309641956</v>
      </c>
      <c r="AH34">
        <f t="shared" si="4"/>
        <v>-1008.2422510486333</v>
      </c>
      <c r="AI34">
        <f t="shared" si="23"/>
        <v>-1035.0014703582754</v>
      </c>
      <c r="AJ34">
        <f t="shared" si="6"/>
        <v>37.483171295650607</v>
      </c>
      <c r="AK34">
        <f t="shared" si="20"/>
        <v>28.845222576344536</v>
      </c>
      <c r="AL34">
        <f t="shared" si="24"/>
        <v>-968.67307648628014</v>
      </c>
      <c r="AN34">
        <f t="shared" si="8"/>
        <v>0</v>
      </c>
      <c r="AO34">
        <f t="shared" si="8"/>
        <v>0</v>
      </c>
      <c r="AP34">
        <f t="shared" si="8"/>
        <v>-1.2513856723429009</v>
      </c>
      <c r="AQ34">
        <f t="shared" si="8"/>
        <v>-47.150101526257707</v>
      </c>
      <c r="AR34">
        <f t="shared" si="8"/>
        <v>-48.401487198600613</v>
      </c>
      <c r="AS34">
        <f t="shared" si="8"/>
        <v>1.752887592518463</v>
      </c>
      <c r="AT34">
        <f t="shared" si="8"/>
        <v>1.3489368964726538</v>
      </c>
      <c r="AU34">
        <f t="shared" ref="AU34:AU89" si="25">AL34*$K34</f>
        <v>-45.299662709609493</v>
      </c>
      <c r="AW34">
        <v>31</v>
      </c>
      <c r="AX34">
        <f>IF(Z34&gt;0, (R34*SUMPRODUCT(K34:$K$98, X34:$X$98)-K34*$AZ$3)/Z34, 0)</f>
        <v>699.92968143668691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4.0034525000000001E-2</v>
      </c>
      <c r="Q35" s="4">
        <f t="shared" si="22"/>
        <v>50</v>
      </c>
      <c r="R35">
        <f t="shared" si="0"/>
        <v>50000</v>
      </c>
      <c r="S35">
        <f t="shared" si="1"/>
        <v>665.52542364605745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374.59143693784273</v>
      </c>
      <c r="AC35">
        <f t="shared" si="19"/>
        <v>338.3575775086573</v>
      </c>
      <c r="AE35">
        <f t="shared" si="2"/>
        <v>0</v>
      </c>
      <c r="AF35">
        <f t="shared" ref="AF35:AG66" si="26">-$Z35*P35</f>
        <v>0</v>
      </c>
      <c r="AG35">
        <f t="shared" si="26"/>
        <v>-25.420334482113194</v>
      </c>
      <c r="AH35">
        <f t="shared" si="4"/>
        <v>-1071.2926344323437</v>
      </c>
      <c r="AI35">
        <f t="shared" si="23"/>
        <v>-1096.712968914457</v>
      </c>
      <c r="AJ35">
        <f t="shared" si="6"/>
        <v>36.233859429185429</v>
      </c>
      <c r="AK35">
        <f t="shared" si="20"/>
        <v>26.221400585648993</v>
      </c>
      <c r="AL35">
        <f t="shared" si="24"/>
        <v>-1034.2577088996225</v>
      </c>
      <c r="AN35">
        <f t="shared" ref="AN35:AT66" si="27">AE35*$K35</f>
        <v>0</v>
      </c>
      <c r="AO35">
        <f t="shared" si="27"/>
        <v>0</v>
      </c>
      <c r="AP35">
        <f t="shared" si="27"/>
        <v>-1.0614046291387662</v>
      </c>
      <c r="AQ35">
        <f t="shared" si="27"/>
        <v>-44.730920521476499</v>
      </c>
      <c r="AR35">
        <f t="shared" si="27"/>
        <v>-45.79232515061527</v>
      </c>
      <c r="AS35">
        <f t="shared" si="27"/>
        <v>1.5129142441757386</v>
      </c>
      <c r="AT35">
        <f t="shared" si="27"/>
        <v>1.0948524687467514</v>
      </c>
      <c r="AU35">
        <f t="shared" si="25"/>
        <v>-43.184558437692772</v>
      </c>
      <c r="AW35">
        <v>32</v>
      </c>
      <c r="AX35">
        <f>IF(Z35&gt;0, (R35*SUMPRODUCT(K35:$K$98, X35:$X$98)-K35*$AZ$3)/Z35, 0)</f>
        <v>665.52542364605745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4.4405750000000001E-2</v>
      </c>
      <c r="Q36" s="4">
        <f t="shared" si="22"/>
        <v>50</v>
      </c>
      <c r="R36">
        <f t="shared" si="0"/>
        <v>50000</v>
      </c>
      <c r="S36">
        <f t="shared" si="1"/>
        <v>631.04637906468554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338.3575775086573</v>
      </c>
      <c r="AC36">
        <f t="shared" si="19"/>
        <v>303.37330171670942</v>
      </c>
      <c r="AE36">
        <f t="shared" si="2"/>
        <v>0</v>
      </c>
      <c r="AF36">
        <f t="shared" si="26"/>
        <v>0</v>
      </c>
      <c r="AG36">
        <f t="shared" si="26"/>
        <v>-24.037322119362965</v>
      </c>
      <c r="AH36">
        <f t="shared" si="4"/>
        <v>-1128.809017929098</v>
      </c>
      <c r="AI36">
        <f t="shared" si="23"/>
        <v>-1152.8463400484609</v>
      </c>
      <c r="AJ36">
        <f t="shared" si="6"/>
        <v>34.98427579194788</v>
      </c>
      <c r="AK36">
        <f t="shared" si="20"/>
        <v>23.685030425606012</v>
      </c>
      <c r="AL36">
        <f t="shared" si="24"/>
        <v>-1094.1770338309068</v>
      </c>
      <c r="AN36">
        <f t="shared" si="27"/>
        <v>0</v>
      </c>
      <c r="AO36">
        <f t="shared" si="27"/>
        <v>0</v>
      </c>
      <c r="AP36">
        <f t="shared" si="27"/>
        <v>-0.89612331628303565</v>
      </c>
      <c r="AQ36">
        <f t="shared" si="27"/>
        <v>-42.082561259266761</v>
      </c>
      <c r="AR36">
        <f t="shared" si="27"/>
        <v>-42.978684575549792</v>
      </c>
      <c r="AS36">
        <f t="shared" si="27"/>
        <v>1.3042311903449042</v>
      </c>
      <c r="AT36">
        <f t="shared" si="27"/>
        <v>0.88298970683432987</v>
      </c>
      <c r="AU36">
        <f t="shared" si="25"/>
        <v>-40.791463678370555</v>
      </c>
      <c r="AW36">
        <v>33</v>
      </c>
      <c r="AX36">
        <f>IF(Z36&gt;0, (R36*SUMPRODUCT(K36:$K$98, X36:$X$98)-K36*$AZ$3)/Z36, 0)</f>
        <v>631.04637906468554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4.9048597999999999E-2</v>
      </c>
      <c r="Q37" s="4">
        <f t="shared" si="22"/>
        <v>50</v>
      </c>
      <c r="R37">
        <f t="shared" si="0"/>
        <v>50000</v>
      </c>
      <c r="S37">
        <f t="shared" si="1"/>
        <v>596.85576845634569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303.37330171670942</v>
      </c>
      <c r="AC37">
        <f t="shared" si="19"/>
        <v>269.99310182309318</v>
      </c>
      <c r="AE37">
        <f t="shared" si="2"/>
        <v>0</v>
      </c>
      <c r="AF37">
        <f t="shared" si="26"/>
        <v>0</v>
      </c>
      <c r="AG37">
        <f t="shared" si="26"/>
        <v>-22.617951948540195</v>
      </c>
      <c r="AH37">
        <f t="shared" si="4"/>
        <v>-1178.9969496291421</v>
      </c>
      <c r="AI37">
        <f t="shared" si="23"/>
        <v>-1201.6149015776823</v>
      </c>
      <c r="AJ37">
        <f t="shared" si="6"/>
        <v>33.380199893616236</v>
      </c>
      <c r="AK37">
        <f t="shared" si="20"/>
        <v>21.236131120169663</v>
      </c>
      <c r="AL37">
        <f t="shared" si="24"/>
        <v>-1146.9985705638965</v>
      </c>
      <c r="AN37">
        <f t="shared" si="27"/>
        <v>0</v>
      </c>
      <c r="AO37">
        <f t="shared" si="27"/>
        <v>0</v>
      </c>
      <c r="AP37">
        <f t="shared" si="27"/>
        <v>-0.75286472394768922</v>
      </c>
      <c r="AQ37">
        <f t="shared" si="27"/>
        <v>-39.244278838208459</v>
      </c>
      <c r="AR37">
        <f t="shared" si="27"/>
        <v>-39.997143562156147</v>
      </c>
      <c r="AS37">
        <f t="shared" si="27"/>
        <v>1.1110986103163978</v>
      </c>
      <c r="AT37">
        <f t="shared" si="27"/>
        <v>0.70686921741980957</v>
      </c>
      <c r="AU37">
        <f t="shared" si="25"/>
        <v>-38.179175734419943</v>
      </c>
      <c r="AW37">
        <v>34</v>
      </c>
      <c r="AX37">
        <f>IF(Z37&gt;0, (R37*SUMPRODUCT(K37:$K$98, X37:$X$98)-K37*$AZ$3)/Z37, 0)</f>
        <v>596.85576845634569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5.4278005999999997E-2</v>
      </c>
      <c r="Q38" s="4">
        <f t="shared" si="22"/>
        <v>50</v>
      </c>
      <c r="R38">
        <f t="shared" si="0"/>
        <v>50000</v>
      </c>
      <c r="S38">
        <f t="shared" si="1"/>
        <v>563.49813680205023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269.99310182309318</v>
      </c>
      <c r="AC38">
        <f t="shared" si="19"/>
        <v>238.51878848992993</v>
      </c>
      <c r="AE38">
        <f t="shared" si="2"/>
        <v>0</v>
      </c>
      <c r="AF38">
        <f t="shared" si="26"/>
        <v>0</v>
      </c>
      <c r="AG38">
        <f t="shared" si="26"/>
        <v>-21.164115097484213</v>
      </c>
      <c r="AH38">
        <f t="shared" si="4"/>
        <v>-1227.6573315705762</v>
      </c>
      <c r="AI38">
        <f t="shared" si="23"/>
        <v>-1248.8214466680604</v>
      </c>
      <c r="AJ38">
        <f t="shared" si="6"/>
        <v>31.474313333163252</v>
      </c>
      <c r="AK38">
        <f t="shared" si="20"/>
        <v>18.899517127616523</v>
      </c>
      <c r="AL38">
        <f t="shared" si="24"/>
        <v>-1198.4476162072806</v>
      </c>
      <c r="AN38">
        <f t="shared" si="27"/>
        <v>0</v>
      </c>
      <c r="AO38">
        <f t="shared" si="27"/>
        <v>0</v>
      </c>
      <c r="AP38">
        <f t="shared" si="27"/>
        <v>-0.62899292920052785</v>
      </c>
      <c r="AQ38">
        <f t="shared" si="27"/>
        <v>-36.485710717518756</v>
      </c>
      <c r="AR38">
        <f t="shared" si="27"/>
        <v>-37.114703646719285</v>
      </c>
      <c r="AS38">
        <f t="shared" si="27"/>
        <v>0.93540979373878352</v>
      </c>
      <c r="AT38">
        <f t="shared" si="27"/>
        <v>0.56168956669434067</v>
      </c>
      <c r="AU38">
        <f t="shared" si="25"/>
        <v>-35.617604286286159</v>
      </c>
      <c r="AW38">
        <v>35</v>
      </c>
      <c r="AX38">
        <f>IF(Z38&gt;0, (R38*SUMPRODUCT(K38:$K$98, X38:$X$98)-K38*$AZ$3)/Z38, 0)</f>
        <v>563.49813680205023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6.0174738999999998E-2</v>
      </c>
      <c r="Q39" s="4">
        <f t="shared" si="22"/>
        <v>50</v>
      </c>
      <c r="R39">
        <f t="shared" si="0"/>
        <v>50000</v>
      </c>
      <c r="S39">
        <f t="shared" si="1"/>
        <v>530.95000400216736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238.51878848992993</v>
      </c>
      <c r="AC39">
        <f t="shared" si="19"/>
        <v>208.9705469733444</v>
      </c>
      <c r="AE39">
        <f t="shared" si="2"/>
        <v>0</v>
      </c>
      <c r="AF39">
        <f t="shared" si="26"/>
        <v>0</v>
      </c>
      <c r="AG39">
        <f t="shared" si="26"/>
        <v>-19.678928844352299</v>
      </c>
      <c r="AH39">
        <f t="shared" si="4"/>
        <v>-1273.5451021570721</v>
      </c>
      <c r="AI39">
        <f t="shared" si="23"/>
        <v>-1293.2240310014245</v>
      </c>
      <c r="AJ39">
        <f t="shared" si="6"/>
        <v>29.548241516585534</v>
      </c>
      <c r="AK39">
        <f t="shared" si="20"/>
        <v>16.696315194295096</v>
      </c>
      <c r="AL39">
        <f t="shared" si="24"/>
        <v>-1246.979474290544</v>
      </c>
      <c r="AN39">
        <f t="shared" si="27"/>
        <v>0</v>
      </c>
      <c r="AO39">
        <f t="shared" si="27"/>
        <v>0</v>
      </c>
      <c r="AP39">
        <f t="shared" si="27"/>
        <v>-0.52219063800092425</v>
      </c>
      <c r="AQ39">
        <f t="shared" si="27"/>
        <v>-33.794183345970744</v>
      </c>
      <c r="AR39">
        <f t="shared" si="27"/>
        <v>-34.316373983971673</v>
      </c>
      <c r="AS39">
        <f t="shared" si="27"/>
        <v>0.78407799588032134</v>
      </c>
      <c r="AT39">
        <f t="shared" si="27"/>
        <v>0.4430454295827016</v>
      </c>
      <c r="AU39">
        <f t="shared" si="25"/>
        <v>-33.089250558508652</v>
      </c>
      <c r="AW39">
        <v>36</v>
      </c>
      <c r="AX39">
        <f>IF(Z39&gt;0, (R39*SUMPRODUCT(K39:$K$98, X39:$X$98)-K39*$AZ$3)/Z39, 0)</f>
        <v>530.95000400216736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6.6923788999999997E-2</v>
      </c>
      <c r="Q40" s="4">
        <f t="shared" si="22"/>
        <v>50</v>
      </c>
      <c r="R40">
        <f t="shared" si="0"/>
        <v>50000</v>
      </c>
      <c r="S40">
        <f t="shared" si="1"/>
        <v>499.22660102327933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208.9705469733444</v>
      </c>
      <c r="AC40">
        <f t="shared" si="19"/>
        <v>181.3705325567783</v>
      </c>
      <c r="AE40">
        <f t="shared" si="2"/>
        <v>0</v>
      </c>
      <c r="AF40">
        <f t="shared" si="26"/>
        <v>0</v>
      </c>
      <c r="AG40">
        <f t="shared" si="26"/>
        <v>-18.165151074183331</v>
      </c>
      <c r="AH40">
        <f t="shared" si="4"/>
        <v>-1316.9884817254472</v>
      </c>
      <c r="AI40">
        <f t="shared" si="23"/>
        <v>-1335.1536327996305</v>
      </c>
      <c r="AJ40">
        <f t="shared" si="6"/>
        <v>27.600014416566097</v>
      </c>
      <c r="AK40">
        <f t="shared" si="20"/>
        <v>14.627938288134109</v>
      </c>
      <c r="AL40">
        <f t="shared" si="24"/>
        <v>-1292.9256800949302</v>
      </c>
      <c r="AN40">
        <f t="shared" si="27"/>
        <v>0</v>
      </c>
      <c r="AO40">
        <f t="shared" si="27"/>
        <v>0</v>
      </c>
      <c r="AP40">
        <f t="shared" si="27"/>
        <v>-0.43037656745139802</v>
      </c>
      <c r="AQ40">
        <f t="shared" si="27"/>
        <v>-31.202657210133246</v>
      </c>
      <c r="AR40">
        <f t="shared" si="27"/>
        <v>-31.633033777584643</v>
      </c>
      <c r="AS40">
        <f t="shared" si="27"/>
        <v>0.65391140528925362</v>
      </c>
      <c r="AT40">
        <f t="shared" si="27"/>
        <v>0.34657140167060635</v>
      </c>
      <c r="AU40">
        <f t="shared" si="25"/>
        <v>-30.632550970624781</v>
      </c>
      <c r="AW40">
        <v>37</v>
      </c>
      <c r="AX40">
        <f>IF(Z40&gt;0, (R40*SUMPRODUCT(K40:$K$98, X40:$X$98)-K40*$AZ$3)/Z40, 0)</f>
        <v>499.22660102327933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7.4711050000000001E-2</v>
      </c>
      <c r="Q41" s="4">
        <f t="shared" si="22"/>
        <v>50</v>
      </c>
      <c r="R41">
        <f t="shared" si="0"/>
        <v>50000</v>
      </c>
      <c r="S41">
        <f t="shared" si="1"/>
        <v>468.22745354750106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181.3705325567783</v>
      </c>
      <c r="AC41">
        <f t="shared" si="19"/>
        <v>155.69838331932783</v>
      </c>
      <c r="AE41">
        <f t="shared" si="2"/>
        <v>0</v>
      </c>
      <c r="AF41">
        <f t="shared" si="26"/>
        <v>0</v>
      </c>
      <c r="AG41">
        <f t="shared" si="26"/>
        <v>-16.626362053280634</v>
      </c>
      <c r="AH41">
        <f t="shared" si="4"/>
        <v>-1357.1375101608646</v>
      </c>
      <c r="AI41">
        <f t="shared" si="23"/>
        <v>-1373.7638722141453</v>
      </c>
      <c r="AJ41">
        <f t="shared" si="6"/>
        <v>25.672149237450469</v>
      </c>
      <c r="AK41">
        <f t="shared" si="20"/>
        <v>12.695937278974482</v>
      </c>
      <c r="AL41">
        <f t="shared" si="24"/>
        <v>-1335.3957856977204</v>
      </c>
      <c r="AN41">
        <f t="shared" si="27"/>
        <v>0</v>
      </c>
      <c r="AO41">
        <f t="shared" si="27"/>
        <v>0</v>
      </c>
      <c r="AP41">
        <f t="shared" si="27"/>
        <v>-0.35171331832785202</v>
      </c>
      <c r="AQ41">
        <f t="shared" si="27"/>
        <v>-28.708826115794437</v>
      </c>
      <c r="AR41">
        <f t="shared" si="27"/>
        <v>-29.06053943412229</v>
      </c>
      <c r="AS41">
        <f t="shared" si="27"/>
        <v>0.54306749534122745</v>
      </c>
      <c r="AT41">
        <f t="shared" si="27"/>
        <v>0.26856928866103441</v>
      </c>
      <c r="AU41">
        <f t="shared" si="25"/>
        <v>-28.24890265012003</v>
      </c>
      <c r="AW41">
        <v>38</v>
      </c>
      <c r="AX41">
        <f>IF(Z41&gt;0, (R41*SUMPRODUCT(K41:$K$98, X41:$X$98)-K41*$AZ$3)/Z41, 0)</f>
        <v>468.22745354750106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8.3689026999999999E-2</v>
      </c>
      <c r="Q42" s="4">
        <f t="shared" si="22"/>
        <v>50</v>
      </c>
      <c r="R42">
        <f t="shared" si="0"/>
        <v>50000</v>
      </c>
      <c r="S42">
        <f t="shared" si="1"/>
        <v>437.75478390951452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155.69838331932783</v>
      </c>
      <c r="AC42">
        <f t="shared" si="19"/>
        <v>131.92751075057168</v>
      </c>
      <c r="AE42">
        <f t="shared" si="2"/>
        <v>0</v>
      </c>
      <c r="AF42">
        <f t="shared" si="26"/>
        <v>0</v>
      </c>
      <c r="AG42">
        <f t="shared" si="26"/>
        <v>-15.068654369959047</v>
      </c>
      <c r="AH42">
        <f t="shared" si="4"/>
        <v>-1391.4440627887784</v>
      </c>
      <c r="AI42">
        <f t="shared" si="23"/>
        <v>-1406.5127171587374</v>
      </c>
      <c r="AJ42">
        <f t="shared" si="6"/>
        <v>23.770872568756147</v>
      </c>
      <c r="AK42">
        <f t="shared" si="20"/>
        <v>10.898886832352948</v>
      </c>
      <c r="AL42">
        <f t="shared" si="24"/>
        <v>-1371.8429577576283</v>
      </c>
      <c r="AN42">
        <f t="shared" si="27"/>
        <v>0</v>
      </c>
      <c r="AO42">
        <f t="shared" si="27"/>
        <v>0</v>
      </c>
      <c r="AP42">
        <f t="shared" si="27"/>
        <v>-0.28460860692033413</v>
      </c>
      <c r="AQ42">
        <f t="shared" si="27"/>
        <v>-26.28084410160643</v>
      </c>
      <c r="AR42">
        <f t="shared" si="27"/>
        <v>-26.565452708526763</v>
      </c>
      <c r="AS42">
        <f t="shared" si="27"/>
        <v>0.44897140520801915</v>
      </c>
      <c r="AT42">
        <f t="shared" si="27"/>
        <v>0.20585228927423971</v>
      </c>
      <c r="AU42">
        <f t="shared" si="25"/>
        <v>-25.910629014044503</v>
      </c>
      <c r="AW42">
        <v>39</v>
      </c>
      <c r="AX42">
        <f>IF(Z42&gt;0, (R42*SUMPRODUCT(K42:$K$98, X42:$X$98)-K42*$AZ$3)/Z42, 0)</f>
        <v>437.75478390951452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9.4384723000000004E-2</v>
      </c>
      <c r="Q43" s="4">
        <f t="shared" si="22"/>
        <v>50</v>
      </c>
      <c r="R43">
        <f t="shared" si="0"/>
        <v>50000</v>
      </c>
      <c r="S43">
        <f t="shared" si="1"/>
        <v>407.7425203680379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131.92751075057168</v>
      </c>
      <c r="AC43">
        <f t="shared" si="19"/>
        <v>110.05555374453502</v>
      </c>
      <c r="AE43">
        <f t="shared" si="2"/>
        <v>0</v>
      </c>
      <c r="AF43">
        <f t="shared" si="26"/>
        <v>0</v>
      </c>
      <c r="AG43">
        <f t="shared" si="26"/>
        <v>-13.495717057568132</v>
      </c>
      <c r="AH43">
        <f t="shared" si="4"/>
        <v>-1422.2507686913243</v>
      </c>
      <c r="AI43">
        <f t="shared" si="23"/>
        <v>-1435.7464857488924</v>
      </c>
      <c r="AJ43">
        <f t="shared" si="6"/>
        <v>21.871957006036666</v>
      </c>
      <c r="AK43">
        <f t="shared" si="20"/>
        <v>9.2349257525400184</v>
      </c>
      <c r="AL43">
        <f t="shared" si="24"/>
        <v>-1404.6396029903158</v>
      </c>
      <c r="AN43">
        <f t="shared" si="27"/>
        <v>0</v>
      </c>
      <c r="AO43">
        <f t="shared" si="27"/>
        <v>0</v>
      </c>
      <c r="AP43">
        <f t="shared" si="27"/>
        <v>-0.22758912171744566</v>
      </c>
      <c r="AQ43">
        <f t="shared" si="27"/>
        <v>-23.984557613921091</v>
      </c>
      <c r="AR43">
        <f t="shared" si="27"/>
        <v>-24.212146735638534</v>
      </c>
      <c r="AS43">
        <f t="shared" si="27"/>
        <v>0.36884438700158984</v>
      </c>
      <c r="AT43">
        <f t="shared" si="27"/>
        <v>0.15573597402649852</v>
      </c>
      <c r="AU43">
        <f t="shared" si="25"/>
        <v>-23.687566374610448</v>
      </c>
      <c r="AW43">
        <v>40</v>
      </c>
      <c r="AX43">
        <f>IF(Z43&gt;0, (R43*SUMPRODUCT(K43:$K$98, X43:$X$98)-K43*$AZ$3)/Z43, 0)</f>
        <v>407.7425203680379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0.106719178</v>
      </c>
      <c r="Q44" s="4">
        <f t="shared" si="22"/>
        <v>50</v>
      </c>
      <c r="R44">
        <f t="shared" si="0"/>
        <v>50000</v>
      </c>
      <c r="S44">
        <f t="shared" si="1"/>
        <v>377.5321573646109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110.05555374453502</v>
      </c>
      <c r="AC44">
        <f t="shared" si="19"/>
        <v>90.007502465944057</v>
      </c>
      <c r="AE44">
        <f t="shared" si="2"/>
        <v>0</v>
      </c>
      <c r="AF44">
        <f t="shared" si="26"/>
        <v>0</v>
      </c>
      <c r="AG44">
        <f t="shared" si="26"/>
        <v>-11.920508056088201</v>
      </c>
      <c r="AH44">
        <f t="shared" si="4"/>
        <v>-1440.2518309042498</v>
      </c>
      <c r="AI44">
        <f t="shared" si="23"/>
        <v>-1452.172338960338</v>
      </c>
      <c r="AJ44">
        <f t="shared" si="6"/>
        <v>20.048051278590961</v>
      </c>
      <c r="AK44">
        <f t="shared" si="20"/>
        <v>7.7038887621174519</v>
      </c>
      <c r="AL44">
        <f t="shared" si="24"/>
        <v>-1424.4203989196296</v>
      </c>
      <c r="AN44">
        <f t="shared" si="27"/>
        <v>0</v>
      </c>
      <c r="AO44">
        <f t="shared" si="27"/>
        <v>0</v>
      </c>
      <c r="AP44">
        <f t="shared" si="27"/>
        <v>-0.17948670224003876</v>
      </c>
      <c r="AQ44">
        <f t="shared" si="27"/>
        <v>-21.685824992346205</v>
      </c>
      <c r="AR44">
        <f t="shared" si="27"/>
        <v>-21.865311694586243</v>
      </c>
      <c r="AS44">
        <f t="shared" si="27"/>
        <v>0.30186285629794807</v>
      </c>
      <c r="AT44">
        <f t="shared" si="27"/>
        <v>0.11599720262177431</v>
      </c>
      <c r="AU44">
        <f t="shared" si="25"/>
        <v>-21.447451635666521</v>
      </c>
      <c r="AW44">
        <v>41</v>
      </c>
      <c r="AX44">
        <f>IF(Z44&gt;0, (R44*SUMPRODUCT(K44:$K$98, X44:$X$98)-K44*$AZ$3)/Z44, 0)</f>
        <v>377.5321573646109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0.12088460199999999</v>
      </c>
      <c r="Q45" s="4">
        <f t="shared" si="22"/>
        <v>50</v>
      </c>
      <c r="R45">
        <f t="shared" si="0"/>
        <v>50000</v>
      </c>
      <c r="S45">
        <f t="shared" si="1"/>
        <v>346.69090352885837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90.007502465944057</v>
      </c>
      <c r="AC45">
        <f t="shared" si="19"/>
        <v>71.836415272999773</v>
      </c>
      <c r="AE45">
        <f t="shared" si="2"/>
        <v>0</v>
      </c>
      <c r="AF45">
        <f t="shared" si="26"/>
        <v>0</v>
      </c>
      <c r="AG45">
        <f t="shared" si="26"/>
        <v>-10.360297103529303</v>
      </c>
      <c r="AH45">
        <f t="shared" si="4"/>
        <v>-1441.0058719980159</v>
      </c>
      <c r="AI45">
        <f t="shared" si="23"/>
        <v>-1451.3661691015452</v>
      </c>
      <c r="AJ45">
        <f t="shared" si="6"/>
        <v>18.171087192944285</v>
      </c>
      <c r="AK45">
        <f t="shared" si="20"/>
        <v>6.3005251726160845</v>
      </c>
      <c r="AL45">
        <f t="shared" si="24"/>
        <v>-1426.8945567359849</v>
      </c>
      <c r="AN45">
        <f t="shared" si="27"/>
        <v>0</v>
      </c>
      <c r="AO45">
        <f t="shared" si="27"/>
        <v>0</v>
      </c>
      <c r="AP45">
        <f t="shared" si="27"/>
        <v>-0.13928094344023106</v>
      </c>
      <c r="AQ45">
        <f t="shared" si="27"/>
        <v>-19.372480861231782</v>
      </c>
      <c r="AR45">
        <f t="shared" si="27"/>
        <v>-19.511761804672012</v>
      </c>
      <c r="AS45">
        <f t="shared" si="27"/>
        <v>0.24428702596818549</v>
      </c>
      <c r="AT45">
        <f t="shared" si="27"/>
        <v>8.4702502393676729E-2</v>
      </c>
      <c r="AU45">
        <f t="shared" si="25"/>
        <v>-19.18277227631015</v>
      </c>
      <c r="AW45">
        <v>42</v>
      </c>
      <c r="AX45">
        <f>IF(Z45&gt;0, (R45*SUMPRODUCT(K45:$K$98, X45:$X$98)-K45*$AZ$3)/Z45, 0)</f>
        <v>346.69090352885837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0.13724737000000001</v>
      </c>
      <c r="Q46" s="4">
        <f t="shared" si="22"/>
        <v>50</v>
      </c>
      <c r="R46">
        <f t="shared" si="0"/>
        <v>50000</v>
      </c>
      <c r="S46">
        <f t="shared" si="1"/>
        <v>314.67762810259103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71.836415272999773</v>
      </c>
      <c r="AC46">
        <f t="shared" si="19"/>
        <v>55.602093161234002</v>
      </c>
      <c r="AE46">
        <f t="shared" si="2"/>
        <v>0</v>
      </c>
      <c r="AF46">
        <f t="shared" si="26"/>
        <v>0</v>
      </c>
      <c r="AG46">
        <f t="shared" si="26"/>
        <v>-8.8347706026159951</v>
      </c>
      <c r="AH46">
        <f t="shared" si="4"/>
        <v>-1421.9235298780147</v>
      </c>
      <c r="AI46">
        <f t="shared" si="23"/>
        <v>-1430.7583004806306</v>
      </c>
      <c r="AJ46">
        <f t="shared" si="6"/>
        <v>16.234322111765771</v>
      </c>
      <c r="AK46">
        <f t="shared" si="20"/>
        <v>5.0285490691099843</v>
      </c>
      <c r="AL46">
        <f t="shared" si="24"/>
        <v>-1409.495429299755</v>
      </c>
      <c r="AN46">
        <f t="shared" si="27"/>
        <v>0</v>
      </c>
      <c r="AO46">
        <f t="shared" si="27"/>
        <v>0</v>
      </c>
      <c r="AP46">
        <f t="shared" si="27"/>
        <v>-0.10604659895315915</v>
      </c>
      <c r="AQ46">
        <f t="shared" si="27"/>
        <v>-17.067806409187913</v>
      </c>
      <c r="AR46">
        <f t="shared" si="27"/>
        <v>-17.173853008141073</v>
      </c>
      <c r="AS46">
        <f t="shared" si="27"/>
        <v>0.19486580056227612</v>
      </c>
      <c r="AT46">
        <f t="shared" si="27"/>
        <v>6.0359295157056903E-2</v>
      </c>
      <c r="AU46">
        <f t="shared" si="25"/>
        <v>-16.918627912421741</v>
      </c>
      <c r="AW46">
        <v>43</v>
      </c>
      <c r="AX46">
        <f>IF(Z46&gt;0, (R46*SUMPRODUCT(K46:$K$98, X46:$X$98)-K46*$AZ$3)/Z46, 0)</f>
        <v>314.67762810259103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0.155543078</v>
      </c>
      <c r="Q47" s="4">
        <f t="shared" si="22"/>
        <v>50</v>
      </c>
      <c r="R47">
        <f t="shared" si="0"/>
        <v>50000</v>
      </c>
      <c r="S47">
        <f t="shared" si="1"/>
        <v>280.35060938222233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55.602093161234002</v>
      </c>
      <c r="AC47">
        <f t="shared" si="19"/>
        <v>41.336214206926456</v>
      </c>
      <c r="AE47">
        <f t="shared" si="2"/>
        <v>0</v>
      </c>
      <c r="AF47">
        <f t="shared" si="26"/>
        <v>0</v>
      </c>
      <c r="AG47">
        <f t="shared" si="26"/>
        <v>-7.3722354836350288</v>
      </c>
      <c r="AH47">
        <f t="shared" si="4"/>
        <v>-1374.1874129548066</v>
      </c>
      <c r="AI47">
        <f t="shared" si="23"/>
        <v>-1381.5596484384416</v>
      </c>
      <c r="AJ47">
        <f t="shared" si="6"/>
        <v>14.265878954307546</v>
      </c>
      <c r="AK47">
        <f t="shared" si="20"/>
        <v>3.8921465212863806</v>
      </c>
      <c r="AL47">
        <f t="shared" si="24"/>
        <v>-1363.4016229628478</v>
      </c>
      <c r="AN47">
        <f t="shared" si="27"/>
        <v>0</v>
      </c>
      <c r="AO47">
        <f t="shared" si="27"/>
        <v>0</v>
      </c>
      <c r="AP47">
        <f t="shared" si="27"/>
        <v>-7.9010105849126447E-2</v>
      </c>
      <c r="AQ47">
        <f t="shared" si="27"/>
        <v>-14.727512868398172</v>
      </c>
      <c r="AR47">
        <f t="shared" si="27"/>
        <v>-14.806522974247297</v>
      </c>
      <c r="AS47">
        <f t="shared" si="27"/>
        <v>0.15289102046627806</v>
      </c>
      <c r="AT47">
        <f t="shared" si="27"/>
        <v>4.171311528365855E-2</v>
      </c>
      <c r="AU47">
        <f t="shared" si="25"/>
        <v>-14.611918838497362</v>
      </c>
      <c r="AW47">
        <v>44</v>
      </c>
      <c r="AX47">
        <f>IF(Z47&gt;0, (R47*SUMPRODUCT(K47:$K$98, X47:$X$98)-K47*$AZ$3)/Z47, 0)</f>
        <v>280.35060938222233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0.175905283</v>
      </c>
      <c r="Q48" s="4">
        <f t="shared" si="22"/>
        <v>50</v>
      </c>
      <c r="R48">
        <f t="shared" si="0"/>
        <v>50000</v>
      </c>
      <c r="S48">
        <f t="shared" si="1"/>
        <v>242.51822130853984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41.336214206926456</v>
      </c>
      <c r="AC48">
        <f t="shared" si="19"/>
        <v>29.110422280385738</v>
      </c>
      <c r="AE48">
        <f t="shared" si="2"/>
        <v>0</v>
      </c>
      <c r="AF48">
        <f t="shared" si="26"/>
        <v>0</v>
      </c>
      <c r="AG48">
        <f t="shared" si="26"/>
        <v>-6.0016979597072169</v>
      </c>
      <c r="AH48">
        <f t="shared" si="4"/>
        <v>-1296.8151690914615</v>
      </c>
      <c r="AI48">
        <f t="shared" si="23"/>
        <v>-1302.8168670511686</v>
      </c>
      <c r="AJ48">
        <f t="shared" si="6"/>
        <v>12.225791926540719</v>
      </c>
      <c r="AK48">
        <f t="shared" si="20"/>
        <v>2.8935349944848521</v>
      </c>
      <c r="AL48">
        <f t="shared" si="24"/>
        <v>-1287.6975401301431</v>
      </c>
      <c r="AN48">
        <f t="shared" si="27"/>
        <v>0</v>
      </c>
      <c r="AO48">
        <f t="shared" si="27"/>
        <v>0</v>
      </c>
      <c r="AP48">
        <f t="shared" si="27"/>
        <v>-5.7430098001236281E-2</v>
      </c>
      <c r="AQ48">
        <f t="shared" si="27"/>
        <v>-12.409191990402269</v>
      </c>
      <c r="AR48">
        <f t="shared" si="27"/>
        <v>-12.466622088403504</v>
      </c>
      <c r="AS48">
        <f t="shared" si="27"/>
        <v>0.11698829784466679</v>
      </c>
      <c r="AT48">
        <f t="shared" si="27"/>
        <v>2.7688164152695607E-2</v>
      </c>
      <c r="AU48">
        <f t="shared" si="25"/>
        <v>-12.321945626406142</v>
      </c>
      <c r="AW48">
        <v>45</v>
      </c>
      <c r="AX48">
        <f>IF(Z48&gt;0, (R48*SUMPRODUCT(K48:$K$98, X48:$X$98)-K48*$AZ$3)/Z48, 0)</f>
        <v>242.51822130853984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0.19813004200000001</v>
      </c>
      <c r="Q49" s="4">
        <f t="shared" si="22"/>
        <v>50</v>
      </c>
      <c r="R49">
        <f t="shared" si="0"/>
        <v>50000</v>
      </c>
      <c r="S49">
        <f t="shared" si="1"/>
        <v>199.20729591608961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29.110422280385738</v>
      </c>
      <c r="AC49">
        <f t="shared" si="19"/>
        <v>18.934909702356155</v>
      </c>
      <c r="AE49">
        <f t="shared" si="2"/>
        <v>0</v>
      </c>
      <c r="AF49">
        <f t="shared" si="26"/>
        <v>0</v>
      </c>
      <c r="AG49">
        <f t="shared" si="26"/>
        <v>-4.7525643112820388</v>
      </c>
      <c r="AH49">
        <f t="shared" si="4"/>
        <v>-1189.1166688281053</v>
      </c>
      <c r="AI49">
        <f t="shared" si="23"/>
        <v>-1193.8692331393872</v>
      </c>
      <c r="AJ49">
        <f t="shared" si="6"/>
        <v>10.175512578029583</v>
      </c>
      <c r="AK49">
        <f t="shared" si="20"/>
        <v>2.0377295596270018</v>
      </c>
      <c r="AL49">
        <f t="shared" si="24"/>
        <v>-1181.6559910017306</v>
      </c>
      <c r="AN49">
        <f t="shared" si="27"/>
        <v>0</v>
      </c>
      <c r="AO49">
        <f t="shared" si="27"/>
        <v>0</v>
      </c>
      <c r="AP49">
        <f t="shared" si="27"/>
        <v>-4.0604615439441834E-2</v>
      </c>
      <c r="AQ49">
        <f t="shared" si="27"/>
        <v>-10.159489043793805</v>
      </c>
      <c r="AR49">
        <f t="shared" si="27"/>
        <v>-10.200093659233247</v>
      </c>
      <c r="AS49">
        <f t="shared" si="27"/>
        <v>8.6936808861117376E-2</v>
      </c>
      <c r="AT49">
        <f t="shared" si="27"/>
        <v>1.7409806521043691E-2</v>
      </c>
      <c r="AU49">
        <f t="shared" si="25"/>
        <v>-10.095747043851086</v>
      </c>
      <c r="AW49">
        <v>46</v>
      </c>
      <c r="AX49">
        <f>IF(Z49&gt;0, (R49*SUMPRODUCT(K49:$K$98, X49:$X$98)-K49*$AZ$3)/Z49, 0)</f>
        <v>199.20729591608961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0.22255936300000001</v>
      </c>
      <c r="Q50" s="4">
        <f t="shared" si="22"/>
        <v>50</v>
      </c>
      <c r="R50">
        <f t="shared" si="0"/>
        <v>50000</v>
      </c>
      <c r="S50">
        <f t="shared" si="1"/>
        <v>147.6399644645314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18.934909702356155</v>
      </c>
      <c r="AC50">
        <f t="shared" si="19"/>
        <v>10.769777276752293</v>
      </c>
      <c r="AE50">
        <f t="shared" si="2"/>
        <v>0</v>
      </c>
      <c r="AF50">
        <f t="shared" si="26"/>
        <v>0</v>
      </c>
      <c r="AG50">
        <f t="shared" si="26"/>
        <v>-3.6473109824337548</v>
      </c>
      <c r="AH50">
        <f t="shared" si="4"/>
        <v>-1057.7276857354643</v>
      </c>
      <c r="AI50">
        <f t="shared" si="23"/>
        <v>-1061.3749967178981</v>
      </c>
      <c r="AJ50">
        <f t="shared" si="6"/>
        <v>8.1651324256038613</v>
      </c>
      <c r="AK50">
        <f t="shared" si="20"/>
        <v>1.3254436791649309</v>
      </c>
      <c r="AL50">
        <f t="shared" si="24"/>
        <v>-1051.8844206131294</v>
      </c>
      <c r="AN50">
        <f t="shared" si="27"/>
        <v>0</v>
      </c>
      <c r="AO50">
        <f t="shared" si="27"/>
        <v>0</v>
      </c>
      <c r="AP50">
        <f t="shared" si="27"/>
        <v>-2.7822885658915424E-2</v>
      </c>
      <c r="AQ50">
        <f t="shared" si="27"/>
        <v>-8.0686940598769095</v>
      </c>
      <c r="AR50">
        <f t="shared" si="27"/>
        <v>-8.096516945535825</v>
      </c>
      <c r="AS50">
        <f t="shared" si="27"/>
        <v>6.2286310918267078E-2</v>
      </c>
      <c r="AT50">
        <f t="shared" si="27"/>
        <v>1.0110919554254886E-2</v>
      </c>
      <c r="AU50">
        <f t="shared" si="25"/>
        <v>-8.0241197150633035</v>
      </c>
      <c r="AW50">
        <v>47</v>
      </c>
      <c r="AX50">
        <f>IF(Z50&gt;0, (R50*SUMPRODUCT(K50:$K$98, X50:$X$98)-K50*$AZ$3)/Z50, 0)</f>
        <v>147.6399644645314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0.25004150400000003</v>
      </c>
      <c r="Q51" s="4">
        <f t="shared" si="22"/>
        <v>50</v>
      </c>
      <c r="R51">
        <f t="shared" si="0"/>
        <v>50000</v>
      </c>
      <c r="S51">
        <f t="shared" si="1"/>
        <v>83.030628603319627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10.769777276752293</v>
      </c>
      <c r="AC51">
        <f t="shared" si="19"/>
        <v>4.4817587688306801</v>
      </c>
      <c r="AE51">
        <f t="shared" si="2"/>
        <v>0</v>
      </c>
      <c r="AF51">
        <f t="shared" si="26"/>
        <v>0</v>
      </c>
      <c r="AG51">
        <f t="shared" si="26"/>
        <v>-2.6988587490059635</v>
      </c>
      <c r="AH51">
        <f t="shared" si="4"/>
        <v>-911.97912360345356</v>
      </c>
      <c r="AI51">
        <f t="shared" si="23"/>
        <v>-914.67798235245948</v>
      </c>
      <c r="AJ51">
        <f t="shared" si="6"/>
        <v>6.2880185079216133</v>
      </c>
      <c r="AK51">
        <f t="shared" si="20"/>
        <v>0.75388440937266066</v>
      </c>
      <c r="AL51">
        <f t="shared" si="24"/>
        <v>-907.63607943516524</v>
      </c>
      <c r="AN51">
        <f t="shared" si="27"/>
        <v>0</v>
      </c>
      <c r="AO51">
        <f t="shared" si="27"/>
        <v>0</v>
      </c>
      <c r="AP51">
        <f t="shared" si="27"/>
        <v>-1.8381946987991987E-2</v>
      </c>
      <c r="AQ51">
        <f t="shared" si="27"/>
        <v>-6.2114965855136095</v>
      </c>
      <c r="AR51">
        <f t="shared" si="27"/>
        <v>-6.2298785325016013</v>
      </c>
      <c r="AS51">
        <f t="shared" si="27"/>
        <v>4.2827740768093141E-2</v>
      </c>
      <c r="AT51">
        <f t="shared" si="27"/>
        <v>5.1347123124787421E-3</v>
      </c>
      <c r="AU51">
        <f t="shared" si="25"/>
        <v>-6.1819160794210299</v>
      </c>
      <c r="AW51">
        <v>48</v>
      </c>
      <c r="AX51">
        <f>IF(Z51&gt;0, (R51*SUMPRODUCT(K51:$K$98, X51:$X$98)-K51*$AZ$3)/Z51, 0)</f>
        <v>83.030628603319627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0.28092614399999999</v>
      </c>
      <c r="Q52" s="4">
        <f t="shared" si="22"/>
        <v>50</v>
      </c>
      <c r="R52">
        <f t="shared" si="0"/>
        <v>50000</v>
      </c>
      <c r="S52">
        <f t="shared" si="1"/>
        <v>-3.6539073166926888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4.4817587688306801</v>
      </c>
      <c r="AC52">
        <f t="shared" si="19"/>
        <v>-0.13984893100855622</v>
      </c>
      <c r="AE52">
        <f t="shared" si="2"/>
        <v>0</v>
      </c>
      <c r="AF52">
        <f t="shared" si="26"/>
        <v>0</v>
      </c>
      <c r="AG52">
        <f t="shared" si="26"/>
        <v>-1.9136901799569945</v>
      </c>
      <c r="AH52">
        <f t="shared" si="4"/>
        <v>-758.17998155890916</v>
      </c>
      <c r="AI52">
        <f t="shared" si="23"/>
        <v>-760.09367173886619</v>
      </c>
      <c r="AJ52">
        <f t="shared" si="6"/>
        <v>4.6216076998392364</v>
      </c>
      <c r="AK52">
        <f t="shared" si="20"/>
        <v>0.31372311381814766</v>
      </c>
      <c r="AL52">
        <f t="shared" si="24"/>
        <v>-755.15834092520879</v>
      </c>
      <c r="AN52">
        <f t="shared" si="27"/>
        <v>0</v>
      </c>
      <c r="AO52">
        <f t="shared" si="27"/>
        <v>0</v>
      </c>
      <c r="AP52">
        <f t="shared" si="27"/>
        <v>-1.1637641099609877E-2</v>
      </c>
      <c r="AQ52">
        <f t="shared" si="27"/>
        <v>-4.6106870415616097</v>
      </c>
      <c r="AR52">
        <f t="shared" si="27"/>
        <v>-4.6223246826612199</v>
      </c>
      <c r="AS52">
        <f t="shared" si="27"/>
        <v>2.8105182477934459E-2</v>
      </c>
      <c r="AT52">
        <f t="shared" si="27"/>
        <v>1.907830766707341E-3</v>
      </c>
      <c r="AU52">
        <f t="shared" si="25"/>
        <v>-4.5923116694165778</v>
      </c>
      <c r="AW52">
        <v>49</v>
      </c>
      <c r="AX52">
        <f>IF(Z52&gt;0, (R52*SUMPRODUCT(K52:$K$98, X52:$X$98)-K52*$AZ$3)/Z52, 0)</f>
        <v>-3.6539073166926888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0.31575788199999999</v>
      </c>
      <c r="Q53" s="4">
        <f t="shared" si="22"/>
        <v>50</v>
      </c>
      <c r="R53">
        <f t="shared" si="0"/>
        <v>50000</v>
      </c>
      <c r="S53">
        <f t="shared" si="1"/>
        <v>-129.07915979693507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-0.13984893100855622</v>
      </c>
      <c r="AC53">
        <f t="shared" si="19"/>
        <v>-3.3309923246466284</v>
      </c>
      <c r="AE53">
        <f t="shared" si="2"/>
        <v>0</v>
      </c>
      <c r="AF53">
        <f t="shared" si="26"/>
        <v>0</v>
      </c>
      <c r="AG53">
        <f t="shared" si="26"/>
        <v>-1.2902905201300052</v>
      </c>
      <c r="AH53">
        <f t="shared" si="4"/>
        <v>-604.26275802741941</v>
      </c>
      <c r="AI53">
        <f t="shared" si="23"/>
        <v>-605.55304854754945</v>
      </c>
      <c r="AJ53">
        <f t="shared" si="6"/>
        <v>3.1911433936380722</v>
      </c>
      <c r="AK53">
        <f t="shared" si="20"/>
        <v>-9.7894251705989369E-3</v>
      </c>
      <c r="AL53">
        <f t="shared" si="24"/>
        <v>-602.37169457908203</v>
      </c>
      <c r="AN53">
        <f t="shared" si="27"/>
        <v>0</v>
      </c>
      <c r="AO53">
        <f t="shared" si="27"/>
        <v>0</v>
      </c>
      <c r="AP53">
        <f t="shared" si="27"/>
        <v>-7.0058819495757256E-3</v>
      </c>
      <c r="AQ53">
        <f t="shared" si="27"/>
        <v>-3.2809615224008617</v>
      </c>
      <c r="AR53">
        <f t="shared" si="27"/>
        <v>-3.2879674043504377</v>
      </c>
      <c r="AS53">
        <f t="shared" si="27"/>
        <v>1.7326930292988745E-2</v>
      </c>
      <c r="AT53">
        <f t="shared" si="27"/>
        <v>-5.3153577453635104E-5</v>
      </c>
      <c r="AU53">
        <f t="shared" si="25"/>
        <v>-3.2706936276349028</v>
      </c>
      <c r="AW53">
        <v>50</v>
      </c>
      <c r="AX53">
        <f>IF(Z53&gt;0, (R53*SUMPRODUCT(K53:$K$98, X53:$X$98)-K53*$AZ$3)/Z53, 0)</f>
        <v>-129.07915979693507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0.35338435200000001</v>
      </c>
      <c r="Q54" s="4">
        <f t="shared" si="22"/>
        <v>50</v>
      </c>
      <c r="R54">
        <f t="shared" si="0"/>
        <v>50000</v>
      </c>
      <c r="S54">
        <f t="shared" si="1"/>
        <v>-325.32138161246974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-3.3309923246466284</v>
      </c>
      <c r="AC54">
        <f t="shared" si="19"/>
        <v>-5.3445041614014599</v>
      </c>
      <c r="AE54">
        <f t="shared" si="2"/>
        <v>0</v>
      </c>
      <c r="AF54">
        <f t="shared" si="26"/>
        <v>0</v>
      </c>
      <c r="AG54">
        <f t="shared" si="26"/>
        <v>-0.82141913558082014</v>
      </c>
      <c r="AH54">
        <f t="shared" si="4"/>
        <v>-455.96847934788491</v>
      </c>
      <c r="AI54">
        <f t="shared" si="23"/>
        <v>-456.78989848346572</v>
      </c>
      <c r="AJ54">
        <f t="shared" si="6"/>
        <v>2.0135118367548315</v>
      </c>
      <c r="AK54">
        <f t="shared" si="20"/>
        <v>-0.23316946272526401</v>
      </c>
      <c r="AL54">
        <f t="shared" si="24"/>
        <v>-455.00955610943612</v>
      </c>
      <c r="AN54">
        <f t="shared" si="27"/>
        <v>0</v>
      </c>
      <c r="AO54">
        <f t="shared" si="27"/>
        <v>0</v>
      </c>
      <c r="AP54">
        <f t="shared" si="27"/>
        <v>-3.9821911403041541E-3</v>
      </c>
      <c r="AQ54">
        <f t="shared" si="27"/>
        <v>-2.2105080829815309</v>
      </c>
      <c r="AR54">
        <f t="shared" si="27"/>
        <v>-2.2144902741218351</v>
      </c>
      <c r="AS54">
        <f t="shared" si="27"/>
        <v>9.7613856920353154E-3</v>
      </c>
      <c r="AT54">
        <f t="shared" si="27"/>
        <v>-1.1303916946096852E-3</v>
      </c>
      <c r="AU54">
        <f t="shared" si="25"/>
        <v>-2.2058592801244092</v>
      </c>
      <c r="AW54">
        <v>51</v>
      </c>
      <c r="AX54">
        <f>IF(Z54&gt;0, (R54*SUMPRODUCT(K54:$K$98, X54:$X$98)-K54*$AZ$3)/Z54, 0)</f>
        <v>-325.32138161246974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0.39269921299999999</v>
      </c>
      <c r="Q55" s="4">
        <f t="shared" si="22"/>
        <v>50</v>
      </c>
      <c r="R55">
        <f t="shared" si="0"/>
        <v>50000</v>
      </c>
      <c r="S55">
        <f t="shared" si="1"/>
        <v>-654.59760863500685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-5.3445041614014599</v>
      </c>
      <c r="AC55">
        <f t="shared" si="19"/>
        <v>-6.4233607393418968</v>
      </c>
      <c r="AE55">
        <f t="shared" si="2"/>
        <v>0</v>
      </c>
      <c r="AF55">
        <f t="shared" si="26"/>
        <v>0</v>
      </c>
      <c r="AG55">
        <f t="shared" si="26"/>
        <v>-0.49063429613928361</v>
      </c>
      <c r="AH55">
        <f t="shared" si="4"/>
        <v>-322.57064808572835</v>
      </c>
      <c r="AI55">
        <f t="shared" si="23"/>
        <v>-323.06128238186761</v>
      </c>
      <c r="AJ55">
        <f t="shared" si="6"/>
        <v>1.0788565779404369</v>
      </c>
      <c r="AK55">
        <f t="shared" si="20"/>
        <v>-0.37411529129810223</v>
      </c>
      <c r="AL55">
        <f t="shared" si="24"/>
        <v>-322.35654109522528</v>
      </c>
      <c r="AN55">
        <f t="shared" si="27"/>
        <v>0</v>
      </c>
      <c r="AO55">
        <f t="shared" si="27"/>
        <v>0</v>
      </c>
      <c r="AP55">
        <f t="shared" si="27"/>
        <v>-2.1237195554358024E-3</v>
      </c>
      <c r="AQ55">
        <f t="shared" si="27"/>
        <v>-1.3962529703687621</v>
      </c>
      <c r="AR55">
        <f t="shared" si="27"/>
        <v>-1.3983766899241978</v>
      </c>
      <c r="AS55">
        <f t="shared" si="27"/>
        <v>4.6698504978384594E-3</v>
      </c>
      <c r="AT55">
        <f t="shared" si="27"/>
        <v>-1.6193649045108545E-3</v>
      </c>
      <c r="AU55">
        <f t="shared" si="25"/>
        <v>-1.3953262043308703</v>
      </c>
      <c r="AW55">
        <v>52</v>
      </c>
      <c r="AX55">
        <f>IF(Z55&gt;0, (R55*SUMPRODUCT(K55:$K$98, X55:$X$98)-K55*$AZ$3)/Z55, 0)</f>
        <v>-654.59760863500685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0.39967743300000003</v>
      </c>
      <c r="Q56" s="4">
        <f t="shared" si="22"/>
        <v>50</v>
      </c>
      <c r="R56">
        <f t="shared" si="0"/>
        <v>50000</v>
      </c>
      <c r="S56">
        <f t="shared" si="1"/>
        <v>-1175.4914671335073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-6.4233607393418968</v>
      </c>
      <c r="AC56">
        <f t="shared" si="19"/>
        <v>-6.8092105802096805</v>
      </c>
      <c r="AE56">
        <f t="shared" si="2"/>
        <v>0</v>
      </c>
      <c r="AF56">
        <f t="shared" si="26"/>
        <v>0</v>
      </c>
      <c r="AG56">
        <f t="shared" si="26"/>
        <v>-0.28963249715518008</v>
      </c>
      <c r="AH56">
        <f t="shared" si="4"/>
        <v>-196.09545602271069</v>
      </c>
      <c r="AI56">
        <f t="shared" si="23"/>
        <v>-196.38508851986586</v>
      </c>
      <c r="AJ56">
        <f t="shared" si="6"/>
        <v>0.38584984086778373</v>
      </c>
      <c r="AK56">
        <f t="shared" si="20"/>
        <v>-0.44963525175393282</v>
      </c>
      <c r="AL56">
        <f t="shared" si="24"/>
        <v>-196.448873930752</v>
      </c>
      <c r="AN56">
        <f t="shared" si="27"/>
        <v>0</v>
      </c>
      <c r="AO56">
        <f t="shared" si="27"/>
        <v>0</v>
      </c>
      <c r="AP56">
        <f t="shared" si="27"/>
        <v>-1.1193567674580014E-3</v>
      </c>
      <c r="AQ56">
        <f t="shared" si="27"/>
        <v>-0.7578596252932881</v>
      </c>
      <c r="AR56">
        <f t="shared" si="27"/>
        <v>-0.75897898206074599</v>
      </c>
      <c r="AS56">
        <f t="shared" si="27"/>
        <v>1.4912126050777379E-3</v>
      </c>
      <c r="AT56">
        <f t="shared" si="27"/>
        <v>-1.7377271779995952E-3</v>
      </c>
      <c r="AU56">
        <f t="shared" si="25"/>
        <v>-0.7592254966336679</v>
      </c>
      <c r="AW56">
        <v>53</v>
      </c>
      <c r="AX56">
        <f>IF(Z56&gt;0, (R56*SUMPRODUCT(K56:$K$98, X56:$X$98)-K56*$AZ$3)/Z56, 0)</f>
        <v>-1175.4914671335073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0.407215198</v>
      </c>
      <c r="Q57" s="4">
        <f t="shared" si="22"/>
        <v>50</v>
      </c>
      <c r="R57">
        <f t="shared" si="0"/>
        <v>50000</v>
      </c>
      <c r="S57">
        <f t="shared" si="1"/>
        <v>-1974.2844989416435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-6.8092105802096805</v>
      </c>
      <c r="AC57">
        <f t="shared" si="19"/>
        <v>-6.6649245541628126</v>
      </c>
      <c r="AE57">
        <f t="shared" si="2"/>
        <v>0</v>
      </c>
      <c r="AF57">
        <f t="shared" si="26"/>
        <v>0</v>
      </c>
      <c r="AG57">
        <f t="shared" si="26"/>
        <v>-0.16879341750734722</v>
      </c>
      <c r="AH57">
        <f t="shared" si="4"/>
        <v>-117.94275467628108</v>
      </c>
      <c r="AI57">
        <f t="shared" si="23"/>
        <v>-118.11154809378843</v>
      </c>
      <c r="AJ57">
        <f t="shared" si="6"/>
        <v>-0.14428602604686791</v>
      </c>
      <c r="AK57">
        <f t="shared" si="20"/>
        <v>-0.47664474061467765</v>
      </c>
      <c r="AL57">
        <f t="shared" si="24"/>
        <v>-118.73247886044997</v>
      </c>
      <c r="AN57">
        <f t="shared" si="27"/>
        <v>0</v>
      </c>
      <c r="AO57">
        <f t="shared" si="27"/>
        <v>0</v>
      </c>
      <c r="AP57">
        <f t="shared" si="27"/>
        <v>-5.8245010008068873E-4</v>
      </c>
      <c r="AQ57">
        <f t="shared" si="27"/>
        <v>-0.40698132829736594</v>
      </c>
      <c r="AR57">
        <f t="shared" si="27"/>
        <v>-0.40756377839744667</v>
      </c>
      <c r="AS57">
        <f t="shared" si="27"/>
        <v>-4.9788322052064045E-4</v>
      </c>
      <c r="AT57">
        <f t="shared" si="27"/>
        <v>-1.6447429110312826E-3</v>
      </c>
      <c r="AU57">
        <f t="shared" si="25"/>
        <v>-0.40970640452899859</v>
      </c>
      <c r="AW57">
        <v>54</v>
      </c>
      <c r="AX57">
        <f>IF(Z57&gt;0, (R57*SUMPRODUCT(K57:$K$98, X57:$X$98)-K57*$AZ$3)/Z57, 0)</f>
        <v>-1974.2844989416435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0.41552104400000001</v>
      </c>
      <c r="Q58" s="4">
        <f t="shared" si="22"/>
        <v>50</v>
      </c>
      <c r="R58">
        <f t="shared" si="0"/>
        <v>50000</v>
      </c>
      <c r="S58">
        <f t="shared" si="1"/>
        <v>-3231.1698119676516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-6.6649245541628126</v>
      </c>
      <c r="AC58">
        <f t="shared" si="19"/>
        <v>-6.2664186937636082</v>
      </c>
      <c r="AE58">
        <f t="shared" si="2"/>
        <v>0</v>
      </c>
      <c r="AF58">
        <f t="shared" si="26"/>
        <v>0</v>
      </c>
      <c r="AG58">
        <f t="shared" si="26"/>
        <v>-9.6968266269292933E-2</v>
      </c>
      <c r="AH58">
        <f t="shared" si="4"/>
        <v>-70.137217062980795</v>
      </c>
      <c r="AI58">
        <f t="shared" si="23"/>
        <v>-70.234185329250082</v>
      </c>
      <c r="AJ58">
        <f t="shared" si="6"/>
        <v>-0.39850586039920444</v>
      </c>
      <c r="AK58">
        <f t="shared" si="20"/>
        <v>-0.46654471879139692</v>
      </c>
      <c r="AL58">
        <f t="shared" si="24"/>
        <v>-71.099235908440676</v>
      </c>
      <c r="AN58">
        <f t="shared" si="27"/>
        <v>0</v>
      </c>
      <c r="AO58">
        <f t="shared" si="27"/>
        <v>0</v>
      </c>
      <c r="AP58">
        <f t="shared" si="27"/>
        <v>-2.9875475483611563E-4</v>
      </c>
      <c r="AQ58">
        <f t="shared" si="27"/>
        <v>-0.21608953005663595</v>
      </c>
      <c r="AR58">
        <f t="shared" si="27"/>
        <v>-0.21638828481147204</v>
      </c>
      <c r="AS58">
        <f t="shared" si="27"/>
        <v>-1.227778171197654E-3</v>
      </c>
      <c r="AT58">
        <f t="shared" si="27"/>
        <v>-1.4374027549953908E-3</v>
      </c>
      <c r="AU58">
        <f t="shared" si="25"/>
        <v>-0.21905346573766507</v>
      </c>
      <c r="AW58">
        <v>55</v>
      </c>
      <c r="AX58">
        <f>IF(Z58&gt;0, (R58*SUMPRODUCT(K58:$K$98, X58:$X$98)-K58*$AZ$3)/Z58, 0)</f>
        <v>-3231.1698119676516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0.424706421</v>
      </c>
      <c r="Q59" s="4">
        <f t="shared" si="22"/>
        <v>50</v>
      </c>
      <c r="R59">
        <f t="shared" si="0"/>
        <v>50000</v>
      </c>
      <c r="S59">
        <f t="shared" si="1"/>
        <v>-5257.0159974975923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-6.2664186937636082</v>
      </c>
      <c r="AC59">
        <f t="shared" si="19"/>
        <v>-5.763323233912593</v>
      </c>
      <c r="AE59">
        <f t="shared" si="2"/>
        <v>0</v>
      </c>
      <c r="AF59">
        <f t="shared" si="26"/>
        <v>0</v>
      </c>
      <c r="AG59">
        <f t="shared" si="26"/>
        <v>-5.4815538288793583E-2</v>
      </c>
      <c r="AH59">
        <f t="shared" si="4"/>
        <v>-41.183045317806425</v>
      </c>
      <c r="AI59">
        <f t="shared" si="23"/>
        <v>-41.237860856095217</v>
      </c>
      <c r="AJ59">
        <f t="shared" si="6"/>
        <v>-0.50309545985101511</v>
      </c>
      <c r="AK59">
        <f t="shared" si="20"/>
        <v>-0.43864930856345263</v>
      </c>
      <c r="AL59">
        <f t="shared" si="24"/>
        <v>-42.179605624509691</v>
      </c>
      <c r="AN59">
        <f t="shared" si="27"/>
        <v>0</v>
      </c>
      <c r="AO59">
        <f t="shared" si="27"/>
        <v>0</v>
      </c>
      <c r="AP59">
        <f t="shared" si="27"/>
        <v>-1.507894148255137E-4</v>
      </c>
      <c r="AQ59">
        <f t="shared" si="27"/>
        <v>-0.11328844882426704</v>
      </c>
      <c r="AR59">
        <f t="shared" si="27"/>
        <v>-0.11343923823909256</v>
      </c>
      <c r="AS59">
        <f t="shared" si="27"/>
        <v>-1.3839409838982885E-3</v>
      </c>
      <c r="AT59">
        <f t="shared" si="27"/>
        <v>-1.206659181260317E-3</v>
      </c>
      <c r="AU59">
        <f t="shared" si="25"/>
        <v>-0.11602983840425118</v>
      </c>
      <c r="AW59">
        <v>56</v>
      </c>
      <c r="AX59">
        <f>IF(Z59&gt;0, (R59*SUMPRODUCT(K59:$K$98, X59:$X$98)-K59*$AZ$3)/Z59, 0)</f>
        <v>-5257.0159974975923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0.43382917900000001</v>
      </c>
      <c r="Q60" s="4">
        <f t="shared" si="22"/>
        <v>50</v>
      </c>
      <c r="R60">
        <f t="shared" si="0"/>
        <v>50000</v>
      </c>
      <c r="S60">
        <f t="shared" si="1"/>
        <v>-8584.8329830726707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-5.763323233912593</v>
      </c>
      <c r="AC60">
        <f t="shared" si="19"/>
        <v>-5.2344822274621725</v>
      </c>
      <c r="AE60">
        <f t="shared" si="2"/>
        <v>0</v>
      </c>
      <c r="AF60">
        <f t="shared" si="26"/>
        <v>0</v>
      </c>
      <c r="AG60">
        <f t="shared" si="26"/>
        <v>-3.048680293363526E-2</v>
      </c>
      <c r="AH60">
        <f t="shared" si="4"/>
        <v>-23.780579972270385</v>
      </c>
      <c r="AI60">
        <f t="shared" si="23"/>
        <v>-23.811066775204019</v>
      </c>
      <c r="AJ60">
        <f t="shared" si="6"/>
        <v>-0.52884100645042054</v>
      </c>
      <c r="AK60">
        <f t="shared" si="20"/>
        <v>-0.40343262637388155</v>
      </c>
      <c r="AL60">
        <f t="shared" si="24"/>
        <v>-24.74334040802832</v>
      </c>
      <c r="AN60">
        <f t="shared" si="27"/>
        <v>0</v>
      </c>
      <c r="AO60">
        <f t="shared" si="27"/>
        <v>0</v>
      </c>
      <c r="AP60">
        <f t="shared" si="27"/>
        <v>-7.4879172001442426E-5</v>
      </c>
      <c r="AQ60">
        <f t="shared" si="27"/>
        <v>-5.8407900031824132E-2</v>
      </c>
      <c r="AR60">
        <f t="shared" si="27"/>
        <v>-5.8482779203825573E-2</v>
      </c>
      <c r="AS60">
        <f t="shared" si="27"/>
        <v>-1.2988956818338032E-3</v>
      </c>
      <c r="AT60">
        <f t="shared" si="27"/>
        <v>-9.9087795748878274E-4</v>
      </c>
      <c r="AU60">
        <f t="shared" si="25"/>
        <v>-6.0772552843148163E-2</v>
      </c>
      <c r="AW60">
        <v>57</v>
      </c>
      <c r="AX60">
        <f>IF(Z60&gt;0, (R60*SUMPRODUCT(K60:$K$98, X60:$X$98)-K60*$AZ$3)/Z60, 0)</f>
        <v>-8584.8329830726707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0.44368152799999999</v>
      </c>
      <c r="Q61" s="4">
        <f t="shared" si="22"/>
        <v>50</v>
      </c>
      <c r="R61">
        <f t="shared" si="0"/>
        <v>50000</v>
      </c>
      <c r="S61">
        <f t="shared" si="1"/>
        <v>-14168.170388336497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-5.2344822274621725</v>
      </c>
      <c r="AC61">
        <f t="shared" si="19"/>
        <v>-4.7195602567130255</v>
      </c>
      <c r="AE61">
        <f t="shared" si="2"/>
        <v>0</v>
      </c>
      <c r="AF61">
        <f t="shared" si="26"/>
        <v>0</v>
      </c>
      <c r="AG61">
        <f t="shared" si="26"/>
        <v>-1.6655503594868733E-2</v>
      </c>
      <c r="AH61">
        <f t="shared" si="4"/>
        <v>-13.526431309430174</v>
      </c>
      <c r="AI61">
        <f t="shared" si="23"/>
        <v>-13.543086813025043</v>
      </c>
      <c r="AJ61">
        <f t="shared" si="6"/>
        <v>-0.51492197074914703</v>
      </c>
      <c r="AK61">
        <f t="shared" si="20"/>
        <v>-0.36641375592235209</v>
      </c>
      <c r="AL61">
        <f t="shared" si="24"/>
        <v>-14.424422539696543</v>
      </c>
      <c r="AN61">
        <f t="shared" si="27"/>
        <v>0</v>
      </c>
      <c r="AO61">
        <f t="shared" si="27"/>
        <v>0</v>
      </c>
      <c r="AP61">
        <f t="shared" si="27"/>
        <v>-3.6524888243261791E-5</v>
      </c>
      <c r="AQ61">
        <f t="shared" si="27"/>
        <v>-2.9662951293727494E-2</v>
      </c>
      <c r="AR61">
        <f t="shared" si="27"/>
        <v>-2.9699476181970757E-2</v>
      </c>
      <c r="AS61">
        <f t="shared" si="27"/>
        <v>-1.1292043695038416E-3</v>
      </c>
      <c r="AT61">
        <f t="shared" si="27"/>
        <v>-8.0353148192894327E-4</v>
      </c>
      <c r="AU61">
        <f t="shared" si="25"/>
        <v>-3.1632212033403544E-2</v>
      </c>
      <c r="AW61">
        <v>58</v>
      </c>
      <c r="AX61">
        <f>IF(Z61&gt;0, (R61*SUMPRODUCT(K61:$K$98, X61:$X$98)-K61*$AZ$3)/Z61, 0)</f>
        <v>-14168.170388336497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0.45400495099999999</v>
      </c>
      <c r="Q62" s="4">
        <f t="shared" si="22"/>
        <v>50</v>
      </c>
      <c r="R62">
        <f t="shared" si="0"/>
        <v>50000</v>
      </c>
      <c r="S62">
        <f t="shared" si="1"/>
        <v>-23732.466592185665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-4.7195602567130255</v>
      </c>
      <c r="AC62">
        <f t="shared" si="19"/>
        <v>-4.2373215376665998</v>
      </c>
      <c r="AE62">
        <f t="shared" si="2"/>
        <v>0</v>
      </c>
      <c r="AF62">
        <f t="shared" si="26"/>
        <v>0</v>
      </c>
      <c r="AG62">
        <f t="shared" si="26"/>
        <v>-8.9272674654513433E-3</v>
      </c>
      <c r="AH62">
        <f t="shared" si="4"/>
        <v>-7.561681093468704</v>
      </c>
      <c r="AI62">
        <f t="shared" si="23"/>
        <v>-7.5706083609341555</v>
      </c>
      <c r="AJ62">
        <f t="shared" si="6"/>
        <v>-0.48223871904642568</v>
      </c>
      <c r="AK62">
        <f t="shared" si="20"/>
        <v>-0.33036921796991181</v>
      </c>
      <c r="AL62">
        <f t="shared" si="24"/>
        <v>-8.3832162979504918</v>
      </c>
      <c r="AN62">
        <f t="shared" si="27"/>
        <v>0</v>
      </c>
      <c r="AO62">
        <f t="shared" si="27"/>
        <v>0</v>
      </c>
      <c r="AP62">
        <f t="shared" si="27"/>
        <v>-1.7479606485416633E-5</v>
      </c>
      <c r="AQ62">
        <f t="shared" si="27"/>
        <v>-1.480578580103799E-2</v>
      </c>
      <c r="AR62">
        <f t="shared" si="27"/>
        <v>-1.4823265407523406E-2</v>
      </c>
      <c r="AS62">
        <f t="shared" si="27"/>
        <v>-9.4422431876098637E-4</v>
      </c>
      <c r="AT62">
        <f t="shared" si="27"/>
        <v>-6.4686355005685208E-4</v>
      </c>
      <c r="AU62">
        <f t="shared" si="25"/>
        <v>-1.6414353276341241E-2</v>
      </c>
      <c r="AW62">
        <v>59</v>
      </c>
      <c r="AX62">
        <f>IF(Z62&gt;0, (R62*SUMPRODUCT(K62:$K$98, X62:$X$98)-K62*$AZ$3)/Z62, 0)</f>
        <v>-23732.466592185665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0.46467133999999999</v>
      </c>
      <c r="Q63" s="4">
        <f t="shared" si="22"/>
        <v>50</v>
      </c>
      <c r="R63">
        <f t="shared" si="0"/>
        <v>50000</v>
      </c>
      <c r="S63">
        <f t="shared" si="1"/>
        <v>-40461.354034033415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-4.2373215376665998</v>
      </c>
      <c r="AC63">
        <f t="shared" si="19"/>
        <v>-3.7950722606639293</v>
      </c>
      <c r="AE63">
        <f t="shared" si="2"/>
        <v>0</v>
      </c>
      <c r="AF63">
        <f t="shared" si="26"/>
        <v>0</v>
      </c>
      <c r="AG63">
        <f t="shared" si="26"/>
        <v>-4.6897494550871503E-3</v>
      </c>
      <c r="AH63">
        <f t="shared" si="4"/>
        <v>-4.1482453357096789</v>
      </c>
      <c r="AI63">
        <f t="shared" si="23"/>
        <v>-4.1529350851647662</v>
      </c>
      <c r="AJ63">
        <f t="shared" si="6"/>
        <v>-0.44224927700267047</v>
      </c>
      <c r="AK63">
        <f t="shared" si="20"/>
        <v>-0.29661250763666203</v>
      </c>
      <c r="AL63">
        <f t="shared" si="24"/>
        <v>-4.8917968698040992</v>
      </c>
      <c r="AN63">
        <f t="shared" si="27"/>
        <v>0</v>
      </c>
      <c r="AO63">
        <f t="shared" si="27"/>
        <v>0</v>
      </c>
      <c r="AP63">
        <f t="shared" si="27"/>
        <v>-8.1986948681350251E-6</v>
      </c>
      <c r="AQ63">
        <f t="shared" si="27"/>
        <v>-7.2520287216528891E-3</v>
      </c>
      <c r="AR63">
        <f t="shared" si="27"/>
        <v>-7.2602274165210244E-3</v>
      </c>
      <c r="AS63">
        <f t="shared" si="27"/>
        <v>-7.7314724646219718E-4</v>
      </c>
      <c r="AT63">
        <f t="shared" si="27"/>
        <v>-5.1854272119962767E-4</v>
      </c>
      <c r="AU63">
        <f t="shared" si="25"/>
        <v>-8.5519173841828514E-3</v>
      </c>
      <c r="AW63">
        <v>60</v>
      </c>
      <c r="AX63">
        <f>IF(Z63&gt;0, (R63*SUMPRODUCT(K63:$K$98, X63:$X$98)-K63*$AZ$3)/Z63, 0)</f>
        <v>-40461.354034033415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0.47611615000000002</v>
      </c>
      <c r="Q64" s="4">
        <f t="shared" si="22"/>
        <v>50</v>
      </c>
      <c r="R64">
        <f t="shared" si="0"/>
        <v>50000</v>
      </c>
      <c r="S64">
        <f t="shared" si="1"/>
        <v>-70420.299120225071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-3.7950722606639293</v>
      </c>
      <c r="AC64">
        <f t="shared" si="19"/>
        <v>-3.3942394118822716</v>
      </c>
      <c r="AE64">
        <f t="shared" si="2"/>
        <v>0</v>
      </c>
      <c r="AF64">
        <f t="shared" si="26"/>
        <v>0</v>
      </c>
      <c r="AG64">
        <f t="shared" si="26"/>
        <v>-2.4099865055155867E-3</v>
      </c>
      <c r="AH64">
        <f t="shared" si="4"/>
        <v>-2.2328654550206921</v>
      </c>
      <c r="AI64">
        <f t="shared" si="23"/>
        <v>-2.2352754415262077</v>
      </c>
      <c r="AJ64">
        <f t="shared" si="6"/>
        <v>-0.4008328487816577</v>
      </c>
      <c r="AK64">
        <f t="shared" si="20"/>
        <v>-0.26565505824647506</v>
      </c>
      <c r="AL64">
        <f t="shared" si="24"/>
        <v>-2.9017633485543404</v>
      </c>
      <c r="AN64">
        <f t="shared" si="27"/>
        <v>0</v>
      </c>
      <c r="AO64">
        <f t="shared" si="27"/>
        <v>0</v>
      </c>
      <c r="AP64">
        <f t="shared" si="27"/>
        <v>-3.7617650748325617E-6</v>
      </c>
      <c r="AQ64">
        <f t="shared" si="27"/>
        <v>-3.4852955675367917E-3</v>
      </c>
      <c r="AR64">
        <f t="shared" si="27"/>
        <v>-3.4890573326116238E-3</v>
      </c>
      <c r="AS64">
        <f t="shared" si="27"/>
        <v>-6.2566284414521979E-4</v>
      </c>
      <c r="AT64">
        <f t="shared" si="27"/>
        <v>-4.146628695957802E-4</v>
      </c>
      <c r="AU64">
        <f t="shared" si="25"/>
        <v>-4.5293830463526237E-3</v>
      </c>
      <c r="AW64">
        <v>61</v>
      </c>
      <c r="AX64">
        <f>IF(Z64&gt;0, (R64*SUMPRODUCT(K64:$K$98, X64:$X$98)-K64*$AZ$3)/Z64, 0)</f>
        <v>-70420.299120225071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0.48788611599999998</v>
      </c>
      <c r="Q65" s="4">
        <f t="shared" si="22"/>
        <v>50</v>
      </c>
      <c r="R65">
        <f t="shared" si="0"/>
        <v>50000</v>
      </c>
      <c r="S65">
        <f t="shared" si="1"/>
        <v>-125336.5044575739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-3.3942394118822716</v>
      </c>
      <c r="AC65">
        <f t="shared" si="19"/>
        <v>-3.0333632096789951</v>
      </c>
      <c r="AE65">
        <f t="shared" si="2"/>
        <v>0</v>
      </c>
      <c r="AF65">
        <f t="shared" si="26"/>
        <v>0</v>
      </c>
      <c r="AG65">
        <f t="shared" si="26"/>
        <v>-1.2100876846720188E-3</v>
      </c>
      <c r="AH65">
        <f t="shared" si="4"/>
        <v>-1.1757989557884121</v>
      </c>
      <c r="AI65">
        <f t="shared" si="23"/>
        <v>-1.1770090434730842</v>
      </c>
      <c r="AJ65">
        <f t="shared" si="6"/>
        <v>-0.36087620220327654</v>
      </c>
      <c r="AK65">
        <f t="shared" si="20"/>
        <v>-0.23759675883175904</v>
      </c>
      <c r="AL65">
        <f t="shared" si="24"/>
        <v>-1.7754820045081199</v>
      </c>
      <c r="AN65">
        <f t="shared" si="27"/>
        <v>0</v>
      </c>
      <c r="AO65">
        <f t="shared" si="27"/>
        <v>0</v>
      </c>
      <c r="AP65">
        <f t="shared" si="27"/>
        <v>-1.6864593503747574E-6</v>
      </c>
      <c r="AQ65">
        <f t="shared" si="27"/>
        <v>-1.6386722782718818E-3</v>
      </c>
      <c r="AR65">
        <f t="shared" si="27"/>
        <v>-1.6403587376222566E-3</v>
      </c>
      <c r="AS65">
        <f t="shared" si="27"/>
        <v>-5.0294127710125624E-4</v>
      </c>
      <c r="AT65">
        <f t="shared" si="27"/>
        <v>-3.311307772371561E-4</v>
      </c>
      <c r="AU65">
        <f t="shared" si="25"/>
        <v>-2.474430791960669E-3</v>
      </c>
      <c r="AW65">
        <v>62</v>
      </c>
      <c r="AX65">
        <f>IF(Z65&gt;0, (R65*SUMPRODUCT(K65:$K$98, X65:$X$98)-K65*$AZ$3)/Z65, 0)</f>
        <v>-125336.5044575739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0.500352354</v>
      </c>
      <c r="Q66" s="4">
        <f t="shared" si="22"/>
        <v>50</v>
      </c>
      <c r="R66">
        <f t="shared" si="0"/>
        <v>50000</v>
      </c>
      <c r="S66">
        <f t="shared" si="1"/>
        <v>-228658.50331929277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-3.0333632096789951</v>
      </c>
      <c r="AC66">
        <f t="shared" si="19"/>
        <v>-2.7096791160904696</v>
      </c>
      <c r="AE66">
        <f t="shared" si="2"/>
        <v>0</v>
      </c>
      <c r="AF66">
        <f t="shared" si="26"/>
        <v>0</v>
      </c>
      <c r="AG66">
        <f t="shared" si="26"/>
        <v>-5.9251658625324426E-4</v>
      </c>
      <c r="AH66">
        <f t="shared" si="4"/>
        <v>-0.60547022157205432</v>
      </c>
      <c r="AI66">
        <f t="shared" si="23"/>
        <v>-0.60606273815830758</v>
      </c>
      <c r="AJ66">
        <f t="shared" si="6"/>
        <v>-0.32368409358852546</v>
      </c>
      <c r="AK66">
        <f t="shared" si="20"/>
        <v>-0.21233542467752967</v>
      </c>
      <c r="AL66">
        <f t="shared" si="24"/>
        <v>-1.1420822564243627</v>
      </c>
      <c r="AN66">
        <f t="shared" si="27"/>
        <v>0</v>
      </c>
      <c r="AO66">
        <f t="shared" si="27"/>
        <v>0</v>
      </c>
      <c r="AP66">
        <f t="shared" si="27"/>
        <v>-7.372954026657938E-7</v>
      </c>
      <c r="AQ66">
        <f t="shared" si="27"/>
        <v>-7.5341420168332195E-4</v>
      </c>
      <c r="AR66">
        <f t="shared" si="27"/>
        <v>-7.5415149708598771E-4</v>
      </c>
      <c r="AS66">
        <f t="shared" si="27"/>
        <v>-4.0277487526208075E-4</v>
      </c>
      <c r="AT66">
        <f t="shared" si="27"/>
        <v>-2.6421864985720368E-4</v>
      </c>
      <c r="AU66">
        <f t="shared" si="25"/>
        <v>-1.4211450222052721E-3</v>
      </c>
      <c r="AW66">
        <v>63</v>
      </c>
      <c r="AX66">
        <f>IF(Z66&gt;0, (R66*SUMPRODUCT(K66:$K$98, X66:$X$98)-K66*$AZ$3)/Z66, 0)</f>
        <v>-228658.50331929277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0.513549331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-428608.49564769509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-2.7096791160904696</v>
      </c>
      <c r="AC67">
        <f t="shared" si="19"/>
        <v>-2.4199657750539405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-0.30428649647675743</v>
      </c>
      <c r="AI67">
        <f t="shared" si="23"/>
        <v>-0.30456880140067139</v>
      </c>
      <c r="AJ67">
        <f t="shared" ref="AJ67:AJ89" si="33">AB67-AC67</f>
        <v>-0.28971334103652913</v>
      </c>
      <c r="AK67">
        <f t="shared" si="20"/>
        <v>-0.1896775381263329</v>
      </c>
      <c r="AL67">
        <f t="shared" si="24"/>
        <v>-0.78395968056353338</v>
      </c>
      <c r="AN67">
        <f t="shared" ref="AN67:AT89" si="34">AE67*$K67</f>
        <v>0</v>
      </c>
      <c r="AO67">
        <f t="shared" si="34"/>
        <v>0</v>
      </c>
      <c r="AP67">
        <f t="shared" si="34"/>
        <v>-3.1364722129530521E-7</v>
      </c>
      <c r="AQ67">
        <f t="shared" si="34"/>
        <v>-3.3806925070392326E-4</v>
      </c>
      <c r="AR67">
        <f t="shared" si="34"/>
        <v>-3.3838289792521858E-4</v>
      </c>
      <c r="AS67">
        <f t="shared" si="34"/>
        <v>-3.2187814200499977E-4</v>
      </c>
      <c r="AT67">
        <f t="shared" si="34"/>
        <v>-2.1073607909719466E-4</v>
      </c>
      <c r="AU67">
        <f t="shared" si="25"/>
        <v>-8.7099711902741302E-4</v>
      </c>
      <c r="AW67">
        <v>64</v>
      </c>
      <c r="AX67">
        <f>IF(Z67&gt;0, (R67*SUMPRODUCT(K67:$K$98, X67:$X$98)-K67*$AZ$3)/Z67, 0)</f>
        <v>-428608.49564769509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0.52698988800000002</v>
      </c>
      <c r="Q68" s="4">
        <f t="shared" si="22"/>
        <v>50</v>
      </c>
      <c r="R68">
        <f t="shared" si="28"/>
        <v>50000</v>
      </c>
      <c r="S68">
        <f t="shared" si="29"/>
        <v>-826623.04252051574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-2.4199657750539405</v>
      </c>
      <c r="AC68">
        <f t="shared" ref="AC68:AC89" si="45">S68*Z68</f>
        <v>-2.1609585271276694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-0.14877184023526338</v>
      </c>
      <c r="AI68">
        <f t="shared" si="23"/>
        <v>-0.14890255026970292</v>
      </c>
      <c r="AJ68">
        <f t="shared" si="33"/>
        <v>-0.25900724792627106</v>
      </c>
      <c r="AK68">
        <f t="shared" ref="AK68:AK89" si="46">G68*SUM(AB68:AB68, AE68:AF68)</f>
        <v>-0.16939760425377584</v>
      </c>
      <c r="AL68">
        <f t="shared" si="24"/>
        <v>-0.57730740244974976</v>
      </c>
      <c r="AN68">
        <f t="shared" si="34"/>
        <v>0</v>
      </c>
      <c r="AO68">
        <f t="shared" si="34"/>
        <v>0</v>
      </c>
      <c r="AP68">
        <f t="shared" si="34"/>
        <v>-1.2966235273252502E-7</v>
      </c>
      <c r="AQ68">
        <f t="shared" si="34"/>
        <v>-1.4757938751957508E-4</v>
      </c>
      <c r="AR68">
        <f t="shared" si="34"/>
        <v>-1.4770904987230761E-4</v>
      </c>
      <c r="AS68">
        <f t="shared" si="34"/>
        <v>-2.5693122402494525E-4</v>
      </c>
      <c r="AT68">
        <f t="shared" si="34"/>
        <v>-1.6803982960432557E-4</v>
      </c>
      <c r="AU68">
        <f t="shared" si="25"/>
        <v>-5.726801035015784E-4</v>
      </c>
      <c r="AW68">
        <v>65</v>
      </c>
      <c r="AX68">
        <f>IF(Z68&gt;0, (R68*SUMPRODUCT(K68:$K$98, X68:$X$98)-K68*$AZ$3)/Z68, 0)</f>
        <v>-826623.04252051574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50000</v>
      </c>
      <c r="S69">
        <f t="shared" si="29"/>
        <v>-1644012.2344392103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-2.1609585271276694</v>
      </c>
      <c r="AC69">
        <f t="shared" si="45"/>
        <v>-1.9295477876071754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-7.0718827396115402E-2</v>
      </c>
      <c r="AI69">
        <f t="shared" si="23"/>
        <v>-7.0777511502814444E-2</v>
      </c>
      <c r="AJ69">
        <f t="shared" si="33"/>
        <v>-0.23141073952049407</v>
      </c>
      <c r="AK69">
        <f t="shared" si="46"/>
        <v>-0.15126709689893689</v>
      </c>
      <c r="AL69">
        <f t="shared" si="24"/>
        <v>-0.4534553479222454</v>
      </c>
      <c r="AN69">
        <f t="shared" si="34"/>
        <v>0</v>
      </c>
      <c r="AO69">
        <f t="shared" si="34"/>
        <v>0</v>
      </c>
      <c r="AP69">
        <f t="shared" si="34"/>
        <v>-5.1976549352364027E-8</v>
      </c>
      <c r="AQ69">
        <f t="shared" si="34"/>
        <v>-6.2635708866564337E-5</v>
      </c>
      <c r="AR69">
        <f t="shared" si="34"/>
        <v>-6.268768541591671E-5</v>
      </c>
      <c r="AS69">
        <f t="shared" si="34"/>
        <v>-2.0496063414646225E-4</v>
      </c>
      <c r="AT69">
        <f t="shared" si="34"/>
        <v>-1.3397736064516019E-4</v>
      </c>
      <c r="AU69">
        <f t="shared" si="25"/>
        <v>-4.0162568020753913E-4</v>
      </c>
      <c r="AW69">
        <v>66</v>
      </c>
      <c r="AX69">
        <f>IF(Z69&gt;0, (R69*SUMPRODUCT(K69:$K$98, X69:$X$98)-K69*$AZ$3)/Z69, 0)</f>
        <v>-1644012.2344392103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50000</v>
      </c>
      <c r="S70">
        <f t="shared" si="29"/>
        <v>-3375882.0900219893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-1.9295477876071754</v>
      </c>
      <c r="AC70">
        <f t="shared" si="45"/>
        <v>-1.7228619242910299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-3.2580054450663705E-2</v>
      </c>
      <c r="AI70">
        <f t="shared" si="23"/>
        <v>-3.2605571661845092E-2</v>
      </c>
      <c r="AJ70">
        <f t="shared" si="33"/>
        <v>-0.20668586331614547</v>
      </c>
      <c r="AK70">
        <f t="shared" si="46"/>
        <v>-0.13506834513250229</v>
      </c>
      <c r="AL70">
        <f t="shared" si="24"/>
        <v>-0.37435978011049287</v>
      </c>
      <c r="AN70">
        <f t="shared" si="34"/>
        <v>0</v>
      </c>
      <c r="AO70">
        <f t="shared" si="34"/>
        <v>0</v>
      </c>
      <c r="AP70">
        <f t="shared" si="34"/>
        <v>-2.0179115730630313E-8</v>
      </c>
      <c r="AQ70">
        <f t="shared" si="34"/>
        <v>-2.5764441286191449E-5</v>
      </c>
      <c r="AR70">
        <f t="shared" si="34"/>
        <v>-2.5784620401922082E-5</v>
      </c>
      <c r="AS70">
        <f t="shared" si="34"/>
        <v>-1.6344803223575151E-4</v>
      </c>
      <c r="AT70">
        <f t="shared" si="34"/>
        <v>-1.0681260379902484E-4</v>
      </c>
      <c r="AU70">
        <f t="shared" si="25"/>
        <v>-2.9604525643669847E-4</v>
      </c>
      <c r="AW70">
        <v>67</v>
      </c>
      <c r="AX70">
        <f>IF(Z70&gt;0, (R70*SUMPRODUCT(K70:$K$98, X70:$X$98)-K70*$AZ$3)/Z70, 0)</f>
        <v>-3375882.0900219893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50000</v>
      </c>
      <c r="S71">
        <f t="shared" si="29"/>
        <v>-7161137.4306166265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-1.7228619242910299</v>
      </c>
      <c r="AC71">
        <f t="shared" si="45"/>
        <v>-1.5382908146028413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-1.4521491010642387E-2</v>
      </c>
      <c r="AI71">
        <f t="shared" si="23"/>
        <v>-1.4532231558701317E-2</v>
      </c>
      <c r="AJ71">
        <f t="shared" si="33"/>
        <v>-0.18457110968818857</v>
      </c>
      <c r="AK71">
        <f t="shared" si="46"/>
        <v>-0.12060033470037211</v>
      </c>
      <c r="AL71">
        <f t="shared" si="24"/>
        <v>-0.31970367594726201</v>
      </c>
      <c r="AN71">
        <f t="shared" si="34"/>
        <v>0</v>
      </c>
      <c r="AO71">
        <f t="shared" si="34"/>
        <v>0</v>
      </c>
      <c r="AP71">
        <f t="shared" si="34"/>
        <v>-7.5836336205350459E-9</v>
      </c>
      <c r="AQ71">
        <f t="shared" si="34"/>
        <v>-1.0253263319932821E-5</v>
      </c>
      <c r="AR71">
        <f t="shared" si="34"/>
        <v>-1.0260846953553355E-5</v>
      </c>
      <c r="AS71">
        <f t="shared" si="34"/>
        <v>-1.3032106603228785E-4</v>
      </c>
      <c r="AT71">
        <f t="shared" si="34"/>
        <v>-8.5152894234394839E-5</v>
      </c>
      <c r="AU71">
        <f t="shared" si="25"/>
        <v>-2.2573480722023605E-4</v>
      </c>
      <c r="AW71">
        <v>68</v>
      </c>
      <c r="AX71">
        <f>IF(Z71&gt;0, (R71*SUMPRODUCT(K71:$K$98, X71:$X$98)-K71*$AZ$3)/Z71, 0)</f>
        <v>-7161137.4306166265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50000</v>
      </c>
      <c r="S72">
        <f t="shared" si="29"/>
        <v>-15722532.25629342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-1.5382908146028413</v>
      </c>
      <c r="AC72">
        <f t="shared" si="45"/>
        <v>-1.3734824302505584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-6.2652633847689815E-3</v>
      </c>
      <c r="AI72">
        <f t="shared" si="23"/>
        <v>-6.2696312639625535E-3</v>
      </c>
      <c r="AJ72">
        <f t="shared" si="33"/>
        <v>-0.16480838435228296</v>
      </c>
      <c r="AK72">
        <f t="shared" si="46"/>
        <v>-0.1076803570221989</v>
      </c>
      <c r="AL72">
        <f t="shared" si="24"/>
        <v>-0.27875837263844438</v>
      </c>
      <c r="AN72">
        <f t="shared" si="34"/>
        <v>0</v>
      </c>
      <c r="AO72">
        <f t="shared" si="34"/>
        <v>0</v>
      </c>
      <c r="AP72">
        <f t="shared" si="34"/>
        <v>-2.7536167582171453E-9</v>
      </c>
      <c r="AQ72">
        <f t="shared" si="34"/>
        <v>-3.9497736742200827E-6</v>
      </c>
      <c r="AR72">
        <f t="shared" si="34"/>
        <v>-3.9525272909782997E-6</v>
      </c>
      <c r="AS72">
        <f t="shared" si="34"/>
        <v>-1.0389919430807693E-4</v>
      </c>
      <c r="AT72">
        <f t="shared" si="34"/>
        <v>-6.7884303225120254E-5</v>
      </c>
      <c r="AU72">
        <f t="shared" si="25"/>
        <v>-1.7573602482417547E-4</v>
      </c>
      <c r="AW72">
        <v>69</v>
      </c>
      <c r="AX72">
        <f>IF(Z72&gt;0, (R72*SUMPRODUCT(K72:$K$98, X72:$X$98)-K72*$AZ$3)/Z72, 0)</f>
        <v>-15722532.25629342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50000</v>
      </c>
      <c r="S73">
        <f t="shared" si="29"/>
        <v>-35794763.564870298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-1.3734824302505584</v>
      </c>
      <c r="AC73">
        <f t="shared" si="45"/>
        <v>-1.226326882153159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-2.61120280084093E-3</v>
      </c>
      <c r="AI73">
        <f t="shared" si="23"/>
        <v>-2.6129157984417254E-3</v>
      </c>
      <c r="AJ73">
        <f t="shared" si="33"/>
        <v>-0.14715554809739939</v>
      </c>
      <c r="AK73">
        <f t="shared" si="46"/>
        <v>-9.6143770117539093E-2</v>
      </c>
      <c r="AL73">
        <f t="shared" si="24"/>
        <v>-0.24591223401338019</v>
      </c>
      <c r="AN73">
        <f t="shared" si="34"/>
        <v>0</v>
      </c>
      <c r="AO73">
        <f t="shared" si="34"/>
        <v>0</v>
      </c>
      <c r="AP73">
        <f t="shared" si="34"/>
        <v>-9.6420995246009605E-10</v>
      </c>
      <c r="AQ73">
        <f t="shared" si="34"/>
        <v>-1.4697905748925591E-6</v>
      </c>
      <c r="AR73">
        <f t="shared" si="34"/>
        <v>-1.4707547848450192E-6</v>
      </c>
      <c r="AS73">
        <f t="shared" si="34"/>
        <v>-8.2830731326977524E-5</v>
      </c>
      <c r="AT73">
        <f t="shared" si="34"/>
        <v>-5.4117285378173983E-5</v>
      </c>
      <c r="AU73">
        <f t="shared" si="25"/>
        <v>-1.3841877148999652E-4</v>
      </c>
      <c r="AW73">
        <v>70</v>
      </c>
      <c r="AX73">
        <f>IF(Z73&gt;0, (R73*SUMPRODUCT(K73:$K$98, X73:$X$98)-K73*$AZ$3)/Z73, 0)</f>
        <v>-35794763.564870298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8"/>
        <v>50000</v>
      </c>
      <c r="S74">
        <f t="shared" si="29"/>
        <v>-84653766.071915582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-1.226326882153159</v>
      </c>
      <c r="AC74">
        <f t="shared" si="45"/>
        <v>-1.094935943130275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-1.0491533709878803E-3</v>
      </c>
      <c r="AI74">
        <f t="shared" si="23"/>
        <v>-1.0498000852416799E-3</v>
      </c>
      <c r="AJ74">
        <f t="shared" si="33"/>
        <v>-0.13139093902288401</v>
      </c>
      <c r="AK74">
        <f t="shared" si="46"/>
        <v>-8.5842881750721134E-2</v>
      </c>
      <c r="AL74">
        <f t="shared" si="24"/>
        <v>-0.21828362085884684</v>
      </c>
      <c r="AN74">
        <f t="shared" si="34"/>
        <v>0</v>
      </c>
      <c r="AO74">
        <f t="shared" si="34"/>
        <v>0</v>
      </c>
      <c r="AP74">
        <f t="shared" si="34"/>
        <v>-3.2501938603632685E-10</v>
      </c>
      <c r="AQ74">
        <f t="shared" si="34"/>
        <v>-5.2727333979893659E-7</v>
      </c>
      <c r="AR74">
        <f t="shared" si="34"/>
        <v>-5.2759835918497295E-7</v>
      </c>
      <c r="AS74">
        <f t="shared" si="34"/>
        <v>-6.6033185570076933E-5</v>
      </c>
      <c r="AT74">
        <f t="shared" si="34"/>
        <v>-4.3142084094004961E-5</v>
      </c>
      <c r="AU74">
        <f t="shared" si="25"/>
        <v>-1.0970286802326687E-4</v>
      </c>
      <c r="AW74">
        <v>71</v>
      </c>
      <c r="AX74">
        <f>IF(Z74&gt;0, (R74*SUMPRODUCT(K74:$K$98, X74:$X$98)-K74*$AZ$3)/Z74, 0)</f>
        <v>-84653766.071915582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50000</v>
      </c>
      <c r="S75">
        <f t="shared" si="29"/>
        <v>-208320998.69694287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-1.094935943130275</v>
      </c>
      <c r="AC75">
        <f t="shared" si="45"/>
        <v>-0.97762181967731254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-4.056039821980631E-4</v>
      </c>
      <c r="AI75">
        <f t="shared" si="23"/>
        <v>-4.0583862532712651E-4</v>
      </c>
      <c r="AJ75">
        <f t="shared" si="33"/>
        <v>-0.11731412345296244</v>
      </c>
      <c r="AK75">
        <f t="shared" si="46"/>
        <v>-7.6645516019119259E-2</v>
      </c>
      <c r="AL75">
        <f t="shared" si="24"/>
        <v>-0.19436547809740884</v>
      </c>
      <c r="AN75">
        <f t="shared" si="34"/>
        <v>0</v>
      </c>
      <c r="AO75">
        <f t="shared" si="34"/>
        <v>0</v>
      </c>
      <c r="AP75">
        <f t="shared" si="34"/>
        <v>-1.0528988500852788E-10</v>
      </c>
      <c r="AQ75">
        <f t="shared" si="34"/>
        <v>-1.8200403657715384E-7</v>
      </c>
      <c r="AR75">
        <f t="shared" si="34"/>
        <v>-1.8210932646216238E-7</v>
      </c>
      <c r="AS75">
        <f t="shared" si="34"/>
        <v>-5.2641603517401757E-5</v>
      </c>
      <c r="AT75">
        <f t="shared" si="34"/>
        <v>-3.4392643842946045E-5</v>
      </c>
      <c r="AU75">
        <f t="shared" si="25"/>
        <v>-8.7216356686809971E-5</v>
      </c>
      <c r="AW75">
        <v>72</v>
      </c>
      <c r="AX75">
        <f>IF(Z75&gt;0, (R75*SUMPRODUCT(K75:$K$98, X75:$X$98)-K75*$AZ$3)/Z75, 0)</f>
        <v>-208320998.69694287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50000</v>
      </c>
      <c r="S76">
        <f t="shared" si="29"/>
        <v>-534431340.39428002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-0.97762181967731254</v>
      </c>
      <c r="AC76">
        <f t="shared" si="45"/>
        <v>-0.87287677781857909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-1.5063262683949298E-4</v>
      </c>
      <c r="AI76">
        <f t="shared" si="23"/>
        <v>-1.5071429091042626E-4</v>
      </c>
      <c r="AJ76">
        <f t="shared" si="33"/>
        <v>-0.10474504185873346</v>
      </c>
      <c r="AK76">
        <f t="shared" si="46"/>
        <v>-6.8433527377411887E-2</v>
      </c>
      <c r="AL76">
        <f t="shared" si="24"/>
        <v>-0.17332928352705579</v>
      </c>
      <c r="AN76">
        <f t="shared" si="34"/>
        <v>0</v>
      </c>
      <c r="AO76">
        <f t="shared" si="34"/>
        <v>0</v>
      </c>
      <c r="AP76">
        <f t="shared" si="34"/>
        <v>-3.2718381558132803E-11</v>
      </c>
      <c r="AQ76">
        <f t="shared" si="34"/>
        <v>-6.0350356083333803E-8</v>
      </c>
      <c r="AR76">
        <f t="shared" si="34"/>
        <v>-6.0383074464891925E-8</v>
      </c>
      <c r="AS76">
        <f t="shared" si="34"/>
        <v>-4.1965679725376193E-5</v>
      </c>
      <c r="AT76">
        <f t="shared" si="34"/>
        <v>-2.7417617497078503E-5</v>
      </c>
      <c r="AU76">
        <f t="shared" si="25"/>
        <v>-6.9443680296919593E-5</v>
      </c>
      <c r="AW76">
        <v>73</v>
      </c>
      <c r="AX76">
        <f>IF(Z76&gt;0, (R76*SUMPRODUCT(K76:$K$98, X76:$X$98)-K76*$AZ$3)/Z76, 0)</f>
        <v>-534431340.39428002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50000</v>
      </c>
      <c r="S77">
        <f t="shared" si="29"/>
        <v>-1432335671.2539508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-0.87287677781857909</v>
      </c>
      <c r="AC77">
        <f t="shared" si="45"/>
        <v>-0.77935431686289058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-5.3641715372886414E-5</v>
      </c>
      <c r="AI77">
        <f t="shared" si="23"/>
        <v>-5.3668921087737476E-5</v>
      </c>
      <c r="AJ77">
        <f t="shared" si="33"/>
        <v>-9.3522460955688502E-2</v>
      </c>
      <c r="AK77">
        <f t="shared" si="46"/>
        <v>-6.1101374447300544E-2</v>
      </c>
      <c r="AL77">
        <f t="shared" si="24"/>
        <v>-0.15467750432407679</v>
      </c>
      <c r="AN77">
        <f t="shared" si="34"/>
        <v>0</v>
      </c>
      <c r="AO77">
        <f t="shared" si="34"/>
        <v>0</v>
      </c>
      <c r="AP77">
        <f t="shared" si="34"/>
        <v>-9.7320180633015425E-12</v>
      </c>
      <c r="AQ77">
        <f t="shared" si="34"/>
        <v>-1.9188694206833695E-8</v>
      </c>
      <c r="AR77">
        <f t="shared" si="34"/>
        <v>-1.9198426224896996E-8</v>
      </c>
      <c r="AS77">
        <f t="shared" si="34"/>
        <v>-3.3454819486558231E-5</v>
      </c>
      <c r="AT77">
        <f t="shared" si="34"/>
        <v>-2.1857160639555505E-5</v>
      </c>
      <c r="AU77">
        <f t="shared" si="25"/>
        <v>-5.5331178552338634E-5</v>
      </c>
      <c r="AW77">
        <v>74</v>
      </c>
      <c r="AX77">
        <f>IF(Z77&gt;0, (R77*SUMPRODUCT(K77:$K$98, X77:$X$98)-K77*$AZ$3)/Z77, 0)</f>
        <v>-1432335671.2539508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50000</v>
      </c>
      <c r="S78">
        <f t="shared" si="29"/>
        <v>-4018730000.923944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-0.77935431686289058</v>
      </c>
      <c r="AC78">
        <f t="shared" si="45"/>
        <v>-0.69585208488547345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-1.8276045910701597E-5</v>
      </c>
      <c r="AI78">
        <f t="shared" si="23"/>
        <v>-1.8284703522493452E-5</v>
      </c>
      <c r="AJ78">
        <f t="shared" si="33"/>
        <v>-8.350223197741713E-2</v>
      </c>
      <c r="AK78">
        <f t="shared" si="46"/>
        <v>-5.4554802180402345E-2</v>
      </c>
      <c r="AL78">
        <f t="shared" si="24"/>
        <v>-0.13807531886134197</v>
      </c>
      <c r="AN78">
        <f t="shared" si="34"/>
        <v>0</v>
      </c>
      <c r="AO78">
        <f t="shared" si="34"/>
        <v>0</v>
      </c>
      <c r="AP78">
        <f t="shared" si="34"/>
        <v>-2.7651764529667181E-12</v>
      </c>
      <c r="AQ78">
        <f t="shared" si="34"/>
        <v>-5.8372323708444667E-9</v>
      </c>
      <c r="AR78">
        <f t="shared" si="34"/>
        <v>-5.8399975472974344E-9</v>
      </c>
      <c r="AS78">
        <f t="shared" si="34"/>
        <v>-2.6669988350758726E-5</v>
      </c>
      <c r="AT78">
        <f t="shared" si="34"/>
        <v>-1.7424395781693241E-5</v>
      </c>
      <c r="AU78">
        <f t="shared" si="25"/>
        <v>-4.4100224129999263E-5</v>
      </c>
      <c r="AW78">
        <v>75</v>
      </c>
      <c r="AX78">
        <f>IF(Z78&gt;0, (R78*SUMPRODUCT(K78:$K$98, X78:$X$98)-K78*$AZ$3)/Z78, 0)</f>
        <v>-4018730000.923944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50000</v>
      </c>
      <c r="S79">
        <f t="shared" si="29"/>
        <v>-11827265829.758615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-0.69585208488547345</v>
      </c>
      <c r="AC79">
        <f t="shared" si="45"/>
        <v>-0.62129650932439218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-5.9444924040559783E-6</v>
      </c>
      <c r="AI79">
        <f t="shared" si="23"/>
        <v>-5.9471189473258574E-6</v>
      </c>
      <c r="AJ79">
        <f t="shared" si="33"/>
        <v>-7.4555575561081278E-2</v>
      </c>
      <c r="AK79">
        <f t="shared" si="46"/>
        <v>-4.8709645941983147E-2</v>
      </c>
      <c r="AL79">
        <f t="shared" si="24"/>
        <v>-0.12327116862201176</v>
      </c>
      <c r="AN79">
        <f t="shared" si="34"/>
        <v>0</v>
      </c>
      <c r="AO79">
        <f t="shared" si="34"/>
        <v>0</v>
      </c>
      <c r="AP79">
        <f t="shared" si="34"/>
        <v>-7.4901631745534831E-13</v>
      </c>
      <c r="AQ79">
        <f t="shared" si="34"/>
        <v>-1.695202154363447E-9</v>
      </c>
      <c r="AR79">
        <f t="shared" si="34"/>
        <v>-1.6959511706809024E-9</v>
      </c>
      <c r="AS79">
        <f t="shared" si="34"/>
        <v>-2.1261154648749649E-5</v>
      </c>
      <c r="AT79">
        <f t="shared" si="34"/>
        <v>-1.3890621961732258E-5</v>
      </c>
      <c r="AU79">
        <f t="shared" si="25"/>
        <v>-3.515347256165259E-5</v>
      </c>
      <c r="AW79">
        <v>76</v>
      </c>
      <c r="AX79">
        <f>IF(Z79&gt;0, (R79*SUMPRODUCT(K79:$K$98, X79:$X$98)-K79*$AZ$3)/Z79, 0)</f>
        <v>-11827265829.758615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50000</v>
      </c>
      <c r="S80">
        <f t="shared" si="29"/>
        <v>-36905061883.353111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-0.62129650932439218</v>
      </c>
      <c r="AC80">
        <f t="shared" si="45"/>
        <v>-0.55472902762824294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-1.8487155862053157E-6</v>
      </c>
      <c r="AI80">
        <f t="shared" si="23"/>
        <v>-1.8494671484562904E-6</v>
      </c>
      <c r="AJ80">
        <f t="shared" si="33"/>
        <v>-6.6567481696149233E-2</v>
      </c>
      <c r="AK80">
        <f t="shared" si="46"/>
        <v>-4.3490755652707457E-2</v>
      </c>
      <c r="AL80">
        <f t="shared" si="24"/>
        <v>-0.11006008681600515</v>
      </c>
      <c r="AN80">
        <f t="shared" si="34"/>
        <v>0</v>
      </c>
      <c r="AO80">
        <f t="shared" si="34"/>
        <v>0</v>
      </c>
      <c r="AP80">
        <f t="shared" si="34"/>
        <v>-1.9136109834223504E-13</v>
      </c>
      <c r="AQ80">
        <f t="shared" si="34"/>
        <v>-4.7071582512276024E-10</v>
      </c>
      <c r="AR80">
        <f t="shared" si="34"/>
        <v>-4.7090718622110248E-10</v>
      </c>
      <c r="AS80">
        <f t="shared" si="34"/>
        <v>-1.6949263211040606E-5</v>
      </c>
      <c r="AT80">
        <f t="shared" si="34"/>
        <v>-1.1073518871714089E-5</v>
      </c>
      <c r="AU80">
        <f t="shared" si="25"/>
        <v>-2.8023252989940919E-5</v>
      </c>
      <c r="AW80">
        <v>77</v>
      </c>
      <c r="AX80">
        <f>IF(Z80&gt;0, (R80*SUMPRODUCT(K80:$K$98, X80:$X$98)-K80*$AZ$3)/Z80, 0)</f>
        <v>-36905061883.353111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50000</v>
      </c>
      <c r="S81">
        <f t="shared" si="29"/>
        <v>-122495873529.94859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-0.55472902762824294</v>
      </c>
      <c r="AC81">
        <f t="shared" si="45"/>
        <v>-0.49529377507096628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-5.4187909383777225E-7</v>
      </c>
      <c r="AI81">
        <f t="shared" si="23"/>
        <v>-5.4208126137239937E-7</v>
      </c>
      <c r="AJ81">
        <f t="shared" si="33"/>
        <v>-5.9435252557276663E-2</v>
      </c>
      <c r="AK81">
        <f t="shared" si="46"/>
        <v>-3.8831031933977009E-2</v>
      </c>
      <c r="AL81">
        <f t="shared" si="24"/>
        <v>-9.8266826572515037E-2</v>
      </c>
      <c r="AN81">
        <f t="shared" si="34"/>
        <v>0</v>
      </c>
      <c r="AO81">
        <f t="shared" si="34"/>
        <v>0</v>
      </c>
      <c r="AP81">
        <f t="shared" si="34"/>
        <v>-4.596021894158885E-14</v>
      </c>
      <c r="AQ81">
        <f t="shared" si="34"/>
        <v>-1.2318932334306535E-10</v>
      </c>
      <c r="AR81">
        <f t="shared" si="34"/>
        <v>-1.2323528356200693E-10</v>
      </c>
      <c r="AS81">
        <f t="shared" si="34"/>
        <v>-1.3511849097922761E-5</v>
      </c>
      <c r="AT81">
        <f t="shared" si="34"/>
        <v>-8.8277414704832552E-6</v>
      </c>
      <c r="AU81">
        <f t="shared" si="25"/>
        <v>-2.2339713803689575E-5</v>
      </c>
      <c r="AW81">
        <v>78</v>
      </c>
      <c r="AX81">
        <f>IF(Z81&gt;0, (R81*SUMPRODUCT(K81:$K$98, X81:$X$98)-K81*$AZ$3)/Z81, 0)</f>
        <v>-122495873529.94859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50000</v>
      </c>
      <c r="S82">
        <f t="shared" si="29"/>
        <v>-434070897493.89288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-0.49529377507096628</v>
      </c>
      <c r="AC82">
        <f t="shared" si="45"/>
        <v>-0.44222658499059092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-1.4920641741276159E-7</v>
      </c>
      <c r="AI82">
        <f t="shared" si="23"/>
        <v>-1.4925735685462969E-7</v>
      </c>
      <c r="AJ82">
        <f t="shared" si="33"/>
        <v>-5.3067190080375359E-2</v>
      </c>
      <c r="AK82">
        <f t="shared" si="46"/>
        <v>-3.4670564254967645E-2</v>
      </c>
      <c r="AL82">
        <f t="shared" si="24"/>
        <v>-8.7737903592699867E-2</v>
      </c>
      <c r="AN82">
        <f t="shared" si="34"/>
        <v>0</v>
      </c>
      <c r="AO82">
        <f t="shared" si="34"/>
        <v>0</v>
      </c>
      <c r="AP82">
        <f t="shared" si="34"/>
        <v>-1.0339673697126117E-14</v>
      </c>
      <c r="AQ82">
        <f t="shared" si="34"/>
        <v>-3.028587697445688E-11</v>
      </c>
      <c r="AR82">
        <f t="shared" si="34"/>
        <v>-3.0296216648154004E-11</v>
      </c>
      <c r="AS82">
        <f t="shared" si="34"/>
        <v>-1.077156343556108E-5</v>
      </c>
      <c r="AT82">
        <f t="shared" si="34"/>
        <v>-7.0374214585970196E-6</v>
      </c>
      <c r="AU82">
        <f t="shared" si="25"/>
        <v>-1.7809015190374751E-5</v>
      </c>
      <c r="AW82">
        <v>79</v>
      </c>
      <c r="AX82">
        <f>IF(Z82&gt;0, (R82*SUMPRODUCT(K82:$K$98, X82:$X$98)-K82*$AZ$3)/Z82, 0)</f>
        <v>-434070897493.89288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50000</v>
      </c>
      <c r="S83">
        <f t="shared" si="29"/>
        <v>-1648695382238.4341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-0.44222658499059092</v>
      </c>
      <c r="AC83">
        <f t="shared" si="45"/>
        <v>-0.39484516519626561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-3.8455574497970008E-8</v>
      </c>
      <c r="AI83">
        <f t="shared" si="23"/>
        <v>-3.8467548970921467E-8</v>
      </c>
      <c r="AJ83">
        <f t="shared" si="33"/>
        <v>-4.7381419794325308E-2</v>
      </c>
      <c r="AK83">
        <f t="shared" si="46"/>
        <v>-3.0955860949341368E-2</v>
      </c>
      <c r="AL83">
        <f t="shared" si="24"/>
        <v>-7.8337319211215645E-2</v>
      </c>
      <c r="AN83">
        <f t="shared" si="34"/>
        <v>0</v>
      </c>
      <c r="AO83">
        <f t="shared" si="34"/>
        <v>0</v>
      </c>
      <c r="AP83">
        <f t="shared" si="34"/>
        <v>-2.1701564094082119E-15</v>
      </c>
      <c r="AQ83">
        <f t="shared" si="34"/>
        <v>-6.9693765907300518E-12</v>
      </c>
      <c r="AR83">
        <f t="shared" si="34"/>
        <v>-6.9715467471394599E-12</v>
      </c>
      <c r="AS83">
        <f t="shared" si="34"/>
        <v>-8.5870244369267161E-6</v>
      </c>
      <c r="AT83">
        <f t="shared" si="34"/>
        <v>-5.6101893018819139E-6</v>
      </c>
      <c r="AU83">
        <f t="shared" si="25"/>
        <v>-1.4197220710355377E-5</v>
      </c>
      <c r="AW83">
        <v>80</v>
      </c>
      <c r="AX83">
        <f>IF(Z83&gt;0, (R83*SUMPRODUCT(K83:$K$98, X83:$X$98)-K83*$AZ$3)/Z83, 0)</f>
        <v>-1648695382238.4341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50000</v>
      </c>
      <c r="S84">
        <f t="shared" si="29"/>
        <v>-6742135445035.0576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-0.39484516519626561</v>
      </c>
      <c r="AC84">
        <f t="shared" si="45"/>
        <v>-0.35254032607411778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-9.2402722461791736E-9</v>
      </c>
      <c r="AI84">
        <f t="shared" si="23"/>
        <v>-9.2428867021549419E-9</v>
      </c>
      <c r="AJ84">
        <f t="shared" si="33"/>
        <v>-4.230483912214783E-2</v>
      </c>
      <c r="AK84">
        <f t="shared" si="46"/>
        <v>-2.7639161563738596E-2</v>
      </c>
      <c r="AL84">
        <f t="shared" si="24"/>
        <v>-6.9944009928773129E-2</v>
      </c>
      <c r="AN84">
        <f t="shared" si="34"/>
        <v>0</v>
      </c>
      <c r="AO84">
        <f t="shared" si="34"/>
        <v>0</v>
      </c>
      <c r="AP84">
        <f t="shared" si="34"/>
        <v>-4.2305607817967514E-16</v>
      </c>
      <c r="AQ84">
        <f t="shared" si="34"/>
        <v>-1.4952071765650835E-12</v>
      </c>
      <c r="AR84">
        <f t="shared" si="34"/>
        <v>-1.4956302326432635E-12</v>
      </c>
      <c r="AS84">
        <f t="shared" si="34"/>
        <v>-6.8455233107468561E-6</v>
      </c>
      <c r="AT84">
        <f t="shared" si="34"/>
        <v>-4.4724085636580747E-6</v>
      </c>
      <c r="AU84">
        <f t="shared" si="25"/>
        <v>-1.1317933370035163E-5</v>
      </c>
      <c r="AW84">
        <v>81</v>
      </c>
      <c r="AX84">
        <f>IF(Z84&gt;0, (R84*SUMPRODUCT(K84:$K$98, X84:$X$98)-K84*$AZ$3)/Z84, 0)</f>
        <v>-6742135445035.0576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50000</v>
      </c>
      <c r="S85">
        <f t="shared" si="29"/>
        <v>-29847520587104.617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-0.35254032607411778</v>
      </c>
      <c r="AC85">
        <f t="shared" si="45"/>
        <v>-0.31476814828175842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-2.0610177881134064E-9</v>
      </c>
      <c r="AI85">
        <f t="shared" si="23"/>
        <v>-2.0615450817413031E-9</v>
      </c>
      <c r="AJ85">
        <f t="shared" si="33"/>
        <v>-3.7772177792359363E-2</v>
      </c>
      <c r="AK85">
        <f t="shared" si="46"/>
        <v>-2.4677822825188246E-2</v>
      </c>
      <c r="AL85">
        <f t="shared" si="24"/>
        <v>-6.2450002679092689E-2</v>
      </c>
      <c r="AN85">
        <f t="shared" si="34"/>
        <v>0</v>
      </c>
      <c r="AO85">
        <f t="shared" si="34"/>
        <v>0</v>
      </c>
      <c r="AP85">
        <f t="shared" si="34"/>
        <v>-7.6181778328496716E-17</v>
      </c>
      <c r="AQ85">
        <f t="shared" si="34"/>
        <v>-2.9776957649103754E-13</v>
      </c>
      <c r="AR85">
        <f t="shared" si="34"/>
        <v>-2.9784575826936609E-13</v>
      </c>
      <c r="AS85">
        <f t="shared" si="34"/>
        <v>-5.4572092726431815E-6</v>
      </c>
      <c r="AT85">
        <f t="shared" si="34"/>
        <v>-3.5653767249158875E-6</v>
      </c>
      <c r="AU85">
        <f t="shared" si="25"/>
        <v>-9.0225862954048264E-6</v>
      </c>
      <c r="AW85">
        <v>82</v>
      </c>
      <c r="AX85">
        <f>IF(Z85&gt;0, (R85*SUMPRODUCT(K85:$K$98, X85:$X$98)-K85*$AZ$3)/Z85, 0)</f>
        <v>-29847520587104.617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50000</v>
      </c>
      <c r="S86">
        <f t="shared" si="29"/>
        <v>-144026399424298.75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-0.31476814828175842</v>
      </c>
      <c r="AC86">
        <f t="shared" si="45"/>
        <v>-0.28104298953754314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-4.2445420704904206E-10</v>
      </c>
      <c r="AI86">
        <f t="shared" si="23"/>
        <v>-4.245517735336105E-10</v>
      </c>
      <c r="AJ86">
        <f t="shared" si="33"/>
        <v>-3.3725158744215278E-2</v>
      </c>
      <c r="AK86">
        <f t="shared" si="46"/>
        <v>-2.2033770379723091E-2</v>
      </c>
      <c r="AL86">
        <f t="shared" si="24"/>
        <v>-5.5758929548490141E-2</v>
      </c>
      <c r="AN86">
        <f t="shared" si="34"/>
        <v>0</v>
      </c>
      <c r="AO86">
        <f t="shared" si="34"/>
        <v>0</v>
      </c>
      <c r="AP86">
        <f t="shared" si="34"/>
        <v>-1.2585811346121861E-17</v>
      </c>
      <c r="AQ86">
        <f t="shared" si="34"/>
        <v>-5.4753439140674353E-14</v>
      </c>
      <c r="AR86">
        <f t="shared" si="34"/>
        <v>-5.4766024952020475E-14</v>
      </c>
      <c r="AS86">
        <f t="shared" si="34"/>
        <v>-4.3504538207996074E-6</v>
      </c>
      <c r="AT86">
        <f t="shared" si="34"/>
        <v>-2.8422964962775582E-6</v>
      </c>
      <c r="AU86">
        <f t="shared" si="25"/>
        <v>-7.1927503718431904E-6</v>
      </c>
      <c r="AW86">
        <v>83</v>
      </c>
      <c r="AX86">
        <f>IF(Z86&gt;0, (R86*SUMPRODUCT(K86:$K$98, X86:$X$98)-K86*$AZ$3)/Z86, 0)</f>
        <v>-144026399424298.75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50000</v>
      </c>
      <c r="S87">
        <f t="shared" si="29"/>
        <v>-763716044974893.38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-0.28104298953754314</v>
      </c>
      <c r="AC87">
        <f t="shared" si="45"/>
        <v>-0.25093124065856837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-8.0162512218296143E-11</v>
      </c>
      <c r="AI87">
        <f t="shared" si="23"/>
        <v>-8.0178940525800597E-11</v>
      </c>
      <c r="AJ87">
        <f t="shared" si="33"/>
        <v>-3.0111748878974776E-2</v>
      </c>
      <c r="AK87">
        <f t="shared" si="46"/>
        <v>-1.9673009267628022E-2</v>
      </c>
      <c r="AL87">
        <f t="shared" si="24"/>
        <v>-4.9784758226781738E-2</v>
      </c>
      <c r="AN87">
        <f t="shared" si="34"/>
        <v>0</v>
      </c>
      <c r="AO87">
        <f t="shared" si="34"/>
        <v>0</v>
      </c>
      <c r="AP87">
        <f t="shared" si="34"/>
        <v>-1.8921491247522363E-18</v>
      </c>
      <c r="AQ87">
        <f t="shared" si="34"/>
        <v>-9.2328091186947646E-15</v>
      </c>
      <c r="AR87">
        <f t="shared" si="34"/>
        <v>-9.2347012678195172E-15</v>
      </c>
      <c r="AS87">
        <f t="shared" si="34"/>
        <v>-3.4681551505342083E-6</v>
      </c>
      <c r="AT87">
        <f t="shared" si="34"/>
        <v>-2.2658613650192727E-6</v>
      </c>
      <c r="AU87">
        <f t="shared" si="25"/>
        <v>-5.7340165247881818E-6</v>
      </c>
      <c r="AW87">
        <v>84</v>
      </c>
      <c r="AX87">
        <f>IF(Z87&gt;0, (R87*SUMPRODUCT(K87:$K$98, X87:$X$98)-K87*$AZ$3)/Z87, 0)</f>
        <v>-763716044974893.38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50000</v>
      </c>
      <c r="S88">
        <f t="shared" si="29"/>
        <v>-4494134300849884.5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-0.25093124065856837</v>
      </c>
      <c r="AC88">
        <f t="shared" si="45"/>
        <v>-0.22404575058801551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-1.3771378064277731E-11</v>
      </c>
      <c r="AI88">
        <f t="shared" ref="AI88:AI89" si="49">SUM(AE88:AH88)</f>
        <v>-1.3773870710642856E-11</v>
      </c>
      <c r="AJ88">
        <f t="shared" si="33"/>
        <v>-2.6885490070552853E-2</v>
      </c>
      <c r="AK88">
        <f t="shared" si="46"/>
        <v>-1.7565186846099787E-2</v>
      </c>
      <c r="AL88">
        <f t="shared" ref="AL88:AL89" si="50">SUM(AI88:AK88)</f>
        <v>-4.4450676930426508E-2</v>
      </c>
      <c r="AN88">
        <f t="shared" si="34"/>
        <v>0</v>
      </c>
      <c r="AO88">
        <f t="shared" si="34"/>
        <v>0</v>
      </c>
      <c r="AP88">
        <f t="shared" si="34"/>
        <v>-2.5633339179148327E-19</v>
      </c>
      <c r="AQ88">
        <f t="shared" si="34"/>
        <v>-1.4161912809805827E-15</v>
      </c>
      <c r="AR88">
        <f t="shared" si="34"/>
        <v>-1.4164476143723742E-15</v>
      </c>
      <c r="AS88">
        <f t="shared" si="34"/>
        <v>-2.7647920524069868E-6</v>
      </c>
      <c r="AT88">
        <f t="shared" si="34"/>
        <v>-1.8063308075731053E-6</v>
      </c>
      <c r="AU88">
        <f t="shared" si="25"/>
        <v>-4.5711228613965393E-6</v>
      </c>
      <c r="AW88">
        <v>85</v>
      </c>
      <c r="AX88">
        <f>IF(Z88&gt;0, (R88*SUMPRODUCT(K88:$K$98, X88:$X$98)-K88*$AZ$3)/Z88, 0)</f>
        <v>-4494134300849884.5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-0.22404575058801551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-0.22404575058801551</v>
      </c>
      <c r="AK89">
        <f t="shared" si="46"/>
        <v>-1.5683202541161088E-2</v>
      </c>
      <c r="AL89">
        <f t="shared" si="50"/>
        <v>-0.23972895313166925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-2.2886909981382431E-16</v>
      </c>
      <c r="AR89">
        <f t="shared" si="34"/>
        <v>-2.2886909981382431E-16</v>
      </c>
      <c r="AS89">
        <f t="shared" si="34"/>
        <v>-2.0571369437558877E-5</v>
      </c>
      <c r="AT89">
        <f t="shared" si="34"/>
        <v>-1.4399958606291216E-6</v>
      </c>
      <c r="AU89">
        <f t="shared" si="25"/>
        <v>-2.2011365298416868E-5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6200.4045555433759</v>
      </c>
      <c r="AO91" s="8">
        <f t="shared" ref="AO91:AU91" si="51">SUM(AO3:AO89)</f>
        <v>-620.04045555433765</v>
      </c>
      <c r="AP91" s="8">
        <f t="shared" si="51"/>
        <v>-2947.8996417719027</v>
      </c>
      <c r="AQ91" s="8">
        <f t="shared" si="51"/>
        <v>-2178.6737261269432</v>
      </c>
      <c r="AR91" s="8">
        <f t="shared" si="51"/>
        <v>453.79073209019469</v>
      </c>
      <c r="AS91" s="8">
        <f t="shared" si="51"/>
        <v>-443.29321819327333</v>
      </c>
      <c r="AT91" s="8">
        <f t="shared" si="51"/>
        <v>212.72800721238008</v>
      </c>
      <c r="AU91" s="8">
        <f t="shared" si="51"/>
        <v>223.22552110930093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13869.630239593644</v>
      </c>
      <c r="K3">
        <v>1</v>
      </c>
      <c r="L3" s="2">
        <v>0</v>
      </c>
      <c r="O3">
        <f>$C$3</f>
        <v>13869.630239593644</v>
      </c>
      <c r="P3">
        <f>O3*C5</f>
        <v>1386.9630239593644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13869.630239593644</v>
      </c>
      <c r="AF3">
        <f t="shared" ref="AF3:AG34" si="3">-$Z3*P3</f>
        <v>-1386.9630239593644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9962.7590116342799</v>
      </c>
      <c r="AJ3">
        <f t="shared" ref="AJ3:AJ66" si="6">AB3-AC3</f>
        <v>0</v>
      </c>
      <c r="AL3">
        <f t="shared" ref="AL3:AL23" si="7">SUM(AI3:AK3)</f>
        <v>9962.7590116342799</v>
      </c>
      <c r="AN3">
        <f t="shared" ref="AN3:AU34" si="8">AE3*$K3</f>
        <v>13869.630239593644</v>
      </c>
      <c r="AO3">
        <f t="shared" si="8"/>
        <v>-1386.9630239593644</v>
      </c>
      <c r="AP3">
        <f t="shared" si="8"/>
        <v>-2519.9082039999998</v>
      </c>
      <c r="AQ3">
        <f t="shared" si="8"/>
        <v>0</v>
      </c>
      <c r="AR3">
        <f t="shared" si="8"/>
        <v>9962.7590116342799</v>
      </c>
      <c r="AS3">
        <f t="shared" si="8"/>
        <v>0</v>
      </c>
      <c r="AT3">
        <f t="shared" si="8"/>
        <v>0</v>
      </c>
      <c r="AU3">
        <f t="shared" si="8"/>
        <v>9962.7590116342799</v>
      </c>
      <c r="AW3">
        <v>0</v>
      </c>
      <c r="AX3">
        <f>IF(Z3&gt;0, (R3*SUMPRODUCT(K3:$K$98, X3:$X$98)-K3*$AZ$3)/Z3, 0)</f>
        <v>0</v>
      </c>
      <c r="AZ3">
        <f>C6*ABS(SUMPRODUCT(X4:X79, K4:K79))/1</f>
        <v>5010.9497973236794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340.36211007042641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336.12024482467859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-336.12024482467859</v>
      </c>
      <c r="AK4">
        <f t="shared" ref="AK4:AK67" si="20">G4*SUM(AB4:AB4, AE4:AF4)</f>
        <v>0</v>
      </c>
      <c r="AL4">
        <f t="shared" si="7"/>
        <v>-459.26029482467857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-313.57425583046796</v>
      </c>
      <c r="AT4">
        <f t="shared" si="8"/>
        <v>0</v>
      </c>
      <c r="AU4">
        <f t="shared" si="8"/>
        <v>-428.45442189073475</v>
      </c>
      <c r="AW4">
        <v>1</v>
      </c>
      <c r="AX4">
        <f>IF(Z4&gt;0, (R4*SUMPRODUCT(K4:$K$98, X4:$X$98)-K4*$AZ$3)/Z4, 0)</f>
        <v>340.36211007042641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50</v>
      </c>
      <c r="R5">
        <f t="shared" si="0"/>
        <v>50000</v>
      </c>
      <c r="S5">
        <f t="shared" si="1"/>
        <v>626.7485219343987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336.12024482467859</v>
      </c>
      <c r="AC5">
        <f t="shared" si="19"/>
        <v>611.1662834183162</v>
      </c>
      <c r="AE5">
        <f t="shared" si="2"/>
        <v>0</v>
      </c>
      <c r="AF5">
        <f t="shared" si="3"/>
        <v>0</v>
      </c>
      <c r="AG5">
        <f t="shared" si="3"/>
        <v>-48.756898662641483</v>
      </c>
      <c r="AH5">
        <f t="shared" si="4"/>
        <v>-126.19268785851476</v>
      </c>
      <c r="AI5">
        <f t="shared" si="5"/>
        <v>-174.94958652115625</v>
      </c>
      <c r="AJ5">
        <f t="shared" si="6"/>
        <v>-275.0460385936376</v>
      </c>
      <c r="AK5">
        <f t="shared" si="20"/>
        <v>13.780930037811823</v>
      </c>
      <c r="AL5">
        <f t="shared" si="7"/>
        <v>-436.21469507698203</v>
      </c>
      <c r="AN5">
        <f t="shared" si="8"/>
        <v>0</v>
      </c>
      <c r="AO5">
        <f t="shared" si="8"/>
        <v>0</v>
      </c>
      <c r="AP5">
        <f t="shared" si="8"/>
        <v>-41.692414963262841</v>
      </c>
      <c r="AQ5">
        <f t="shared" si="8"/>
        <v>-107.90837915943973</v>
      </c>
      <c r="AR5">
        <f t="shared" si="8"/>
        <v>-149.60079412270258</v>
      </c>
      <c r="AS5">
        <f t="shared" si="8"/>
        <v>-235.19407283043714</v>
      </c>
      <c r="AT5">
        <f t="shared" si="8"/>
        <v>11.784183766314563</v>
      </c>
      <c r="AU5">
        <f t="shared" si="8"/>
        <v>-373.01068318682519</v>
      </c>
      <c r="AW5">
        <v>2</v>
      </c>
      <c r="AX5">
        <f>IF(Z5&gt;0, (R5*SUMPRODUCT(K5:$K$98, X5:$X$98)-K5*$AZ$3)/Z5, 0)</f>
        <v>626.7485219343987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50</v>
      </c>
      <c r="R6">
        <f t="shared" si="0"/>
        <v>50000</v>
      </c>
      <c r="S6">
        <f t="shared" si="1"/>
        <v>958.3255289533505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611.1662834183162</v>
      </c>
      <c r="AC6">
        <f t="shared" si="19"/>
        <v>922.6643212558929</v>
      </c>
      <c r="AE6">
        <f t="shared" si="2"/>
        <v>0</v>
      </c>
      <c r="AF6">
        <f t="shared" si="3"/>
        <v>0</v>
      </c>
      <c r="AG6">
        <f t="shared" si="3"/>
        <v>-48.139400098398426</v>
      </c>
      <c r="AH6">
        <f t="shared" si="4"/>
        <v>-129.92957761664684</v>
      </c>
      <c r="AI6">
        <f t="shared" si="5"/>
        <v>-178.06897771504526</v>
      </c>
      <c r="AJ6">
        <f t="shared" si="6"/>
        <v>-311.4980378375767</v>
      </c>
      <c r="AK6">
        <f t="shared" si="20"/>
        <v>35.753227579971501</v>
      </c>
      <c r="AL6">
        <f t="shared" si="7"/>
        <v>-453.81378797265046</v>
      </c>
      <c r="AN6">
        <f t="shared" si="8"/>
        <v>0</v>
      </c>
      <c r="AO6">
        <f t="shared" si="8"/>
        <v>0</v>
      </c>
      <c r="AP6">
        <f t="shared" si="8"/>
        <v>-37.135216048784336</v>
      </c>
      <c r="AQ6">
        <f t="shared" si="8"/>
        <v>-100.22897929885083</v>
      </c>
      <c r="AR6">
        <f t="shared" si="8"/>
        <v>-137.36419534763516</v>
      </c>
      <c r="AS6">
        <f t="shared" si="8"/>
        <v>-240.2927105494955</v>
      </c>
      <c r="AT6">
        <f t="shared" si="8"/>
        <v>27.580398341269909</v>
      </c>
      <c r="AU6">
        <f t="shared" si="8"/>
        <v>-350.07650755586076</v>
      </c>
      <c r="AW6">
        <v>3</v>
      </c>
      <c r="AX6">
        <f>IF(Z6&gt;0, (R6*SUMPRODUCT(K6:$K$98, X6:$X$98)-K6*$AZ$3)/Z6, 0)</f>
        <v>958.3255289533505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50</v>
      </c>
      <c r="R7">
        <f t="shared" si="0"/>
        <v>50000</v>
      </c>
      <c r="S7">
        <f t="shared" si="1"/>
        <v>1231.9821145576284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922.6643212558929</v>
      </c>
      <c r="AC7">
        <f t="shared" si="19"/>
        <v>1170.9666365135372</v>
      </c>
      <c r="AE7">
        <f t="shared" si="2"/>
        <v>0</v>
      </c>
      <c r="AF7">
        <f t="shared" si="3"/>
        <v>0</v>
      </c>
      <c r="AG7">
        <f t="shared" si="3"/>
        <v>-47.523686532332491</v>
      </c>
      <c r="AH7">
        <f t="shared" si="4"/>
        <v>-134.31956508195333</v>
      </c>
      <c r="AI7">
        <f t="shared" si="5"/>
        <v>-181.8432516142858</v>
      </c>
      <c r="AJ7">
        <f t="shared" si="6"/>
        <v>-248.3023152576443</v>
      </c>
      <c r="AK7">
        <f t="shared" si="20"/>
        <v>45.302818173664342</v>
      </c>
      <c r="AL7">
        <f t="shared" si="7"/>
        <v>-384.84274869826578</v>
      </c>
      <c r="AN7">
        <f t="shared" si="8"/>
        <v>0</v>
      </c>
      <c r="AO7">
        <f t="shared" si="8"/>
        <v>0</v>
      </c>
      <c r="AP7">
        <f t="shared" si="8"/>
        <v>-33.35478885327781</v>
      </c>
      <c r="AQ7">
        <f t="shared" si="8"/>
        <v>-94.27300487567561</v>
      </c>
      <c r="AR7">
        <f t="shared" si="8"/>
        <v>-127.62779372895341</v>
      </c>
      <c r="AS7">
        <f t="shared" si="8"/>
        <v>-174.27249234051072</v>
      </c>
      <c r="AT7">
        <f t="shared" si="8"/>
        <v>31.796058868727808</v>
      </c>
      <c r="AU7">
        <f t="shared" si="8"/>
        <v>-270.10422720073637</v>
      </c>
      <c r="AW7">
        <v>4</v>
      </c>
      <c r="AX7">
        <f>IF(Z7&gt;0, (R7*SUMPRODUCT(K7:$K$98, X7:$X$98)-K7*$AZ$3)/Z7, 0)</f>
        <v>1231.9821145576284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50</v>
      </c>
      <c r="R8">
        <f t="shared" si="0"/>
        <v>50000</v>
      </c>
      <c r="S8">
        <f t="shared" si="1"/>
        <v>1398.0517690000099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1170.9666365135372</v>
      </c>
      <c r="AC8">
        <f t="shared" si="19"/>
        <v>1310.7640599656779</v>
      </c>
      <c r="AE8">
        <f t="shared" si="2"/>
        <v>0</v>
      </c>
      <c r="AF8">
        <f t="shared" si="3"/>
        <v>0</v>
      </c>
      <c r="AG8">
        <f t="shared" si="3"/>
        <v>-46.878237595709109</v>
      </c>
      <c r="AH8">
        <f t="shared" si="4"/>
        <v>-170.21207130005189</v>
      </c>
      <c r="AI8">
        <f t="shared" si="5"/>
        <v>-217.09030889576098</v>
      </c>
      <c r="AJ8">
        <f t="shared" si="6"/>
        <v>-139.79742345214072</v>
      </c>
      <c r="AK8">
        <f t="shared" si="20"/>
        <v>24.941589357738341</v>
      </c>
      <c r="AL8">
        <f t="shared" si="7"/>
        <v>-331.94614299016337</v>
      </c>
      <c r="AN8">
        <f t="shared" si="8"/>
        <v>0</v>
      </c>
      <c r="AO8">
        <f t="shared" si="8"/>
        <v>0</v>
      </c>
      <c r="AP8">
        <f t="shared" si="8"/>
        <v>-30.712010254609933</v>
      </c>
      <c r="AQ8">
        <f t="shared" si="8"/>
        <v>-111.51346866555586</v>
      </c>
      <c r="AR8">
        <f t="shared" si="8"/>
        <v>-142.22547892016578</v>
      </c>
      <c r="AS8">
        <f t="shared" si="8"/>
        <v>-91.587485426781171</v>
      </c>
      <c r="AT8">
        <f t="shared" si="8"/>
        <v>16.340340153727208</v>
      </c>
      <c r="AU8">
        <f t="shared" si="8"/>
        <v>-217.47262419321976</v>
      </c>
      <c r="AW8">
        <v>5</v>
      </c>
      <c r="AX8">
        <f>IF(Z8&gt;0, (R8*SUMPRODUCT(K8:$K$98, X8:$X$98)-K8*$AZ$3)/Z8, 0)</f>
        <v>1398.0517690000099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50</v>
      </c>
      <c r="R9">
        <f t="shared" si="0"/>
        <v>50000</v>
      </c>
      <c r="S9">
        <f t="shared" si="1"/>
        <v>1485.9575870541523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1310.7640599656779</v>
      </c>
      <c r="AC9">
        <f t="shared" si="19"/>
        <v>1373.0490969589678</v>
      </c>
      <c r="AE9">
        <f t="shared" si="2"/>
        <v>0</v>
      </c>
      <c r="AF9">
        <f t="shared" si="3"/>
        <v>0</v>
      </c>
      <c r="AG9">
        <f t="shared" si="3"/>
        <v>-46.200817201013763</v>
      </c>
      <c r="AH9">
        <f t="shared" si="4"/>
        <v>-208.638018738254</v>
      </c>
      <c r="AI9">
        <f t="shared" si="5"/>
        <v>-254.83883593926777</v>
      </c>
      <c r="AJ9">
        <f t="shared" si="6"/>
        <v>-62.28503699328985</v>
      </c>
      <c r="AK9">
        <f t="shared" si="20"/>
        <v>7.7335079537974991</v>
      </c>
      <c r="AL9">
        <f t="shared" si="7"/>
        <v>-309.39036497876009</v>
      </c>
      <c r="AN9">
        <f t="shared" si="8"/>
        <v>0</v>
      </c>
      <c r="AO9">
        <f t="shared" si="8"/>
        <v>0</v>
      </c>
      <c r="AP9">
        <f t="shared" si="8"/>
        <v>-28.665784774012959</v>
      </c>
      <c r="AQ9">
        <f t="shared" si="8"/>
        <v>-129.45166131598293</v>
      </c>
      <c r="AR9">
        <f t="shared" si="8"/>
        <v>-158.11744608999589</v>
      </c>
      <c r="AS9">
        <f t="shared" si="8"/>
        <v>-38.645408745105591</v>
      </c>
      <c r="AT9">
        <f t="shared" si="8"/>
        <v>4.7983366525129796</v>
      </c>
      <c r="AU9">
        <f t="shared" si="8"/>
        <v>-191.96451818258848</v>
      </c>
      <c r="AW9">
        <v>6</v>
      </c>
      <c r="AX9">
        <f>IF(Z9&gt;0, (R9*SUMPRODUCT(K9:$K$98, X9:$X$98)-K9*$AZ$3)/Z9, 0)</f>
        <v>1485.9575870541523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50</v>
      </c>
      <c r="R10">
        <f t="shared" si="0"/>
        <v>50000</v>
      </c>
      <c r="S10">
        <f t="shared" si="1"/>
        <v>1542.2779628342305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1373.0490969589678</v>
      </c>
      <c r="AC10">
        <f t="shared" si="19"/>
        <v>1403.166861309142</v>
      </c>
      <c r="AE10">
        <f t="shared" si="2"/>
        <v>0</v>
      </c>
      <c r="AF10">
        <f t="shared" si="3"/>
        <v>0</v>
      </c>
      <c r="AG10">
        <f t="shared" si="3"/>
        <v>-45.490076857823823</v>
      </c>
      <c r="AH10">
        <f t="shared" si="4"/>
        <v>-248.73217117980744</v>
      </c>
      <c r="AI10">
        <f t="shared" si="5"/>
        <v>-294.22224803763129</v>
      </c>
      <c r="AJ10">
        <f t="shared" si="6"/>
        <v>-30.117764350174184</v>
      </c>
      <c r="AK10">
        <f t="shared" si="20"/>
        <v>5.6295012975317684</v>
      </c>
      <c r="AL10">
        <f t="shared" si="7"/>
        <v>-318.71051109027371</v>
      </c>
      <c r="AN10">
        <f t="shared" si="8"/>
        <v>0</v>
      </c>
      <c r="AO10">
        <f t="shared" si="8"/>
        <v>0</v>
      </c>
      <c r="AP10">
        <f t="shared" si="8"/>
        <v>-26.776205696614035</v>
      </c>
      <c r="AQ10">
        <f t="shared" si="8"/>
        <v>-146.4078374651167</v>
      </c>
      <c r="AR10">
        <f t="shared" si="8"/>
        <v>-173.18404316173076</v>
      </c>
      <c r="AS10">
        <f t="shared" si="8"/>
        <v>-17.727810306473771</v>
      </c>
      <c r="AT10">
        <f t="shared" si="8"/>
        <v>3.3136168396282031</v>
      </c>
      <c r="AU10">
        <f t="shared" si="8"/>
        <v>-187.59823662857633</v>
      </c>
      <c r="AW10">
        <v>7</v>
      </c>
      <c r="AX10">
        <f>IF(Z10&gt;0, (R10*SUMPRODUCT(K10:$K$98, X10:$X$98)-K10*$AZ$3)/Z10, 0)</f>
        <v>1542.2779628342305</v>
      </c>
    </row>
    <row r="11" spans="1:52" x14ac:dyDescent="0.25">
      <c r="A11" t="s">
        <v>33</v>
      </c>
      <c r="C11" s="12">
        <f>AU81</f>
        <v>4019.613411339406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50</v>
      </c>
      <c r="R11">
        <f t="shared" si="0"/>
        <v>50000</v>
      </c>
      <c r="S11">
        <f t="shared" si="1"/>
        <v>1568.5898922286594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1403.166861309142</v>
      </c>
      <c r="AC11">
        <f t="shared" si="19"/>
        <v>1403.6188008260392</v>
      </c>
      <c r="AE11">
        <f t="shared" si="2"/>
        <v>0</v>
      </c>
      <c r="AF11">
        <f t="shared" si="3"/>
        <v>0</v>
      </c>
      <c r="AG11">
        <f t="shared" si="3"/>
        <v>-44.741420551670501</v>
      </c>
      <c r="AH11">
        <f t="shared" si="4"/>
        <v>-293.75553757508482</v>
      </c>
      <c r="AI11">
        <f t="shared" si="5"/>
        <v>-338.49695812675532</v>
      </c>
      <c r="AJ11">
        <f t="shared" si="6"/>
        <v>-0.45193951689725509</v>
      </c>
      <c r="AK11">
        <f t="shared" si="20"/>
        <v>3.3676004671419402</v>
      </c>
      <c r="AL11">
        <f t="shared" si="7"/>
        <v>-335.58129717651065</v>
      </c>
      <c r="AN11">
        <f t="shared" si="8"/>
        <v>0</v>
      </c>
      <c r="AO11">
        <f t="shared" si="8"/>
        <v>0</v>
      </c>
      <c r="AP11">
        <f t="shared" si="8"/>
        <v>-25.02426293227175</v>
      </c>
      <c r="AQ11">
        <f t="shared" si="8"/>
        <v>-164.30000924088435</v>
      </c>
      <c r="AR11">
        <f t="shared" si="8"/>
        <v>-189.32427217315609</v>
      </c>
      <c r="AS11">
        <f t="shared" si="8"/>
        <v>-0.25277367506156495</v>
      </c>
      <c r="AT11">
        <f t="shared" si="8"/>
        <v>1.8835280261894736</v>
      </c>
      <c r="AU11">
        <f t="shared" si="8"/>
        <v>-187.69351782202818</v>
      </c>
      <c r="AW11">
        <v>8</v>
      </c>
      <c r="AX11">
        <f>IF(Z11&gt;0, (R11*SUMPRODUCT(K11:$K$98, X11:$X$98)-K11*$AZ$3)/Z11, 0)</f>
        <v>1568.5898922286594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50</v>
      </c>
      <c r="R12">
        <f t="shared" si="0"/>
        <v>50000</v>
      </c>
      <c r="S12">
        <f t="shared" si="1"/>
        <v>1568.374696350613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1403.6188008260392</v>
      </c>
      <c r="AC12">
        <f t="shared" si="19"/>
        <v>1378.6132040455259</v>
      </c>
      <c r="AE12">
        <f t="shared" si="2"/>
        <v>0</v>
      </c>
      <c r="AF12">
        <f t="shared" si="3"/>
        <v>0</v>
      </c>
      <c r="AG12">
        <f t="shared" si="3"/>
        <v>-43.950377650613873</v>
      </c>
      <c r="AH12">
        <f t="shared" si="4"/>
        <v>-343.62869553992931</v>
      </c>
      <c r="AI12">
        <f t="shared" si="5"/>
        <v>-387.57907319054317</v>
      </c>
      <c r="AJ12">
        <f t="shared" si="6"/>
        <v>25.005596780513315</v>
      </c>
      <c r="AK12">
        <f t="shared" si="20"/>
        <v>3.22832324189989</v>
      </c>
      <c r="AL12">
        <f t="shared" si="7"/>
        <v>-359.34515316812997</v>
      </c>
      <c r="AN12">
        <f t="shared" si="8"/>
        <v>0</v>
      </c>
      <c r="AO12">
        <f t="shared" si="8"/>
        <v>0</v>
      </c>
      <c r="AP12">
        <f t="shared" si="8"/>
        <v>-23.360092944711081</v>
      </c>
      <c r="AQ12">
        <f t="shared" si="8"/>
        <v>-182.64230469406343</v>
      </c>
      <c r="AR12">
        <f t="shared" si="8"/>
        <v>-206.00239763877451</v>
      </c>
      <c r="AS12">
        <f t="shared" si="8"/>
        <v>13.290740515914552</v>
      </c>
      <c r="AT12">
        <f t="shared" si="8"/>
        <v>1.7158881224152369</v>
      </c>
      <c r="AU12">
        <f t="shared" si="8"/>
        <v>-190.99576900044474</v>
      </c>
      <c r="AW12">
        <v>9</v>
      </c>
      <c r="AX12">
        <f>IF(Z12&gt;0, (R12*SUMPRODUCT(K12:$K$98, X12:$X$98)-K12*$AZ$3)/Z12, 0)</f>
        <v>1568.374696350613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50</v>
      </c>
      <c r="R13">
        <f t="shared" si="0"/>
        <v>50000</v>
      </c>
      <c r="S13">
        <f t="shared" si="1"/>
        <v>1539.6682773008743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1378.6132040455259</v>
      </c>
      <c r="AC13">
        <f t="shared" si="19"/>
        <v>1327.6205196311312</v>
      </c>
      <c r="AE13">
        <f t="shared" si="2"/>
        <v>0</v>
      </c>
      <c r="AF13">
        <f t="shared" si="3"/>
        <v>0</v>
      </c>
      <c r="AG13">
        <f t="shared" si="3"/>
        <v>-43.113849236360352</v>
      </c>
      <c r="AH13">
        <f t="shared" si="4"/>
        <v>-397.02463774737913</v>
      </c>
      <c r="AI13">
        <f t="shared" si="5"/>
        <v>-440.13848698373948</v>
      </c>
      <c r="AJ13">
        <f t="shared" si="6"/>
        <v>50.992684414394716</v>
      </c>
      <c r="AK13">
        <f t="shared" si="20"/>
        <v>2.7572264080910518</v>
      </c>
      <c r="AL13">
        <f t="shared" si="7"/>
        <v>-386.3885761612537</v>
      </c>
      <c r="AN13">
        <f t="shared" si="8"/>
        <v>0</v>
      </c>
      <c r="AO13">
        <f t="shared" si="8"/>
        <v>0</v>
      </c>
      <c r="AP13">
        <f t="shared" si="8"/>
        <v>-21.782765398907074</v>
      </c>
      <c r="AQ13">
        <f t="shared" si="8"/>
        <v>-200.59203005106835</v>
      </c>
      <c r="AR13">
        <f t="shared" si="8"/>
        <v>-222.37479544997544</v>
      </c>
      <c r="AS13">
        <f t="shared" si="8"/>
        <v>25.763454234155855</v>
      </c>
      <c r="AT13">
        <f t="shared" si="8"/>
        <v>1.3930562235316857</v>
      </c>
      <c r="AU13">
        <f t="shared" si="8"/>
        <v>-195.21828499228786</v>
      </c>
      <c r="AW13">
        <v>10</v>
      </c>
      <c r="AX13">
        <f>IF(Z13&gt;0, (R13*SUMPRODUCT(K13:$K$98, X13:$X$98)-K13*$AZ$3)/Z13, 0)</f>
        <v>1539.6682773008743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1.0570714E-2</v>
      </c>
      <c r="Q14" s="4">
        <f t="shared" si="22"/>
        <v>50</v>
      </c>
      <c r="R14">
        <f t="shared" si="0"/>
        <v>50000</v>
      </c>
      <c r="S14">
        <f t="shared" si="1"/>
        <v>1655.6772706624133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1327.6205196311312</v>
      </c>
      <c r="AC14">
        <f t="shared" si="19"/>
        <v>1398.2845753211395</v>
      </c>
      <c r="AE14">
        <f t="shared" si="2"/>
        <v>0</v>
      </c>
      <c r="AF14">
        <f t="shared" si="3"/>
        <v>0</v>
      </c>
      <c r="AG14">
        <f t="shared" si="3"/>
        <v>-42.22696657428007</v>
      </c>
      <c r="AH14">
        <f t="shared" si="4"/>
        <v>-455.7441697166837</v>
      </c>
      <c r="AI14">
        <f t="shared" si="5"/>
        <v>-497.97113629096378</v>
      </c>
      <c r="AJ14">
        <f t="shared" si="6"/>
        <v>-70.664055690008354</v>
      </c>
      <c r="AK14">
        <f t="shared" si="20"/>
        <v>92.933436374179195</v>
      </c>
      <c r="AL14">
        <f t="shared" si="7"/>
        <v>-475.70175560679297</v>
      </c>
      <c r="AN14">
        <f t="shared" si="8"/>
        <v>0</v>
      </c>
      <c r="AO14">
        <f t="shared" si="8"/>
        <v>0</v>
      </c>
      <c r="AP14">
        <f t="shared" si="8"/>
        <v>-19.04881996585452</v>
      </c>
      <c r="AQ14">
        <f t="shared" si="8"/>
        <v>-205.58873496512732</v>
      </c>
      <c r="AR14">
        <f t="shared" si="8"/>
        <v>-224.63755493098185</v>
      </c>
      <c r="AS14">
        <f t="shared" si="8"/>
        <v>-31.876949354821992</v>
      </c>
      <c r="AT14">
        <f t="shared" si="8"/>
        <v>41.922791095730439</v>
      </c>
      <c r="AU14">
        <f t="shared" si="8"/>
        <v>-214.59171319007339</v>
      </c>
      <c r="AW14">
        <v>11</v>
      </c>
      <c r="AX14">
        <f>IF(Z14&gt;0, (R14*SUMPRODUCT(K14:$K$98, X14:$X$98)-K14*$AZ$3)/Z14, 0)</f>
        <v>1655.6772706624133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1.2312346E-2</v>
      </c>
      <c r="Q15" s="4">
        <f t="shared" si="22"/>
        <v>50</v>
      </c>
      <c r="R15">
        <f t="shared" si="0"/>
        <v>50000</v>
      </c>
      <c r="S15">
        <f t="shared" si="1"/>
        <v>1737.7937329542649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1398.2845753211395</v>
      </c>
      <c r="AC15">
        <f t="shared" si="19"/>
        <v>1434.8887740534021</v>
      </c>
      <c r="AE15">
        <f t="shared" si="2"/>
        <v>0</v>
      </c>
      <c r="AF15">
        <f t="shared" si="3"/>
        <v>0</v>
      </c>
      <c r="AG15">
        <f t="shared" si="3"/>
        <v>-41.284783885544293</v>
      </c>
      <c r="AH15">
        <f t="shared" si="4"/>
        <v>-519.91302299297092</v>
      </c>
      <c r="AI15">
        <f t="shared" si="5"/>
        <v>-561.19780687851517</v>
      </c>
      <c r="AJ15">
        <f t="shared" si="6"/>
        <v>-36.604198732262603</v>
      </c>
      <c r="AK15">
        <f t="shared" si="20"/>
        <v>97.879920272479779</v>
      </c>
      <c r="AL15">
        <f t="shared" si="7"/>
        <v>-499.92208533829796</v>
      </c>
      <c r="AN15">
        <f t="shared" si="8"/>
        <v>0</v>
      </c>
      <c r="AO15">
        <f t="shared" si="8"/>
        <v>0</v>
      </c>
      <c r="AP15">
        <f t="shared" si="8"/>
        <v>-16.628389378468448</v>
      </c>
      <c r="AQ15">
        <f t="shared" si="8"/>
        <v>-209.40684134938306</v>
      </c>
      <c r="AR15">
        <f t="shared" si="8"/>
        <v>-226.03523072785148</v>
      </c>
      <c r="AS15">
        <f t="shared" si="8"/>
        <v>-14.743176834698819</v>
      </c>
      <c r="AT15">
        <f t="shared" si="8"/>
        <v>39.42337281300712</v>
      </c>
      <c r="AU15">
        <f t="shared" si="8"/>
        <v>-201.35503474954317</v>
      </c>
      <c r="AW15">
        <v>12</v>
      </c>
      <c r="AX15">
        <f>IF(Z15&gt;0, (R15*SUMPRODUCT(K15:$K$98, X15:$X$98)-K15*$AZ$3)/Z15, 0)</f>
        <v>1737.7937329542649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1.4128425999999999E-2</v>
      </c>
      <c r="Q16" s="4">
        <f t="shared" si="22"/>
        <v>50</v>
      </c>
      <c r="R16">
        <f t="shared" si="0"/>
        <v>50000</v>
      </c>
      <c r="S16">
        <f t="shared" si="1"/>
        <v>1789.2455191376689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1434.8887740534021</v>
      </c>
      <c r="AC16">
        <f t="shared" si="19"/>
        <v>1441.7256235052603</v>
      </c>
      <c r="AE16">
        <f t="shared" si="2"/>
        <v>0</v>
      </c>
      <c r="AF16">
        <f t="shared" si="3"/>
        <v>0</v>
      </c>
      <c r="AG16">
        <f t="shared" si="3"/>
        <v>-40.28864703263595</v>
      </c>
      <c r="AH16">
        <f t="shared" si="4"/>
        <v>-583.28901405290503</v>
      </c>
      <c r="AI16">
        <f t="shared" si="5"/>
        <v>-623.57766108554097</v>
      </c>
      <c r="AJ16">
        <f t="shared" si="6"/>
        <v>-6.8368494518581429</v>
      </c>
      <c r="AK16">
        <f t="shared" si="20"/>
        <v>100.44221418373816</v>
      </c>
      <c r="AL16">
        <f t="shared" si="7"/>
        <v>-529.97229635366091</v>
      </c>
      <c r="AN16">
        <f t="shared" si="8"/>
        <v>0</v>
      </c>
      <c r="AO16">
        <f t="shared" si="8"/>
        <v>0</v>
      </c>
      <c r="AP16">
        <f t="shared" si="8"/>
        <v>-14.488546889152579</v>
      </c>
      <c r="AQ16">
        <f t="shared" si="8"/>
        <v>-209.76157931506916</v>
      </c>
      <c r="AR16">
        <f t="shared" si="8"/>
        <v>-224.25012620422174</v>
      </c>
      <c r="AS16">
        <f t="shared" si="8"/>
        <v>-2.458658236328541</v>
      </c>
      <c r="AT16">
        <f t="shared" si="8"/>
        <v>36.120888563782174</v>
      </c>
      <c r="AU16">
        <f t="shared" si="8"/>
        <v>-190.58789587676807</v>
      </c>
      <c r="AW16">
        <v>13</v>
      </c>
      <c r="AX16">
        <f>IF(Z16&gt;0, (R16*SUMPRODUCT(K16:$K$98, X16:$X$98)-K16*$AZ$3)/Z16, 0)</f>
        <v>1789.2455191376689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1.6072195000000001E-2</v>
      </c>
      <c r="Q17" s="4">
        <f t="shared" si="22"/>
        <v>50</v>
      </c>
      <c r="R17">
        <f t="shared" si="0"/>
        <v>50000</v>
      </c>
      <c r="S17">
        <f t="shared" si="1"/>
        <v>1815.8803779283392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1441.7256235052603</v>
      </c>
      <c r="AC17">
        <f t="shared" si="19"/>
        <v>1425.0387681198677</v>
      </c>
      <c r="AE17">
        <f t="shared" si="2"/>
        <v>0</v>
      </c>
      <c r="AF17">
        <f t="shared" si="3"/>
        <v>0</v>
      </c>
      <c r="AG17">
        <f t="shared" si="3"/>
        <v>-39.238233570914893</v>
      </c>
      <c r="AH17">
        <f t="shared" si="4"/>
        <v>-647.52699139469632</v>
      </c>
      <c r="AI17">
        <f t="shared" si="5"/>
        <v>-686.7652249656112</v>
      </c>
      <c r="AJ17">
        <f t="shared" si="6"/>
        <v>16.686855385392619</v>
      </c>
      <c r="AK17">
        <f t="shared" si="20"/>
        <v>100.92079364536824</v>
      </c>
      <c r="AL17">
        <f t="shared" si="7"/>
        <v>-569.15757593485034</v>
      </c>
      <c r="AN17">
        <f t="shared" si="8"/>
        <v>0</v>
      </c>
      <c r="AO17">
        <f t="shared" si="8"/>
        <v>0</v>
      </c>
      <c r="AP17">
        <f t="shared" si="8"/>
        <v>-12.598927383385668</v>
      </c>
      <c r="AQ17">
        <f t="shared" si="8"/>
        <v>-207.9131704188425</v>
      </c>
      <c r="AR17">
        <f t="shared" si="8"/>
        <v>-220.51209780222817</v>
      </c>
      <c r="AS17">
        <f t="shared" si="8"/>
        <v>5.3579496354661647</v>
      </c>
      <c r="AT17">
        <f t="shared" si="8"/>
        <v>32.404459500290336</v>
      </c>
      <c r="AU17">
        <f t="shared" si="8"/>
        <v>-182.74968866647168</v>
      </c>
      <c r="AW17">
        <v>14</v>
      </c>
      <c r="AX17">
        <f>IF(Z17&gt;0, (R17*SUMPRODUCT(K17:$K$98, X17:$X$98)-K17*$AZ$3)/Z17, 0)</f>
        <v>1815.8803779283392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1.8213139E-2</v>
      </c>
      <c r="Q18" s="4">
        <f t="shared" si="22"/>
        <v>50</v>
      </c>
      <c r="R18">
        <f t="shared" si="0"/>
        <v>50000</v>
      </c>
      <c r="S18">
        <f t="shared" si="1"/>
        <v>1822.0168132002236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1425.0387681198677</v>
      </c>
      <c r="AC18">
        <f t="shared" si="19"/>
        <v>1389.5137440668107</v>
      </c>
      <c r="AE18">
        <f t="shared" si="2"/>
        <v>0</v>
      </c>
      <c r="AF18">
        <f t="shared" si="3"/>
        <v>0</v>
      </c>
      <c r="AG18">
        <f t="shared" si="3"/>
        <v>-38.131199833064201</v>
      </c>
      <c r="AH18">
        <f t="shared" si="4"/>
        <v>-714.65140214153928</v>
      </c>
      <c r="AI18">
        <f t="shared" si="5"/>
        <v>-752.78260197460349</v>
      </c>
      <c r="AJ18">
        <f t="shared" si="6"/>
        <v>35.525024053056995</v>
      </c>
      <c r="AK18">
        <f t="shared" si="20"/>
        <v>99.752713768390748</v>
      </c>
      <c r="AL18">
        <f t="shared" si="7"/>
        <v>-617.50486415315572</v>
      </c>
      <c r="AN18">
        <f t="shared" si="8"/>
        <v>0</v>
      </c>
      <c r="AO18">
        <f t="shared" si="8"/>
        <v>0</v>
      </c>
      <c r="AP18">
        <f t="shared" si="8"/>
        <v>-10.931671512381516</v>
      </c>
      <c r="AQ18">
        <f t="shared" si="8"/>
        <v>-204.88037114688342</v>
      </c>
      <c r="AR18">
        <f t="shared" si="8"/>
        <v>-215.81204265926493</v>
      </c>
      <c r="AS18">
        <f t="shared" si="8"/>
        <v>10.184518061787513</v>
      </c>
      <c r="AT18">
        <f t="shared" si="8"/>
        <v>28.597681273042586</v>
      </c>
      <c r="AU18">
        <f t="shared" si="8"/>
        <v>-177.02984332443484</v>
      </c>
      <c r="AW18">
        <v>15</v>
      </c>
      <c r="AX18">
        <f>IF(Z18&gt;0, (R18*SUMPRODUCT(K18:$K$98, X18:$X$98)-K18*$AZ$3)/Z18, 0)</f>
        <v>1822.0168132002236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2.0774602E-2</v>
      </c>
      <c r="Q19" s="4">
        <f t="shared" si="22"/>
        <v>50</v>
      </c>
      <c r="R19">
        <f t="shared" si="0"/>
        <v>50000</v>
      </c>
      <c r="S19">
        <f t="shared" si="1"/>
        <v>1810.9221768892587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1389.5137440668107</v>
      </c>
      <c r="AC19">
        <f t="shared" si="19"/>
        <v>1338.5513607465209</v>
      </c>
      <c r="AE19">
        <f t="shared" si="2"/>
        <v>0</v>
      </c>
      <c r="AF19">
        <f t="shared" si="3"/>
        <v>0</v>
      </c>
      <c r="AG19">
        <f t="shared" si="3"/>
        <v>-36.957727334419182</v>
      </c>
      <c r="AH19">
        <f t="shared" si="4"/>
        <v>-792.16050031437521</v>
      </c>
      <c r="AI19">
        <f t="shared" si="5"/>
        <v>-829.11822764879435</v>
      </c>
      <c r="AJ19">
        <f t="shared" si="6"/>
        <v>50.962383320289746</v>
      </c>
      <c r="AK19">
        <f t="shared" si="20"/>
        <v>97.265962084676758</v>
      </c>
      <c r="AL19">
        <f t="shared" si="7"/>
        <v>-680.88988224382786</v>
      </c>
      <c r="AN19">
        <f t="shared" si="8"/>
        <v>0</v>
      </c>
      <c r="AO19">
        <f t="shared" si="8"/>
        <v>0</v>
      </c>
      <c r="AP19">
        <f t="shared" si="8"/>
        <v>-9.460047921779676</v>
      </c>
      <c r="AQ19">
        <f t="shared" si="8"/>
        <v>-202.76886148612863</v>
      </c>
      <c r="AR19">
        <f t="shared" si="8"/>
        <v>-212.2289094079083</v>
      </c>
      <c r="AS19">
        <f t="shared" si="8"/>
        <v>13.044811550656538</v>
      </c>
      <c r="AT19">
        <f t="shared" si="8"/>
        <v>24.897111614926303</v>
      </c>
      <c r="AU19">
        <f t="shared" si="8"/>
        <v>-174.28698624232547</v>
      </c>
      <c r="AW19">
        <v>16</v>
      </c>
      <c r="AX19">
        <f>IF(Z19&gt;0, (R19*SUMPRODUCT(K19:$K$98, X19:$X$98)-K19*$AZ$3)/Z19, 0)</f>
        <v>1810.9221768892587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2.3506165999999998E-2</v>
      </c>
      <c r="Q20" s="4">
        <f t="shared" si="22"/>
        <v>50</v>
      </c>
      <c r="R20">
        <f t="shared" si="0"/>
        <v>50000</v>
      </c>
      <c r="S20">
        <f t="shared" si="1"/>
        <v>1782.2369895600702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1338.5513607465209</v>
      </c>
      <c r="AC20">
        <f t="shared" si="19"/>
        <v>1273.2092741055656</v>
      </c>
      <c r="AE20">
        <f t="shared" si="2"/>
        <v>0</v>
      </c>
      <c r="AF20">
        <f t="shared" si="3"/>
        <v>0</v>
      </c>
      <c r="AG20">
        <f t="shared" si="3"/>
        <v>-35.719415587369397</v>
      </c>
      <c r="AH20">
        <f t="shared" si="4"/>
        <v>-868.73447370559472</v>
      </c>
      <c r="AI20">
        <f t="shared" si="5"/>
        <v>-904.45388929296416</v>
      </c>
      <c r="AJ20">
        <f t="shared" si="6"/>
        <v>65.342086640955358</v>
      </c>
      <c r="AK20">
        <f t="shared" si="20"/>
        <v>93.698595252256467</v>
      </c>
      <c r="AL20">
        <f t="shared" si="7"/>
        <v>-745.41320739975231</v>
      </c>
      <c r="AN20">
        <f t="shared" si="8"/>
        <v>0</v>
      </c>
      <c r="AO20">
        <f t="shared" si="8"/>
        <v>0</v>
      </c>
      <c r="AP20">
        <f t="shared" si="8"/>
        <v>-8.1634624872719375</v>
      </c>
      <c r="AQ20">
        <f t="shared" si="8"/>
        <v>-198.54415787259646</v>
      </c>
      <c r="AR20">
        <f t="shared" si="8"/>
        <v>-206.7076203598684</v>
      </c>
      <c r="AS20">
        <f t="shared" si="8"/>
        <v>14.933549845707208</v>
      </c>
      <c r="AT20">
        <f t="shared" si="8"/>
        <v>21.414263219982448</v>
      </c>
      <c r="AU20">
        <f t="shared" si="8"/>
        <v>-170.35980729417875</v>
      </c>
      <c r="AW20">
        <v>17</v>
      </c>
      <c r="AX20">
        <f>IF(Z20&gt;0, (R20*SUMPRODUCT(K20:$K$98, X20:$X$98)-K20*$AZ$3)/Z20, 0)</f>
        <v>1782.2369895600702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2.6226451000000001E-2</v>
      </c>
      <c r="Q21" s="4">
        <f t="shared" si="22"/>
        <v>50</v>
      </c>
      <c r="R21">
        <f t="shared" si="0"/>
        <v>50000</v>
      </c>
      <c r="S21">
        <f t="shared" si="1"/>
        <v>1739.0743787530851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1273.2092741055656</v>
      </c>
      <c r="AC21">
        <f t="shared" si="19"/>
        <v>1197.3675937733019</v>
      </c>
      <c r="AE21">
        <f t="shared" si="2"/>
        <v>0</v>
      </c>
      <c r="AF21">
        <f t="shared" si="3"/>
        <v>0</v>
      </c>
      <c r="AG21">
        <f t="shared" si="3"/>
        <v>-34.425427928844925</v>
      </c>
      <c r="AH21">
        <f t="shared" si="4"/>
        <v>-936.79350265077971</v>
      </c>
      <c r="AI21">
        <f t="shared" si="5"/>
        <v>-971.21893057962461</v>
      </c>
      <c r="AJ21">
        <f t="shared" si="6"/>
        <v>75.84168033226365</v>
      </c>
      <c r="AK21">
        <f t="shared" si="20"/>
        <v>89.124649187389593</v>
      </c>
      <c r="AL21">
        <f t="shared" si="7"/>
        <v>-806.25260105997131</v>
      </c>
      <c r="AN21">
        <f t="shared" si="8"/>
        <v>0</v>
      </c>
      <c r="AO21">
        <f t="shared" si="8"/>
        <v>0</v>
      </c>
      <c r="AP21">
        <f t="shared" si="8"/>
        <v>-7.0247582263271813</v>
      </c>
      <c r="AQ21">
        <f t="shared" si="8"/>
        <v>-191.15950795783533</v>
      </c>
      <c r="AR21">
        <f t="shared" si="8"/>
        <v>-198.18426618416251</v>
      </c>
      <c r="AS21">
        <f t="shared" si="8"/>
        <v>15.476044885011875</v>
      </c>
      <c r="AT21">
        <f t="shared" si="8"/>
        <v>18.186531009627625</v>
      </c>
      <c r="AU21">
        <f t="shared" si="8"/>
        <v>-164.52169028952301</v>
      </c>
      <c r="AW21">
        <v>18</v>
      </c>
      <c r="AX21">
        <f>IF(Z21&gt;0, (R21*SUMPRODUCT(K21:$K$98, X21:$X$98)-K21*$AZ$3)/Z21, 0)</f>
        <v>1739.0743787530851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2.9219711999999998E-2</v>
      </c>
      <c r="Q22" s="4">
        <f t="shared" si="22"/>
        <v>50</v>
      </c>
      <c r="R22">
        <f t="shared" si="0"/>
        <v>50000</v>
      </c>
      <c r="S22">
        <f t="shared" si="1"/>
        <v>1686.7039679107918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1197.3675937733019</v>
      </c>
      <c r="AC22">
        <f t="shared" si="19"/>
        <v>1115.7638693336207</v>
      </c>
      <c r="AE22">
        <f t="shared" si="2"/>
        <v>0</v>
      </c>
      <c r="AF22">
        <f t="shared" si="3"/>
        <v>0</v>
      </c>
      <c r="AG22">
        <f t="shared" si="3"/>
        <v>-33.075272559998872</v>
      </c>
      <c r="AH22">
        <f t="shared" si="4"/>
        <v>-1005.9010895576051</v>
      </c>
      <c r="AI22">
        <f t="shared" si="5"/>
        <v>-1038.9763621176039</v>
      </c>
      <c r="AJ22">
        <f t="shared" si="6"/>
        <v>81.603724439681173</v>
      </c>
      <c r="AK22">
        <f t="shared" si="20"/>
        <v>83.815731564131141</v>
      </c>
      <c r="AL22">
        <f t="shared" si="7"/>
        <v>-873.55690611379157</v>
      </c>
      <c r="AN22">
        <f t="shared" si="8"/>
        <v>0</v>
      </c>
      <c r="AO22">
        <f t="shared" si="8"/>
        <v>0</v>
      </c>
      <c r="AP22">
        <f t="shared" si="8"/>
        <v>-6.0261153855544629</v>
      </c>
      <c r="AQ22">
        <f t="shared" si="8"/>
        <v>-183.26911807402769</v>
      </c>
      <c r="AR22">
        <f t="shared" si="8"/>
        <v>-189.29523345958214</v>
      </c>
      <c r="AS22">
        <f t="shared" si="8"/>
        <v>14.867706939450425</v>
      </c>
      <c r="AT22">
        <f t="shared" si="8"/>
        <v>15.270721310425708</v>
      </c>
      <c r="AU22">
        <f t="shared" si="8"/>
        <v>-159.15680520970599</v>
      </c>
      <c r="AW22">
        <v>19</v>
      </c>
      <c r="AX22">
        <f>IF(Z22&gt;0, (R22*SUMPRODUCT(K22:$K$98, X22:$X$98)-K22*$AZ$3)/Z22, 0)</f>
        <v>1686.7039679107918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3.2402927999999998E-2</v>
      </c>
      <c r="Q23" s="4">
        <f t="shared" si="22"/>
        <v>50</v>
      </c>
      <c r="R23">
        <f t="shared" si="0"/>
        <v>50000</v>
      </c>
      <c r="S23">
        <f t="shared" si="1"/>
        <v>1626.494863762189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1115.7638693336207</v>
      </c>
      <c r="AC23">
        <f t="shared" si="19"/>
        <v>1030.3124151150885</v>
      </c>
      <c r="AE23">
        <f t="shared" si="2"/>
        <v>0</v>
      </c>
      <c r="AF23">
        <f t="shared" si="3"/>
        <v>0</v>
      </c>
      <c r="AG23">
        <f t="shared" si="3"/>
        <v>-31.672784159056871</v>
      </c>
      <c r="AH23">
        <f t="shared" si="4"/>
        <v>-1071.7356753420192</v>
      </c>
      <c r="AI23">
        <f t="shared" si="5"/>
        <v>-1103.4084595010761</v>
      </c>
      <c r="AJ23">
        <f t="shared" si="6"/>
        <v>85.451454218532263</v>
      </c>
      <c r="AK23">
        <f t="shared" si="20"/>
        <v>78.103470853353457</v>
      </c>
      <c r="AL23">
        <f t="shared" si="7"/>
        <v>-939.8535344291904</v>
      </c>
      <c r="AN23">
        <f t="shared" si="8"/>
        <v>0</v>
      </c>
      <c r="AO23">
        <f t="shared" si="8"/>
        <v>0</v>
      </c>
      <c r="AP23">
        <f t="shared" si="8"/>
        <v>-5.152312900661701</v>
      </c>
      <c r="AQ23">
        <f t="shared" si="8"/>
        <v>-174.34266335519064</v>
      </c>
      <c r="AR23">
        <f t="shared" si="8"/>
        <v>-179.49497625585232</v>
      </c>
      <c r="AS23">
        <f t="shared" si="8"/>
        <v>13.900660824114826</v>
      </c>
      <c r="AT23">
        <f t="shared" si="8"/>
        <v>12.705340914878731</v>
      </c>
      <c r="AU23">
        <f t="shared" si="8"/>
        <v>-152.88897451685878</v>
      </c>
      <c r="AW23">
        <v>20</v>
      </c>
      <c r="AX23">
        <f>IF(Z23&gt;0, (R23*SUMPRODUCT(K23:$K$98, X23:$X$98)-K23*$AZ$3)/Z23, 0)</f>
        <v>1626.494863762189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3.5947104000000001E-2</v>
      </c>
      <c r="Q24" s="4">
        <f t="shared" si="22"/>
        <v>50</v>
      </c>
      <c r="R24">
        <f t="shared" si="0"/>
        <v>50000</v>
      </c>
      <c r="S24">
        <f t="shared" si="1"/>
        <v>1560.8614116853776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1030.3124151150885</v>
      </c>
      <c r="AC24">
        <f t="shared" si="19"/>
        <v>943.30695163087546</v>
      </c>
      <c r="AE24">
        <f t="shared" si="2"/>
        <v>0</v>
      </c>
      <c r="AF24">
        <f t="shared" si="3"/>
        <v>0</v>
      </c>
      <c r="AG24">
        <f t="shared" si="3"/>
        <v>-30.217511451331131</v>
      </c>
      <c r="AH24">
        <f t="shared" si="4"/>
        <v>-1138.5448661351697</v>
      </c>
      <c r="AI24">
        <f t="shared" ref="AI24:AI79" si="23">SUM(AE24:AH24)</f>
        <v>-1168.7623775865009</v>
      </c>
      <c r="AJ24">
        <f t="shared" si="6"/>
        <v>87.00546348421301</v>
      </c>
      <c r="AK24">
        <f t="shared" si="20"/>
        <v>72.121869058056205</v>
      </c>
      <c r="AL24">
        <f t="shared" ref="AL24:AL79" si="24">SUM(AI24:AK24)</f>
        <v>-1009.6350450442316</v>
      </c>
      <c r="AN24">
        <f t="shared" si="8"/>
        <v>0</v>
      </c>
      <c r="AO24">
        <f t="shared" si="8"/>
        <v>0</v>
      </c>
      <c r="AP24">
        <f t="shared" si="8"/>
        <v>-4.388909860691478</v>
      </c>
      <c r="AQ24">
        <f t="shared" si="8"/>
        <v>-165.36672114341766</v>
      </c>
      <c r="AR24">
        <f t="shared" si="8"/>
        <v>-169.75563100410915</v>
      </c>
      <c r="AS24">
        <f t="shared" si="8"/>
        <v>12.637014707015963</v>
      </c>
      <c r="AT24">
        <f t="shared" si="8"/>
        <v>10.475263086777403</v>
      </c>
      <c r="AU24">
        <f t="shared" si="8"/>
        <v>-146.64335321031578</v>
      </c>
      <c r="AW24">
        <v>21</v>
      </c>
      <c r="AX24">
        <f>IF(Z24&gt;0, (R24*SUMPRODUCT(K24:$K$98, X24:$X$98)-K24*$AZ$3)/Z24, 0)</f>
        <v>1560.8614116853776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4.0034525000000001E-2</v>
      </c>
      <c r="Q25" s="4">
        <f t="shared" si="22"/>
        <v>50</v>
      </c>
      <c r="R25">
        <f t="shared" si="0"/>
        <v>50000</v>
      </c>
      <c r="S25">
        <f t="shared" si="1"/>
        <v>1490.8590890011069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943.30695163087546</v>
      </c>
      <c r="AC25">
        <f t="shared" si="19"/>
        <v>855.91987322940315</v>
      </c>
      <c r="AE25">
        <f t="shared" si="2"/>
        <v>0</v>
      </c>
      <c r="AF25">
        <f t="shared" si="3"/>
        <v>0</v>
      </c>
      <c r="AG25">
        <f t="shared" si="3"/>
        <v>-28.705592619181719</v>
      </c>
      <c r="AH25">
        <f t="shared" si="4"/>
        <v>-1209.7437176361025</v>
      </c>
      <c r="AI25">
        <f t="shared" si="23"/>
        <v>-1238.4493102552842</v>
      </c>
      <c r="AJ25">
        <f t="shared" si="6"/>
        <v>87.387078401472309</v>
      </c>
      <c r="AK25">
        <f t="shared" si="20"/>
        <v>66.031486614161295</v>
      </c>
      <c r="AL25">
        <f t="shared" si="24"/>
        <v>-1085.0307452396505</v>
      </c>
      <c r="AN25">
        <f t="shared" si="8"/>
        <v>0</v>
      </c>
      <c r="AO25">
        <f t="shared" si="8"/>
        <v>0</v>
      </c>
      <c r="AP25">
        <f t="shared" si="8"/>
        <v>-3.722600750485682</v>
      </c>
      <c r="AQ25">
        <f t="shared" si="8"/>
        <v>-156.88207280410668</v>
      </c>
      <c r="AR25">
        <f t="shared" si="8"/>
        <v>-160.60467355459238</v>
      </c>
      <c r="AS25">
        <f t="shared" si="8"/>
        <v>11.332537459013976</v>
      </c>
      <c r="AT25">
        <f t="shared" si="8"/>
        <v>8.5631000511484689</v>
      </c>
      <c r="AU25">
        <f t="shared" si="8"/>
        <v>-140.70903604442992</v>
      </c>
      <c r="AW25">
        <v>22</v>
      </c>
      <c r="AX25">
        <f>IF(Z25&gt;0, (R25*SUMPRODUCT(K25:$K$98, X25:$X$98)-K25*$AZ$3)/Z25, 0)</f>
        <v>1490.8590890011069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4.4405750000000001E-2</v>
      </c>
      <c r="Q26" s="4">
        <f t="shared" si="22"/>
        <v>50</v>
      </c>
      <c r="R26">
        <f t="shared" si="0"/>
        <v>50000</v>
      </c>
      <c r="S26">
        <f t="shared" si="1"/>
        <v>1415.9057585965768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855.91987322940315</v>
      </c>
      <c r="AC26">
        <f t="shared" si="19"/>
        <v>768.66248144488964</v>
      </c>
      <c r="AE26">
        <f t="shared" si="2"/>
        <v>0</v>
      </c>
      <c r="AF26">
        <f t="shared" si="3"/>
        <v>0</v>
      </c>
      <c r="AG26">
        <f t="shared" si="3"/>
        <v>-27.143843323540672</v>
      </c>
      <c r="AH26">
        <f t="shared" si="4"/>
        <v>-1274.6933694492286</v>
      </c>
      <c r="AI26">
        <f t="shared" si="23"/>
        <v>-1301.8372127727694</v>
      </c>
      <c r="AJ26">
        <f t="shared" si="6"/>
        <v>87.257391784513516</v>
      </c>
      <c r="AK26">
        <f t="shared" si="20"/>
        <v>59.914391126058227</v>
      </c>
      <c r="AL26">
        <f t="shared" si="24"/>
        <v>-1154.6654298621977</v>
      </c>
      <c r="AN26">
        <f t="shared" si="8"/>
        <v>0</v>
      </c>
      <c r="AO26">
        <f t="shared" si="8"/>
        <v>0</v>
      </c>
      <c r="AP26">
        <f t="shared" si="8"/>
        <v>-3.1429195220579871</v>
      </c>
      <c r="AQ26">
        <f t="shared" si="8"/>
        <v>-147.59364131774961</v>
      </c>
      <c r="AR26">
        <f t="shared" si="8"/>
        <v>-150.73656083980762</v>
      </c>
      <c r="AS26">
        <f t="shared" si="8"/>
        <v>10.103320919391351</v>
      </c>
      <c r="AT26">
        <f t="shared" si="8"/>
        <v>6.9373414544799017</v>
      </c>
      <c r="AU26">
        <f t="shared" si="8"/>
        <v>-133.69589846593638</v>
      </c>
      <c r="AW26">
        <v>23</v>
      </c>
      <c r="AX26">
        <f>IF(Z26&gt;0, (R26*SUMPRODUCT(K26:$K$98, X26:$X$98)-K26*$AZ$3)/Z26, 0)</f>
        <v>1415.9057585965768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4.9048597999999999E-2</v>
      </c>
      <c r="Q27" s="4">
        <f t="shared" si="22"/>
        <v>50</v>
      </c>
      <c r="R27">
        <f t="shared" si="0"/>
        <v>50000</v>
      </c>
      <c r="S27">
        <f t="shared" si="1"/>
        <v>1337.5214999422903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768.66248144488964</v>
      </c>
      <c r="AC27">
        <f t="shared" si="19"/>
        <v>683.23373389463393</v>
      </c>
      <c r="AE27">
        <f t="shared" si="2"/>
        <v>0</v>
      </c>
      <c r="AF27">
        <f t="shared" si="3"/>
        <v>0</v>
      </c>
      <c r="AG27">
        <f t="shared" si="3"/>
        <v>-25.541037430953939</v>
      </c>
      <c r="AH27">
        <f t="shared" si="4"/>
        <v>-1331.3674593513304</v>
      </c>
      <c r="AI27">
        <f t="shared" si="23"/>
        <v>-1356.9084967822844</v>
      </c>
      <c r="AJ27">
        <f t="shared" si="6"/>
        <v>85.428747550255707</v>
      </c>
      <c r="AK27">
        <f t="shared" si="20"/>
        <v>53.806373701142277</v>
      </c>
      <c r="AL27">
        <f t="shared" si="24"/>
        <v>-1217.6733755308862</v>
      </c>
      <c r="AN27">
        <f t="shared" si="8"/>
        <v>0</v>
      </c>
      <c r="AO27">
        <f t="shared" si="8"/>
        <v>0</v>
      </c>
      <c r="AP27">
        <f t="shared" si="8"/>
        <v>-2.6404772595121724</v>
      </c>
      <c r="AQ27">
        <f t="shared" si="8"/>
        <v>-137.63910373551278</v>
      </c>
      <c r="AR27">
        <f t="shared" si="8"/>
        <v>-140.27958099502496</v>
      </c>
      <c r="AS27">
        <f t="shared" si="8"/>
        <v>8.8317738002951369</v>
      </c>
      <c r="AT27">
        <f t="shared" si="8"/>
        <v>5.5625973126093804</v>
      </c>
      <c r="AU27">
        <f t="shared" si="8"/>
        <v>-125.88520988212044</v>
      </c>
      <c r="AW27">
        <v>24</v>
      </c>
      <c r="AX27">
        <f>IF(Z27&gt;0, (R27*SUMPRODUCT(K27:$K$98, X27:$X$98)-K27*$AZ$3)/Z27, 0)</f>
        <v>1337.5214999422903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5.4278005999999997E-2</v>
      </c>
      <c r="Q28" s="4">
        <f t="shared" si="22"/>
        <v>50</v>
      </c>
      <c r="R28">
        <f t="shared" si="0"/>
        <v>50000</v>
      </c>
      <c r="S28">
        <f t="shared" si="1"/>
        <v>1257.5655692145142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683.23373389463393</v>
      </c>
      <c r="AC28">
        <f t="shared" si="19"/>
        <v>601.09899959438349</v>
      </c>
      <c r="AE28">
        <f t="shared" si="2"/>
        <v>0</v>
      </c>
      <c r="AF28">
        <f t="shared" si="3"/>
        <v>0</v>
      </c>
      <c r="AG28">
        <f t="shared" si="3"/>
        <v>-23.89931047372086</v>
      </c>
      <c r="AH28">
        <f t="shared" si="4"/>
        <v>-1386.3165829235425</v>
      </c>
      <c r="AI28">
        <f t="shared" si="23"/>
        <v>-1410.2158933972632</v>
      </c>
      <c r="AJ28">
        <f t="shared" si="6"/>
        <v>82.134734300250443</v>
      </c>
      <c r="AK28">
        <f t="shared" si="20"/>
        <v>47.826361372624376</v>
      </c>
      <c r="AL28">
        <f t="shared" si="24"/>
        <v>-1280.2547977243885</v>
      </c>
      <c r="AN28">
        <f t="shared" si="8"/>
        <v>0</v>
      </c>
      <c r="AO28">
        <f t="shared" si="8"/>
        <v>0</v>
      </c>
      <c r="AP28">
        <f t="shared" si="8"/>
        <v>-2.2060291485557011</v>
      </c>
      <c r="AQ28">
        <f t="shared" si="8"/>
        <v>-127.96414333452252</v>
      </c>
      <c r="AR28">
        <f t="shared" si="8"/>
        <v>-130.1701724830782</v>
      </c>
      <c r="AS28">
        <f t="shared" si="8"/>
        <v>7.5814579744660175</v>
      </c>
      <c r="AT28">
        <f t="shared" si="8"/>
        <v>4.4146188808827862</v>
      </c>
      <c r="AU28">
        <f t="shared" si="8"/>
        <v>-118.17409562772941</v>
      </c>
      <c r="AW28">
        <v>25</v>
      </c>
      <c r="AX28">
        <f>IF(Z28&gt;0, (R28*SUMPRODUCT(K28:$K$98, X28:$X$98)-K28*$AZ$3)/Z28, 0)</f>
        <v>1257.5655692145142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6.0174738999999998E-2</v>
      </c>
      <c r="Q29" s="4">
        <f t="shared" si="22"/>
        <v>50</v>
      </c>
      <c r="R29">
        <f t="shared" si="0"/>
        <v>50000</v>
      </c>
      <c r="S29">
        <f t="shared" si="1"/>
        <v>1176.0598371527021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601.09899959438349</v>
      </c>
      <c r="AC29">
        <f t="shared" si="19"/>
        <v>522.69232896991684</v>
      </c>
      <c r="AE29">
        <f t="shared" si="2"/>
        <v>0</v>
      </c>
      <c r="AF29">
        <f t="shared" si="3"/>
        <v>0</v>
      </c>
      <c r="AG29">
        <f t="shared" si="3"/>
        <v>-22.22218259894753</v>
      </c>
      <c r="AH29">
        <f t="shared" si="4"/>
        <v>-1438.1347700361191</v>
      </c>
      <c r="AI29">
        <f t="shared" si="23"/>
        <v>-1460.3569526350666</v>
      </c>
      <c r="AJ29">
        <f t="shared" si="6"/>
        <v>78.406670624466642</v>
      </c>
      <c r="AK29">
        <f t="shared" si="20"/>
        <v>42.076929971606845</v>
      </c>
      <c r="AL29">
        <f t="shared" si="24"/>
        <v>-1339.8733520389931</v>
      </c>
      <c r="AN29">
        <f t="shared" si="8"/>
        <v>0</v>
      </c>
      <c r="AO29">
        <f t="shared" si="8"/>
        <v>0</v>
      </c>
      <c r="AP29">
        <f t="shared" si="8"/>
        <v>-1.831447882883404</v>
      </c>
      <c r="AQ29">
        <f t="shared" si="8"/>
        <v>-118.5243109292246</v>
      </c>
      <c r="AR29">
        <f t="shared" si="8"/>
        <v>-120.35575881210799</v>
      </c>
      <c r="AS29">
        <f t="shared" si="8"/>
        <v>6.4619094132507389</v>
      </c>
      <c r="AT29">
        <f t="shared" si="8"/>
        <v>3.4677828773840758</v>
      </c>
      <c r="AU29">
        <f t="shared" si="8"/>
        <v>-110.42606652147317</v>
      </c>
      <c r="AW29">
        <v>26</v>
      </c>
      <c r="AX29">
        <f>IF(Z29&gt;0, (R29*SUMPRODUCT(K29:$K$98, X29:$X$98)-K29*$AZ$3)/Z29, 0)</f>
        <v>1176.0598371527021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6.6923788999999997E-2</v>
      </c>
      <c r="Q30" s="4">
        <f t="shared" si="22"/>
        <v>50</v>
      </c>
      <c r="R30">
        <f t="shared" si="0"/>
        <v>50000</v>
      </c>
      <c r="S30">
        <f t="shared" si="1"/>
        <v>1093.0162108028842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522.69232896991684</v>
      </c>
      <c r="AC30">
        <f t="shared" si="19"/>
        <v>448.41576153181347</v>
      </c>
      <c r="AE30">
        <f t="shared" si="2"/>
        <v>0</v>
      </c>
      <c r="AF30">
        <f t="shared" si="3"/>
        <v>0</v>
      </c>
      <c r="AG30">
        <f t="shared" si="3"/>
        <v>-20.512768113586617</v>
      </c>
      <c r="AH30">
        <f t="shared" si="4"/>
        <v>-1487.1926593714359</v>
      </c>
      <c r="AI30">
        <f t="shared" si="23"/>
        <v>-1507.7054274850225</v>
      </c>
      <c r="AJ30">
        <f t="shared" si="6"/>
        <v>74.27656743810337</v>
      </c>
      <c r="AK30">
        <f t="shared" si="20"/>
        <v>36.588463027894186</v>
      </c>
      <c r="AL30">
        <f t="shared" si="24"/>
        <v>-1396.8403970190247</v>
      </c>
      <c r="AN30">
        <f t="shared" si="8"/>
        <v>0</v>
      </c>
      <c r="AO30">
        <f t="shared" si="8"/>
        <v>0</v>
      </c>
      <c r="AP30">
        <f t="shared" si="8"/>
        <v>-1.5094339039071285</v>
      </c>
      <c r="AQ30">
        <f t="shared" si="8"/>
        <v>-109.43520685588001</v>
      </c>
      <c r="AR30">
        <f t="shared" si="8"/>
        <v>-110.94464075978713</v>
      </c>
      <c r="AS30">
        <f t="shared" si="8"/>
        <v>5.4656479581933075</v>
      </c>
      <c r="AT30">
        <f t="shared" si="8"/>
        <v>2.6923653736218967</v>
      </c>
      <c r="AU30">
        <f t="shared" si="8"/>
        <v>-102.78662742797192</v>
      </c>
      <c r="AW30">
        <v>27</v>
      </c>
      <c r="AX30">
        <f>IF(Z30&gt;0, (R30*SUMPRODUCT(K30:$K$98, X30:$X$98)-K30*$AZ$3)/Z30, 0)</f>
        <v>1093.0162108028842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7.4711050000000001E-2</v>
      </c>
      <c r="Q31" s="4">
        <f t="shared" si="22"/>
        <v>50</v>
      </c>
      <c r="R31">
        <f t="shared" si="0"/>
        <v>50000</v>
      </c>
      <c r="S31">
        <f t="shared" si="1"/>
        <v>1007.9500699159482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448.41576153181347</v>
      </c>
      <c r="AC31">
        <f t="shared" si="19"/>
        <v>378.48746850729214</v>
      </c>
      <c r="AE31">
        <f t="shared" si="2"/>
        <v>0</v>
      </c>
      <c r="AF31">
        <f t="shared" si="3"/>
        <v>0</v>
      </c>
      <c r="AG31">
        <f t="shared" si="3"/>
        <v>-18.775109988278178</v>
      </c>
      <c r="AH31">
        <f t="shared" si="4"/>
        <v>-1532.5304441725757</v>
      </c>
      <c r="AI31">
        <f t="shared" si="23"/>
        <v>-1551.3055541608539</v>
      </c>
      <c r="AJ31">
        <f t="shared" si="6"/>
        <v>69.928293024521338</v>
      </c>
      <c r="AK31">
        <f t="shared" si="20"/>
        <v>31.389103307226947</v>
      </c>
      <c r="AL31">
        <f t="shared" si="24"/>
        <v>-1449.9881578291056</v>
      </c>
      <c r="AN31">
        <f t="shared" si="8"/>
        <v>0</v>
      </c>
      <c r="AO31">
        <f t="shared" si="8"/>
        <v>0</v>
      </c>
      <c r="AP31">
        <f t="shared" si="8"/>
        <v>-1.2335430116085329</v>
      </c>
      <c r="AQ31">
        <f t="shared" si="8"/>
        <v>-100.68874273794705</v>
      </c>
      <c r="AR31">
        <f t="shared" si="8"/>
        <v>-101.92228574955558</v>
      </c>
      <c r="AS31">
        <f t="shared" si="8"/>
        <v>4.5943569559894053</v>
      </c>
      <c r="AT31">
        <f t="shared" si="8"/>
        <v>2.0622946576324686</v>
      </c>
      <c r="AU31">
        <f t="shared" si="8"/>
        <v>-95.265634135933709</v>
      </c>
      <c r="AW31">
        <v>28</v>
      </c>
      <c r="AX31">
        <f>IF(Z31&gt;0, (R31*SUMPRODUCT(K31:$K$98, X31:$X$98)-K31*$AZ$3)/Z31, 0)</f>
        <v>1007.9500699159482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8.3689026999999999E-2</v>
      </c>
      <c r="Q32" s="4">
        <f t="shared" si="22"/>
        <v>50</v>
      </c>
      <c r="R32">
        <f t="shared" si="0"/>
        <v>50000</v>
      </c>
      <c r="S32">
        <f t="shared" si="1"/>
        <v>919.93163253996977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378.48746850729214</v>
      </c>
      <c r="AC32">
        <f t="shared" si="19"/>
        <v>313.07275597591484</v>
      </c>
      <c r="AE32">
        <f t="shared" si="2"/>
        <v>0</v>
      </c>
      <c r="AF32">
        <f t="shared" si="3"/>
        <v>0</v>
      </c>
      <c r="AG32">
        <f t="shared" si="3"/>
        <v>-17.016088201658413</v>
      </c>
      <c r="AH32">
        <f t="shared" si="4"/>
        <v>-1571.2706867369823</v>
      </c>
      <c r="AI32">
        <f t="shared" si="23"/>
        <v>-1588.2867749386407</v>
      </c>
      <c r="AJ32">
        <f t="shared" si="6"/>
        <v>65.41471253137729</v>
      </c>
      <c r="AK32">
        <f t="shared" si="20"/>
        <v>26.494122795510453</v>
      </c>
      <c r="AL32">
        <f t="shared" si="24"/>
        <v>-1496.3779396117529</v>
      </c>
      <c r="AN32">
        <f t="shared" si="8"/>
        <v>0</v>
      </c>
      <c r="AO32">
        <f t="shared" si="8"/>
        <v>0</v>
      </c>
      <c r="AP32">
        <f t="shared" si="8"/>
        <v>-0.99819068490024954</v>
      </c>
      <c r="AQ32">
        <f t="shared" si="8"/>
        <v>-92.173227146578412</v>
      </c>
      <c r="AR32">
        <f t="shared" si="8"/>
        <v>-93.171417831478664</v>
      </c>
      <c r="AS32">
        <f t="shared" si="8"/>
        <v>3.8373306444124191</v>
      </c>
      <c r="AT32">
        <f t="shared" si="8"/>
        <v>1.5541872059939374</v>
      </c>
      <c r="AU32">
        <f t="shared" si="8"/>
        <v>-87.779899981072305</v>
      </c>
      <c r="AW32">
        <v>29</v>
      </c>
      <c r="AX32">
        <f>IF(Z32&gt;0, (R32*SUMPRODUCT(K32:$K$98, X32:$X$98)-K32*$AZ$3)/Z32, 0)</f>
        <v>919.93163253996977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9.4384723000000004E-2</v>
      </c>
      <c r="Q33" s="4">
        <f t="shared" si="22"/>
        <v>50</v>
      </c>
      <c r="R33">
        <f t="shared" si="0"/>
        <v>50000</v>
      </c>
      <c r="S33">
        <f t="shared" si="1"/>
        <v>828.07209871470434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313.07275597591484</v>
      </c>
      <c r="AC33">
        <f t="shared" si="19"/>
        <v>252.39419865663089</v>
      </c>
      <c r="AE33">
        <f t="shared" si="2"/>
        <v>0</v>
      </c>
      <c r="AF33">
        <f t="shared" si="3"/>
        <v>0</v>
      </c>
      <c r="AG33">
        <f t="shared" si="3"/>
        <v>-15.239868548184731</v>
      </c>
      <c r="AH33">
        <f t="shared" si="4"/>
        <v>-1606.0587714570977</v>
      </c>
      <c r="AI33">
        <f t="shared" si="23"/>
        <v>-1621.2986400052823</v>
      </c>
      <c r="AJ33">
        <f t="shared" si="6"/>
        <v>60.678557319283954</v>
      </c>
      <c r="AK33">
        <f t="shared" si="20"/>
        <v>21.915092918314041</v>
      </c>
      <c r="AL33">
        <f t="shared" si="24"/>
        <v>-1538.7049897676843</v>
      </c>
      <c r="AN33">
        <f t="shared" si="8"/>
        <v>0</v>
      </c>
      <c r="AO33">
        <f t="shared" si="8"/>
        <v>0</v>
      </c>
      <c r="AP33">
        <f t="shared" si="8"/>
        <v>-0.7982096667462113</v>
      </c>
      <c r="AQ33">
        <f t="shared" si="8"/>
        <v>-84.119599370973518</v>
      </c>
      <c r="AR33">
        <f t="shared" si="8"/>
        <v>-84.917809037719735</v>
      </c>
      <c r="AS33">
        <f t="shared" si="8"/>
        <v>3.1781252484776634</v>
      </c>
      <c r="AT33">
        <f t="shared" si="8"/>
        <v>1.1478339829330966</v>
      </c>
      <c r="AU33">
        <f t="shared" si="8"/>
        <v>-80.591849806308971</v>
      </c>
      <c r="AW33">
        <v>30</v>
      </c>
      <c r="AX33">
        <f>IF(Z33&gt;0, (R33*SUMPRODUCT(K33:$K$98, X33:$X$98)-K33*$AZ$3)/Z33, 0)</f>
        <v>828.07209871470434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0.106719178</v>
      </c>
      <c r="Q34" s="4">
        <f t="shared" si="22"/>
        <v>50</v>
      </c>
      <c r="R34">
        <f t="shared" si="0"/>
        <v>50000</v>
      </c>
      <c r="S34">
        <f t="shared" si="1"/>
        <v>729.49119762635075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252.39419865663089</v>
      </c>
      <c r="AC34">
        <f t="shared" si="19"/>
        <v>196.39484020288452</v>
      </c>
      <c r="AE34">
        <f t="shared" si="2"/>
        <v>0</v>
      </c>
      <c r="AF34">
        <f t="shared" si="3"/>
        <v>0</v>
      </c>
      <c r="AG34">
        <f t="shared" si="3"/>
        <v>-13.461083618412555</v>
      </c>
      <c r="AH34">
        <f t="shared" si="4"/>
        <v>-1626.386244290328</v>
      </c>
      <c r="AI34">
        <f t="shared" si="23"/>
        <v>-1639.8473279087407</v>
      </c>
      <c r="AJ34">
        <f t="shared" si="6"/>
        <v>55.999358453746368</v>
      </c>
      <c r="AK34">
        <f t="shared" si="20"/>
        <v>17.667593905964164</v>
      </c>
      <c r="AL34">
        <f t="shared" si="24"/>
        <v>-1566.18037554903</v>
      </c>
      <c r="AN34">
        <f t="shared" si="8"/>
        <v>0</v>
      </c>
      <c r="AO34">
        <f t="shared" si="8"/>
        <v>0</v>
      </c>
      <c r="AP34">
        <f t="shared" si="8"/>
        <v>-0.62950293801066026</v>
      </c>
      <c r="AQ34">
        <f t="shared" si="8"/>
        <v>-76.057392416794301</v>
      </c>
      <c r="AR34">
        <f t="shared" si="8"/>
        <v>-76.68689535480496</v>
      </c>
      <c r="AS34">
        <f t="shared" si="8"/>
        <v>2.6187907060562954</v>
      </c>
      <c r="AT34">
        <f t="shared" si="8"/>
        <v>0.82621894244612504</v>
      </c>
      <c r="AU34">
        <f t="shared" ref="AU34:AU79" si="25">AL34*$K34</f>
        <v>-73.24188570630254</v>
      </c>
      <c r="AW34">
        <v>31</v>
      </c>
      <c r="AX34">
        <f>IF(Z34&gt;0, (R34*SUMPRODUCT(K34:$K$98, X34:$X$98)-K34*$AZ$3)/Z34, 0)</f>
        <v>729.49119762635075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0.12088460199999999</v>
      </c>
      <c r="Q35" s="4">
        <f t="shared" si="22"/>
        <v>50</v>
      </c>
      <c r="R35">
        <f t="shared" si="0"/>
        <v>50000</v>
      </c>
      <c r="S35">
        <f t="shared" si="1"/>
        <v>621.59963950405859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196.39484020288452</v>
      </c>
      <c r="AC35">
        <f t="shared" si="19"/>
        <v>145.44480574789995</v>
      </c>
      <c r="AE35">
        <f t="shared" si="2"/>
        <v>0</v>
      </c>
      <c r="AF35">
        <f t="shared" ref="AF35:AG66" si="26">-$Z35*P35</f>
        <v>0</v>
      </c>
      <c r="AG35">
        <f t="shared" si="26"/>
        <v>-11.69923504652791</v>
      </c>
      <c r="AH35">
        <f t="shared" si="4"/>
        <v>-1627.2377357005214</v>
      </c>
      <c r="AI35">
        <f t="shared" si="23"/>
        <v>-1638.9369707470494</v>
      </c>
      <c r="AJ35">
        <f t="shared" si="6"/>
        <v>50.950034454984575</v>
      </c>
      <c r="AK35">
        <f t="shared" si="20"/>
        <v>13.747638814201919</v>
      </c>
      <c r="AL35">
        <f t="shared" si="24"/>
        <v>-1574.2392974778629</v>
      </c>
      <c r="AN35">
        <f t="shared" ref="AN35:AT66" si="27">AE35*$K35</f>
        <v>0</v>
      </c>
      <c r="AO35">
        <f t="shared" si="27"/>
        <v>0</v>
      </c>
      <c r="AP35">
        <f t="shared" si="27"/>
        <v>-0.48849169331366471</v>
      </c>
      <c r="AQ35">
        <f t="shared" si="27"/>
        <v>-67.943939392186905</v>
      </c>
      <c r="AR35">
        <f t="shared" si="27"/>
        <v>-68.432431085500568</v>
      </c>
      <c r="AS35">
        <f t="shared" si="27"/>
        <v>2.1273757221153886</v>
      </c>
      <c r="AT35">
        <f t="shared" si="27"/>
        <v>0.57402106519837892</v>
      </c>
      <c r="AU35">
        <f t="shared" si="25"/>
        <v>-65.731034298186813</v>
      </c>
      <c r="AW35">
        <v>32</v>
      </c>
      <c r="AX35">
        <f>IF(Z35&gt;0, (R35*SUMPRODUCT(K35:$K$98, X35:$X$98)-K35*$AZ$3)/Z35, 0)</f>
        <v>621.59963950405859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0.13724737000000001</v>
      </c>
      <c r="Q36" s="4">
        <f t="shared" si="22"/>
        <v>50</v>
      </c>
      <c r="R36">
        <f t="shared" si="0"/>
        <v>50000</v>
      </c>
      <c r="S36">
        <f t="shared" si="1"/>
        <v>500.76487186545631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145.44480574789995</v>
      </c>
      <c r="AC36">
        <f t="shared" si="19"/>
        <v>99.918150250186187</v>
      </c>
      <c r="AE36">
        <f t="shared" si="2"/>
        <v>0</v>
      </c>
      <c r="AF36">
        <f t="shared" si="26"/>
        <v>0</v>
      </c>
      <c r="AG36">
        <f t="shared" si="26"/>
        <v>-9.976553454914848</v>
      </c>
      <c r="AH36">
        <f t="shared" si="4"/>
        <v>-1605.6892411477834</v>
      </c>
      <c r="AI36">
        <f t="shared" si="23"/>
        <v>-1615.6657946026983</v>
      </c>
      <c r="AJ36">
        <f t="shared" si="6"/>
        <v>45.526655497713762</v>
      </c>
      <c r="AK36">
        <f t="shared" si="20"/>
        <v>10.181136402352998</v>
      </c>
      <c r="AL36">
        <f t="shared" si="24"/>
        <v>-1559.9580027026313</v>
      </c>
      <c r="AN36">
        <f t="shared" si="27"/>
        <v>0</v>
      </c>
      <c r="AO36">
        <f t="shared" si="27"/>
        <v>0</v>
      </c>
      <c r="AP36">
        <f t="shared" si="27"/>
        <v>-0.37193087161284016</v>
      </c>
      <c r="AQ36">
        <f t="shared" si="27"/>
        <v>-59.860893012631308</v>
      </c>
      <c r="AR36">
        <f t="shared" si="27"/>
        <v>-60.232823884244155</v>
      </c>
      <c r="AS36">
        <f t="shared" si="27"/>
        <v>1.6972563458315781</v>
      </c>
      <c r="AT36">
        <f t="shared" si="27"/>
        <v>0.37955782558062645</v>
      </c>
      <c r="AU36">
        <f t="shared" si="25"/>
        <v>-58.156009712831938</v>
      </c>
      <c r="AW36">
        <v>33</v>
      </c>
      <c r="AX36">
        <f>IF(Z36&gt;0, (R36*SUMPRODUCT(K36:$K$98, X36:$X$98)-K36*$AZ$3)/Z36, 0)</f>
        <v>500.76487186545631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0.155543078</v>
      </c>
      <c r="Q37" s="4">
        <f t="shared" si="22"/>
        <v>50</v>
      </c>
      <c r="R37">
        <f t="shared" si="0"/>
        <v>50000</v>
      </c>
      <c r="S37">
        <f t="shared" si="1"/>
        <v>360.79675547338235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99.918150250186187</v>
      </c>
      <c r="AC37">
        <f t="shared" si="19"/>
        <v>60.072689286191697</v>
      </c>
      <c r="AE37">
        <f t="shared" si="2"/>
        <v>0</v>
      </c>
      <c r="AF37">
        <f t="shared" si="26"/>
        <v>0</v>
      </c>
      <c r="AG37">
        <f t="shared" si="26"/>
        <v>-8.3250040881567102</v>
      </c>
      <c r="AH37">
        <f t="shared" si="4"/>
        <v>-1551.7838322089897</v>
      </c>
      <c r="AI37">
        <f t="shared" si="23"/>
        <v>-1560.1088362971464</v>
      </c>
      <c r="AJ37">
        <f t="shared" si="6"/>
        <v>39.845460963994491</v>
      </c>
      <c r="AK37">
        <f t="shared" si="20"/>
        <v>6.9942705175130335</v>
      </c>
      <c r="AL37">
        <f t="shared" si="24"/>
        <v>-1513.2691048156387</v>
      </c>
      <c r="AN37">
        <f t="shared" si="27"/>
        <v>0</v>
      </c>
      <c r="AO37">
        <f t="shared" si="27"/>
        <v>0</v>
      </c>
      <c r="AP37">
        <f t="shared" si="27"/>
        <v>-0.2771074020739534</v>
      </c>
      <c r="AQ37">
        <f t="shared" si="27"/>
        <v>-51.652921940967843</v>
      </c>
      <c r="AR37">
        <f t="shared" si="27"/>
        <v>-51.930029343041795</v>
      </c>
      <c r="AS37">
        <f t="shared" si="27"/>
        <v>1.3263023123171096</v>
      </c>
      <c r="AT37">
        <f t="shared" si="27"/>
        <v>0.23281239408251425</v>
      </c>
      <c r="AU37">
        <f t="shared" si="25"/>
        <v>-50.370914636642169</v>
      </c>
      <c r="AW37">
        <v>34</v>
      </c>
      <c r="AX37">
        <f>IF(Z37&gt;0, (R37*SUMPRODUCT(K37:$K$98, X37:$X$98)-K37*$AZ$3)/Z37, 0)</f>
        <v>360.79675547338235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0.175905283</v>
      </c>
      <c r="Q38" s="4">
        <f t="shared" si="22"/>
        <v>50</v>
      </c>
      <c r="R38">
        <f t="shared" si="0"/>
        <v>50000</v>
      </c>
      <c r="S38">
        <f t="shared" si="1"/>
        <v>193.96017944846966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60.072689286191697</v>
      </c>
      <c r="AC38">
        <f t="shared" si="19"/>
        <v>26.290688817221223</v>
      </c>
      <c r="AE38">
        <f t="shared" si="2"/>
        <v>0</v>
      </c>
      <c r="AF38">
        <f t="shared" si="26"/>
        <v>0</v>
      </c>
      <c r="AG38">
        <f t="shared" si="26"/>
        <v>-6.7773418471717788</v>
      </c>
      <c r="AH38">
        <f t="shared" si="4"/>
        <v>-1464.4122001033629</v>
      </c>
      <c r="AI38">
        <f t="shared" si="23"/>
        <v>-1471.1895419505347</v>
      </c>
      <c r="AJ38">
        <f t="shared" si="6"/>
        <v>33.782000468970473</v>
      </c>
      <c r="AK38">
        <f t="shared" si="20"/>
        <v>4.2050882500334188</v>
      </c>
      <c r="AL38">
        <f t="shared" si="24"/>
        <v>-1433.2024532315309</v>
      </c>
      <c r="AN38">
        <f t="shared" si="27"/>
        <v>0</v>
      </c>
      <c r="AO38">
        <f t="shared" si="27"/>
        <v>0</v>
      </c>
      <c r="AP38">
        <f t="shared" si="27"/>
        <v>-0.20142113577678594</v>
      </c>
      <c r="AQ38">
        <f t="shared" si="27"/>
        <v>-43.522014270726388</v>
      </c>
      <c r="AR38">
        <f t="shared" si="27"/>
        <v>-43.723435406503171</v>
      </c>
      <c r="AS38">
        <f t="shared" si="27"/>
        <v>1.0039937569493362</v>
      </c>
      <c r="AT38">
        <f t="shared" si="27"/>
        <v>0.12497431448242551</v>
      </c>
      <c r="AU38">
        <f t="shared" si="25"/>
        <v>-42.594467335071414</v>
      </c>
      <c r="AW38">
        <v>35</v>
      </c>
      <c r="AX38">
        <f>IF(Z38&gt;0, (R38*SUMPRODUCT(K38:$K$98, X38:$X$98)-K38*$AZ$3)/Z38, 0)</f>
        <v>193.96017944846966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0.19813004200000001</v>
      </c>
      <c r="Q39" s="4">
        <f t="shared" si="22"/>
        <v>50</v>
      </c>
      <c r="R39">
        <f t="shared" si="0"/>
        <v>50000</v>
      </c>
      <c r="S39">
        <f t="shared" si="1"/>
        <v>-11.880001928845624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26.290688817221223</v>
      </c>
      <c r="AC39">
        <f t="shared" si="19"/>
        <v>-1.2751455677934302</v>
      </c>
      <c r="AE39">
        <f t="shared" si="2"/>
        <v>0</v>
      </c>
      <c r="AF39">
        <f t="shared" si="26"/>
        <v>0</v>
      </c>
      <c r="AG39">
        <f t="shared" si="26"/>
        <v>-5.3667734038715587</v>
      </c>
      <c r="AH39">
        <f t="shared" si="4"/>
        <v>-1342.7950248285022</v>
      </c>
      <c r="AI39">
        <f t="shared" si="23"/>
        <v>-1348.1617982323737</v>
      </c>
      <c r="AJ39">
        <f t="shared" si="6"/>
        <v>27.565834385014654</v>
      </c>
      <c r="AK39">
        <f t="shared" si="20"/>
        <v>1.8403482172054859</v>
      </c>
      <c r="AL39">
        <f t="shared" si="24"/>
        <v>-1318.7556156301537</v>
      </c>
      <c r="AN39">
        <f t="shared" si="27"/>
        <v>0</v>
      </c>
      <c r="AO39">
        <f t="shared" si="27"/>
        <v>0</v>
      </c>
      <c r="AP39">
        <f t="shared" si="27"/>
        <v>-0.14241013064988906</v>
      </c>
      <c r="AQ39">
        <f t="shared" si="27"/>
        <v>-35.631766152805625</v>
      </c>
      <c r="AR39">
        <f t="shared" si="27"/>
        <v>-35.77417628345551</v>
      </c>
      <c r="AS39">
        <f t="shared" si="27"/>
        <v>0.73147378896437054</v>
      </c>
      <c r="AT39">
        <f t="shared" si="27"/>
        <v>4.8834599549974975E-2</v>
      </c>
      <c r="AU39">
        <f t="shared" si="25"/>
        <v>-34.993867894941168</v>
      </c>
      <c r="AW39">
        <v>36</v>
      </c>
      <c r="AX39">
        <f>IF(Z39&gt;0, (R39*SUMPRODUCT(K39:$K$98, X39:$X$98)-K39*$AZ$3)/Z39, 0)</f>
        <v>-11.880001928845624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0.22255936300000001</v>
      </c>
      <c r="Q40" s="4">
        <f t="shared" si="22"/>
        <v>50</v>
      </c>
      <c r="R40">
        <f t="shared" si="0"/>
        <v>50000</v>
      </c>
      <c r="S40">
        <f t="shared" si="1"/>
        <v>-275.09205059106625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-1.2751455677934302</v>
      </c>
      <c r="AC40">
        <f t="shared" si="19"/>
        <v>-22.660322536927865</v>
      </c>
      <c r="AE40">
        <f t="shared" si="2"/>
        <v>0</v>
      </c>
      <c r="AF40">
        <f t="shared" si="26"/>
        <v>0</v>
      </c>
      <c r="AG40">
        <f t="shared" si="26"/>
        <v>-4.1186799997018468</v>
      </c>
      <c r="AH40">
        <f t="shared" si="4"/>
        <v>-1194.4256701309957</v>
      </c>
      <c r="AI40">
        <f t="shared" si="23"/>
        <v>-1198.5443501306977</v>
      </c>
      <c r="AJ40">
        <f t="shared" si="6"/>
        <v>21.385176969134434</v>
      </c>
      <c r="AK40">
        <f t="shared" si="20"/>
        <v>-8.9260189745540119E-2</v>
      </c>
      <c r="AL40">
        <f t="shared" si="24"/>
        <v>-1177.2484333513089</v>
      </c>
      <c r="AN40">
        <f t="shared" si="27"/>
        <v>0</v>
      </c>
      <c r="AO40">
        <f t="shared" si="27"/>
        <v>0</v>
      </c>
      <c r="AP40">
        <f t="shared" si="27"/>
        <v>-9.7581536947503628E-2</v>
      </c>
      <c r="AQ40">
        <f t="shared" si="27"/>
        <v>-28.298846394809001</v>
      </c>
      <c r="AR40">
        <f t="shared" si="27"/>
        <v>-28.396427931756506</v>
      </c>
      <c r="AS40">
        <f t="shared" si="27"/>
        <v>0.50666680506705053</v>
      </c>
      <c r="AT40">
        <f t="shared" si="27"/>
        <v>-2.1147907835097992E-3</v>
      </c>
      <c r="AU40">
        <f t="shared" si="25"/>
        <v>-27.891875917472966</v>
      </c>
      <c r="AW40">
        <v>37</v>
      </c>
      <c r="AX40">
        <f>IF(Z40&gt;0, (R40*SUMPRODUCT(K40:$K$98, X40:$X$98)-K40*$AZ$3)/Z40, 0)</f>
        <v>-275.09205059106625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0.25004150400000003</v>
      </c>
      <c r="Q41" s="4">
        <f t="shared" si="22"/>
        <v>50</v>
      </c>
      <c r="R41">
        <f t="shared" si="0"/>
        <v>50000</v>
      </c>
      <c r="S41">
        <f t="shared" si="1"/>
        <v>-627.35175767357032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-22.660322536927865</v>
      </c>
      <c r="AC41">
        <f t="shared" si="19"/>
        <v>-38.239000017744729</v>
      </c>
      <c r="AE41">
        <f t="shared" si="2"/>
        <v>0</v>
      </c>
      <c r="AF41">
        <f t="shared" si="26"/>
        <v>0</v>
      </c>
      <c r="AG41">
        <f t="shared" si="26"/>
        <v>-3.0476522580846592</v>
      </c>
      <c r="AH41">
        <f t="shared" si="4"/>
        <v>-1029.8409416201694</v>
      </c>
      <c r="AI41">
        <f t="shared" si="23"/>
        <v>-1032.8885938782539</v>
      </c>
      <c r="AJ41">
        <f t="shared" si="6"/>
        <v>15.578677480816864</v>
      </c>
      <c r="AK41">
        <f t="shared" si="20"/>
        <v>-1.5862225775849508</v>
      </c>
      <c r="AL41">
        <f t="shared" si="24"/>
        <v>-1018.896138975022</v>
      </c>
      <c r="AN41">
        <f t="shared" si="27"/>
        <v>0</v>
      </c>
      <c r="AO41">
        <f t="shared" si="27"/>
        <v>0</v>
      </c>
      <c r="AP41">
        <f t="shared" si="27"/>
        <v>-6.4469899390217161E-2</v>
      </c>
      <c r="AQ41">
        <f t="shared" si="27"/>
        <v>-21.785209161594086</v>
      </c>
      <c r="AR41">
        <f t="shared" si="27"/>
        <v>-21.8496790609843</v>
      </c>
      <c r="AS41">
        <f t="shared" si="27"/>
        <v>0.32955064579845034</v>
      </c>
      <c r="AT41">
        <f t="shared" si="27"/>
        <v>-3.3554881373395844E-2</v>
      </c>
      <c r="AU41">
        <f t="shared" si="25"/>
        <v>-21.553683296559246</v>
      </c>
      <c r="AW41">
        <v>38</v>
      </c>
      <c r="AX41">
        <f>IF(Z41&gt;0, (R41*SUMPRODUCT(K41:$K$98, X41:$X$98)-K41*$AZ$3)/Z41, 0)</f>
        <v>-627.35175767357032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0.28092614399999999</v>
      </c>
      <c r="Q42" s="4">
        <f t="shared" si="22"/>
        <v>50</v>
      </c>
      <c r="R42">
        <f t="shared" si="0"/>
        <v>50000</v>
      </c>
      <c r="S42">
        <f t="shared" si="1"/>
        <v>-1126.02216975889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-38.239000017744729</v>
      </c>
      <c r="AC42">
        <f t="shared" si="19"/>
        <v>-48.666915506131559</v>
      </c>
      <c r="AE42">
        <f t="shared" si="2"/>
        <v>0</v>
      </c>
      <c r="AF42">
        <f t="shared" si="26"/>
        <v>0</v>
      </c>
      <c r="AG42">
        <f t="shared" si="26"/>
        <v>-2.1610105383871967</v>
      </c>
      <c r="AH42">
        <f t="shared" si="4"/>
        <v>-856.16519711661613</v>
      </c>
      <c r="AI42">
        <f t="shared" si="23"/>
        <v>-858.32620765500337</v>
      </c>
      <c r="AJ42">
        <f t="shared" si="6"/>
        <v>10.42791548838683</v>
      </c>
      <c r="AK42">
        <f t="shared" si="20"/>
        <v>-2.6767300012421313</v>
      </c>
      <c r="AL42">
        <f t="shared" si="24"/>
        <v>-850.57502216785872</v>
      </c>
      <c r="AN42">
        <f t="shared" si="27"/>
        <v>0</v>
      </c>
      <c r="AO42">
        <f t="shared" si="27"/>
        <v>0</v>
      </c>
      <c r="AP42">
        <f t="shared" si="27"/>
        <v>-4.0816000139779755E-2</v>
      </c>
      <c r="AQ42">
        <f t="shared" si="27"/>
        <v>-16.170785928358622</v>
      </c>
      <c r="AR42">
        <f t="shared" si="27"/>
        <v>-16.2116019284984</v>
      </c>
      <c r="AS42">
        <f t="shared" si="27"/>
        <v>0.19695683684599752</v>
      </c>
      <c r="AT42">
        <f t="shared" si="27"/>
        <v>-5.0556630874363712E-2</v>
      </c>
      <c r="AU42">
        <f t="shared" si="25"/>
        <v>-16.065201722526769</v>
      </c>
      <c r="AW42">
        <v>39</v>
      </c>
      <c r="AX42">
        <f>IF(Z42&gt;0, (R42*SUMPRODUCT(K42:$K$98, X42:$X$98)-K42*$AZ$3)/Z42, 0)</f>
        <v>-1126.02216975889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0.31575788199999999</v>
      </c>
      <c r="Q43" s="4">
        <f t="shared" si="22"/>
        <v>50</v>
      </c>
      <c r="R43">
        <f t="shared" si="0"/>
        <v>50000</v>
      </c>
      <c r="S43">
        <f t="shared" si="1"/>
        <v>-1876.9937129949606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-48.666915506131559</v>
      </c>
      <c r="AC43">
        <f t="shared" si="19"/>
        <v>-54.697260654840839</v>
      </c>
      <c r="AE43">
        <f t="shared" si="2"/>
        <v>0</v>
      </c>
      <c r="AF43">
        <f t="shared" si="26"/>
        <v>0</v>
      </c>
      <c r="AG43">
        <f t="shared" si="26"/>
        <v>-1.4570443224225038</v>
      </c>
      <c r="AH43">
        <f t="shared" si="4"/>
        <v>-682.35611058082088</v>
      </c>
      <c r="AI43">
        <f t="shared" si="23"/>
        <v>-683.81315490324334</v>
      </c>
      <c r="AJ43">
        <f t="shared" si="6"/>
        <v>6.0303451487092801</v>
      </c>
      <c r="AK43">
        <f t="shared" si="20"/>
        <v>-3.4066840854292093</v>
      </c>
      <c r="AL43">
        <f t="shared" si="24"/>
        <v>-681.18949383996323</v>
      </c>
      <c r="AN43">
        <f t="shared" si="27"/>
        <v>0</v>
      </c>
      <c r="AO43">
        <f t="shared" si="27"/>
        <v>0</v>
      </c>
      <c r="AP43">
        <f t="shared" si="27"/>
        <v>-2.4571309270119104E-2</v>
      </c>
      <c r="AQ43">
        <f t="shared" si="27"/>
        <v>-11.507119424864785</v>
      </c>
      <c r="AR43">
        <f t="shared" si="27"/>
        <v>-11.531690734134902</v>
      </c>
      <c r="AS43">
        <f t="shared" si="27"/>
        <v>0.10169455614647512</v>
      </c>
      <c r="AT43">
        <f t="shared" si="27"/>
        <v>-5.7449651297842436E-2</v>
      </c>
      <c r="AU43">
        <f t="shared" si="25"/>
        <v>-11.487445829286269</v>
      </c>
      <c r="AW43">
        <v>40</v>
      </c>
      <c r="AX43">
        <f>IF(Z43&gt;0, (R43*SUMPRODUCT(K43:$K$98, X43:$X$98)-K43*$AZ$3)/Z43, 0)</f>
        <v>-1876.9937129949606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0.35338435200000001</v>
      </c>
      <c r="Q44" s="4">
        <f t="shared" si="22"/>
        <v>50</v>
      </c>
      <c r="R44">
        <f t="shared" si="0"/>
        <v>50000</v>
      </c>
      <c r="S44">
        <f t="shared" si="1"/>
        <v>-3080.6284449361128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-54.697260654840839</v>
      </c>
      <c r="AC44">
        <f t="shared" si="19"/>
        <v>-57.150415097875836</v>
      </c>
      <c r="AE44">
        <f t="shared" si="2"/>
        <v>0</v>
      </c>
      <c r="AF44">
        <f t="shared" si="26"/>
        <v>0</v>
      </c>
      <c r="AG44">
        <f t="shared" si="26"/>
        <v>-0.92757721548372318</v>
      </c>
      <c r="AH44">
        <f t="shared" si="4"/>
        <v>-514.89666371455564</v>
      </c>
      <c r="AI44">
        <f t="shared" si="23"/>
        <v>-515.82424093003942</v>
      </c>
      <c r="AJ44">
        <f t="shared" si="6"/>
        <v>2.4531544430349967</v>
      </c>
      <c r="AK44">
        <f t="shared" si="20"/>
        <v>-3.828808245838859</v>
      </c>
      <c r="AL44">
        <f t="shared" si="24"/>
        <v>-517.19989473284329</v>
      </c>
      <c r="AN44">
        <f t="shared" si="27"/>
        <v>0</v>
      </c>
      <c r="AO44">
        <f t="shared" si="27"/>
        <v>0</v>
      </c>
      <c r="AP44">
        <f t="shared" si="27"/>
        <v>-1.3966499976076142E-2</v>
      </c>
      <c r="AQ44">
        <f t="shared" si="27"/>
        <v>-7.7527823251898509</v>
      </c>
      <c r="AR44">
        <f t="shared" si="27"/>
        <v>-7.7667488251659274</v>
      </c>
      <c r="AS44">
        <f t="shared" si="27"/>
        <v>3.6937066691630674E-2</v>
      </c>
      <c r="AT44">
        <f t="shared" si="27"/>
        <v>-5.7650241275085438E-2</v>
      </c>
      <c r="AU44">
        <f t="shared" si="25"/>
        <v>-7.7874619997493824</v>
      </c>
      <c r="AW44">
        <v>41</v>
      </c>
      <c r="AX44">
        <f>IF(Z44&gt;0, (R44*SUMPRODUCT(K44:$K$98, X44:$X$98)-K44*$AZ$3)/Z44, 0)</f>
        <v>-3080.6284449361128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0.39269921299999999</v>
      </c>
      <c r="Q45" s="4">
        <f t="shared" si="22"/>
        <v>50</v>
      </c>
      <c r="R45">
        <f t="shared" si="0"/>
        <v>50000</v>
      </c>
      <c r="S45">
        <f t="shared" si="1"/>
        <v>-5127.7013748236859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-57.150415097875836</v>
      </c>
      <c r="AC45">
        <f t="shared" si="19"/>
        <v>-56.819300117860536</v>
      </c>
      <c r="AE45">
        <f t="shared" si="2"/>
        <v>0</v>
      </c>
      <c r="AF45">
        <f t="shared" si="26"/>
        <v>0</v>
      </c>
      <c r="AG45">
        <f t="shared" si="26"/>
        <v>-0.55404260081169643</v>
      </c>
      <c r="AH45">
        <f t="shared" si="4"/>
        <v>-364.25884251718946</v>
      </c>
      <c r="AI45">
        <f t="shared" si="23"/>
        <v>-364.81288511800113</v>
      </c>
      <c r="AJ45">
        <f t="shared" si="6"/>
        <v>-0.33111498001530038</v>
      </c>
      <c r="AK45">
        <f t="shared" si="20"/>
        <v>-4.0005290568513088</v>
      </c>
      <c r="AL45">
        <f t="shared" si="24"/>
        <v>-369.14452915486771</v>
      </c>
      <c r="AN45">
        <f t="shared" si="27"/>
        <v>0</v>
      </c>
      <c r="AO45">
        <f t="shared" si="27"/>
        <v>0</v>
      </c>
      <c r="AP45">
        <f t="shared" si="27"/>
        <v>-7.4483941315587133E-3</v>
      </c>
      <c r="AQ45">
        <f t="shared" si="27"/>
        <v>-4.8969942401514448</v>
      </c>
      <c r="AR45">
        <f t="shared" si="27"/>
        <v>-4.9044426342830034</v>
      </c>
      <c r="AS45">
        <f t="shared" si="27"/>
        <v>-4.4514174007629454E-3</v>
      </c>
      <c r="AT45">
        <f t="shared" si="27"/>
        <v>-5.378199637812462E-2</v>
      </c>
      <c r="AU45">
        <f t="shared" si="25"/>
        <v>-4.9626760480618906</v>
      </c>
      <c r="AW45">
        <v>42</v>
      </c>
      <c r="AX45">
        <f>IF(Z45&gt;0, (R45*SUMPRODUCT(K45:$K$98, X45:$X$98)-K45*$AZ$3)/Z45, 0)</f>
        <v>-5127.7013748236859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0.39967743300000003</v>
      </c>
      <c r="Q46" s="4">
        <f t="shared" si="22"/>
        <v>50</v>
      </c>
      <c r="R46">
        <f t="shared" si="0"/>
        <v>50000</v>
      </c>
      <c r="S46">
        <f t="shared" si="1"/>
        <v>-8331.4815823468398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-56.819300117860536</v>
      </c>
      <c r="AC46">
        <f t="shared" si="19"/>
        <v>-54.498528906935945</v>
      </c>
      <c r="AE46">
        <f t="shared" si="2"/>
        <v>0</v>
      </c>
      <c r="AF46">
        <f t="shared" si="26"/>
        <v>0</v>
      </c>
      <c r="AG46">
        <f t="shared" si="26"/>
        <v>-0.32706385033851698</v>
      </c>
      <c r="AH46">
        <f t="shared" si="4"/>
        <v>-221.43832446506255</v>
      </c>
      <c r="AI46">
        <f t="shared" si="23"/>
        <v>-221.76538831540105</v>
      </c>
      <c r="AJ46">
        <f t="shared" si="6"/>
        <v>-2.3207712109245904</v>
      </c>
      <c r="AK46">
        <f t="shared" si="20"/>
        <v>-3.9773510082502379</v>
      </c>
      <c r="AL46">
        <f t="shared" si="24"/>
        <v>-228.06351053457587</v>
      </c>
      <c r="AN46">
        <f t="shared" si="27"/>
        <v>0</v>
      </c>
      <c r="AO46">
        <f t="shared" si="27"/>
        <v>0</v>
      </c>
      <c r="AP46">
        <f t="shared" si="27"/>
        <v>-3.9258528069370325E-3</v>
      </c>
      <c r="AQ46">
        <f t="shared" si="27"/>
        <v>-2.6579955772086166</v>
      </c>
      <c r="AR46">
        <f t="shared" si="27"/>
        <v>-2.6619214300155538</v>
      </c>
      <c r="AS46">
        <f t="shared" si="27"/>
        <v>-2.7856964819673292E-2</v>
      </c>
      <c r="AT46">
        <f t="shared" si="27"/>
        <v>-4.774142603577787E-2</v>
      </c>
      <c r="AU46">
        <f t="shared" si="25"/>
        <v>-2.7375198208710048</v>
      </c>
      <c r="AW46">
        <v>43</v>
      </c>
      <c r="AX46">
        <f>IF(Z46&gt;0, (R46*SUMPRODUCT(K46:$K$98, X46:$X$98)-K46*$AZ$3)/Z46, 0)</f>
        <v>-8331.4815823468398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0.407215198</v>
      </c>
      <c r="Q47" s="4">
        <f t="shared" si="22"/>
        <v>50</v>
      </c>
      <c r="R47">
        <f t="shared" si="0"/>
        <v>50000</v>
      </c>
      <c r="S47">
        <f t="shared" si="1"/>
        <v>-13302.729496913191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-54.498528906935945</v>
      </c>
      <c r="AC47">
        <f t="shared" si="19"/>
        <v>-50.712091045683835</v>
      </c>
      <c r="AE47">
        <f t="shared" si="2"/>
        <v>0</v>
      </c>
      <c r="AF47">
        <f t="shared" si="26"/>
        <v>0</v>
      </c>
      <c r="AG47">
        <f t="shared" si="26"/>
        <v>-0.19060784126089025</v>
      </c>
      <c r="AH47">
        <f t="shared" si="4"/>
        <v>-133.18537057424155</v>
      </c>
      <c r="AI47">
        <f t="shared" si="23"/>
        <v>-133.37597841550243</v>
      </c>
      <c r="AJ47">
        <f t="shared" si="6"/>
        <v>-3.7864378612521108</v>
      </c>
      <c r="AK47">
        <f t="shared" si="20"/>
        <v>-3.8148970234855164</v>
      </c>
      <c r="AL47">
        <f t="shared" si="24"/>
        <v>-140.97731330024004</v>
      </c>
      <c r="AN47">
        <f t="shared" si="27"/>
        <v>0</v>
      </c>
      <c r="AO47">
        <f t="shared" si="27"/>
        <v>0</v>
      </c>
      <c r="AP47">
        <f t="shared" si="27"/>
        <v>-2.0427922774749487E-3</v>
      </c>
      <c r="AQ47">
        <f t="shared" si="27"/>
        <v>-1.4273811857997492</v>
      </c>
      <c r="AR47">
        <f t="shared" si="27"/>
        <v>-1.4294239780772242</v>
      </c>
      <c r="AS47">
        <f t="shared" si="27"/>
        <v>-4.0580208930217056E-2</v>
      </c>
      <c r="AT47">
        <f t="shared" si="27"/>
        <v>-4.0885212945000658E-2</v>
      </c>
      <c r="AU47">
        <f t="shared" si="25"/>
        <v>-1.5108893999524418</v>
      </c>
      <c r="AW47">
        <v>44</v>
      </c>
      <c r="AX47">
        <f>IF(Z47&gt;0, (R47*SUMPRODUCT(K47:$K$98, X47:$X$98)-K47*$AZ$3)/Z47, 0)</f>
        <v>-13302.729496913191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0.41552104400000001</v>
      </c>
      <c r="Q48" s="4">
        <f t="shared" si="22"/>
        <v>50</v>
      </c>
      <c r="R48">
        <f t="shared" si="0"/>
        <v>50000</v>
      </c>
      <c r="S48">
        <f t="shared" si="1"/>
        <v>-21180.562452379007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-50.712091045683835</v>
      </c>
      <c r="AC48">
        <f t="shared" si="19"/>
        <v>-46.385513804286504</v>
      </c>
      <c r="AE48">
        <f t="shared" si="2"/>
        <v>0</v>
      </c>
      <c r="AF48">
        <f t="shared" si="26"/>
        <v>0</v>
      </c>
      <c r="AG48">
        <f t="shared" si="26"/>
        <v>-0.10950019365296995</v>
      </c>
      <c r="AH48">
        <f t="shared" si="4"/>
        <v>-79.201569195311393</v>
      </c>
      <c r="AI48">
        <f t="shared" si="23"/>
        <v>-79.31106938896437</v>
      </c>
      <c r="AJ48">
        <f t="shared" si="6"/>
        <v>-4.3265772413973309</v>
      </c>
      <c r="AK48">
        <f t="shared" si="20"/>
        <v>-3.5498463731978687</v>
      </c>
      <c r="AL48">
        <f t="shared" si="24"/>
        <v>-87.187493003559567</v>
      </c>
      <c r="AN48">
        <f t="shared" si="27"/>
        <v>0</v>
      </c>
      <c r="AO48">
        <f t="shared" si="27"/>
        <v>0</v>
      </c>
      <c r="AP48">
        <f t="shared" si="27"/>
        <v>-1.0478046204363131E-3</v>
      </c>
      <c r="AQ48">
        <f t="shared" si="27"/>
        <v>-0.757877839117436</v>
      </c>
      <c r="AR48">
        <f t="shared" si="27"/>
        <v>-0.75892564373787241</v>
      </c>
      <c r="AS48">
        <f t="shared" si="27"/>
        <v>-4.140090965115624E-2</v>
      </c>
      <c r="AT48">
        <f t="shared" si="27"/>
        <v>-3.3968391357040592E-2</v>
      </c>
      <c r="AU48">
        <f t="shared" si="25"/>
        <v>-0.83429494474606913</v>
      </c>
      <c r="AW48">
        <v>45</v>
      </c>
      <c r="AX48">
        <f>IF(Z48&gt;0, (R48*SUMPRODUCT(K48:$K$98, X48:$X$98)-K48*$AZ$3)/Z48, 0)</f>
        <v>-21180.562452379007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0.424706421</v>
      </c>
      <c r="Q49" s="4">
        <f t="shared" si="22"/>
        <v>50</v>
      </c>
      <c r="R49">
        <f t="shared" si="0"/>
        <v>50000</v>
      </c>
      <c r="S49">
        <f t="shared" si="1"/>
        <v>-33930.609120674497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-46.385513804286504</v>
      </c>
      <c r="AC49">
        <f t="shared" si="19"/>
        <v>-42.005928761977962</v>
      </c>
      <c r="AE49">
        <f t="shared" si="2"/>
        <v>0</v>
      </c>
      <c r="AF49">
        <f t="shared" si="26"/>
        <v>0</v>
      </c>
      <c r="AG49">
        <f t="shared" si="26"/>
        <v>-6.1899756371280465E-2</v>
      </c>
      <c r="AH49">
        <f t="shared" si="4"/>
        <v>-46.505435345159782</v>
      </c>
      <c r="AI49">
        <f t="shared" si="23"/>
        <v>-46.567335101531064</v>
      </c>
      <c r="AJ49">
        <f t="shared" si="6"/>
        <v>-4.3795850423085412</v>
      </c>
      <c r="AK49">
        <f t="shared" si="20"/>
        <v>-3.2469859663000555</v>
      </c>
      <c r="AL49">
        <f t="shared" si="24"/>
        <v>-54.193906110139665</v>
      </c>
      <c r="AN49">
        <f t="shared" si="27"/>
        <v>0</v>
      </c>
      <c r="AO49">
        <f t="shared" si="27"/>
        <v>0</v>
      </c>
      <c r="AP49">
        <f t="shared" si="27"/>
        <v>-5.2885466426712496E-4</v>
      </c>
      <c r="AQ49">
        <f t="shared" si="27"/>
        <v>-0.39732977701140176</v>
      </c>
      <c r="AR49">
        <f t="shared" si="27"/>
        <v>-0.39785863167566893</v>
      </c>
      <c r="AS49">
        <f t="shared" si="27"/>
        <v>-3.7417982120750849E-2</v>
      </c>
      <c r="AT49">
        <f t="shared" si="27"/>
        <v>-2.7741364001303264E-2</v>
      </c>
      <c r="AU49">
        <f t="shared" si="25"/>
        <v>-0.46301797779772308</v>
      </c>
      <c r="AW49">
        <v>46</v>
      </c>
      <c r="AX49">
        <f>IF(Z49&gt;0, (R49*SUMPRODUCT(K49:$K$98, X49:$X$98)-K49*$AZ$3)/Z49, 0)</f>
        <v>-33930.609120674497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0.43382917900000001</v>
      </c>
      <c r="Q50" s="4">
        <f t="shared" si="22"/>
        <v>50</v>
      </c>
      <c r="R50">
        <f t="shared" si="0"/>
        <v>50000</v>
      </c>
      <c r="S50">
        <f t="shared" si="1"/>
        <v>-54922.61263850981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-42.005928761977962</v>
      </c>
      <c r="AC50">
        <f t="shared" si="19"/>
        <v>-37.816238109144749</v>
      </c>
      <c r="AE50">
        <f t="shared" si="2"/>
        <v>0</v>
      </c>
      <c r="AF50">
        <f t="shared" si="26"/>
        <v>0</v>
      </c>
      <c r="AG50">
        <f t="shared" si="26"/>
        <v>-3.4426838320715039E-2</v>
      </c>
      <c r="AH50">
        <f t="shared" si="4"/>
        <v>-26.853920486852626</v>
      </c>
      <c r="AI50">
        <f t="shared" si="23"/>
        <v>-26.888347325173342</v>
      </c>
      <c r="AJ50">
        <f t="shared" si="6"/>
        <v>-4.1896906528332138</v>
      </c>
      <c r="AK50">
        <f t="shared" si="20"/>
        <v>-2.9404150133384577</v>
      </c>
      <c r="AL50">
        <f t="shared" si="24"/>
        <v>-34.018452991345015</v>
      </c>
      <c r="AN50">
        <f t="shared" si="27"/>
        <v>0</v>
      </c>
      <c r="AO50">
        <f t="shared" si="27"/>
        <v>0</v>
      </c>
      <c r="AP50">
        <f t="shared" si="27"/>
        <v>-2.6261922572779129E-4</v>
      </c>
      <c r="AQ50">
        <f t="shared" si="27"/>
        <v>-0.20485052215118524</v>
      </c>
      <c r="AR50">
        <f t="shared" si="27"/>
        <v>-0.20511314137691303</v>
      </c>
      <c r="AS50">
        <f t="shared" si="27"/>
        <v>-3.1960335858781531E-2</v>
      </c>
      <c r="AT50">
        <f t="shared" si="27"/>
        <v>-2.2430451118616697E-2</v>
      </c>
      <c r="AU50">
        <f t="shared" si="25"/>
        <v>-0.2595039283543113</v>
      </c>
      <c r="AW50">
        <v>47</v>
      </c>
      <c r="AX50">
        <f>IF(Z50&gt;0, (R50*SUMPRODUCT(K50:$K$98, X50:$X$98)-K50*$AZ$3)/Z50, 0)</f>
        <v>-54922.61263850981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0.44368152799999999</v>
      </c>
      <c r="Q51" s="4">
        <f t="shared" si="22"/>
        <v>50</v>
      </c>
      <c r="R51">
        <f t="shared" si="0"/>
        <v>50000</v>
      </c>
      <c r="S51">
        <f t="shared" si="1"/>
        <v>-90189.022586774503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-37.816238109144749</v>
      </c>
      <c r="AC51">
        <f t="shared" si="19"/>
        <v>-33.925534676077532</v>
      </c>
      <c r="AE51">
        <f t="shared" si="2"/>
        <v>0</v>
      </c>
      <c r="AF51">
        <f t="shared" si="26"/>
        <v>0</v>
      </c>
      <c r="AG51">
        <f t="shared" si="26"/>
        <v>-1.8808017707164084E-2</v>
      </c>
      <c r="AH51">
        <f t="shared" si="4"/>
        <v>-15.274552230343803</v>
      </c>
      <c r="AI51">
        <f t="shared" si="23"/>
        <v>-15.293360248050966</v>
      </c>
      <c r="AJ51">
        <f t="shared" si="6"/>
        <v>-3.8907034330672161</v>
      </c>
      <c r="AK51">
        <f t="shared" si="20"/>
        <v>-2.6471366676401327</v>
      </c>
      <c r="AL51">
        <f t="shared" si="24"/>
        <v>-21.831200348758315</v>
      </c>
      <c r="AN51">
        <f t="shared" si="27"/>
        <v>0</v>
      </c>
      <c r="AO51">
        <f t="shared" si="27"/>
        <v>0</v>
      </c>
      <c r="AP51">
        <f t="shared" si="27"/>
        <v>-1.2810154831913392E-4</v>
      </c>
      <c r="AQ51">
        <f t="shared" si="27"/>
        <v>-0.10403508870811012</v>
      </c>
      <c r="AR51">
        <f t="shared" si="27"/>
        <v>-0.10416319025642926</v>
      </c>
      <c r="AS51">
        <f t="shared" si="27"/>
        <v>-2.6499609984769145E-2</v>
      </c>
      <c r="AT51">
        <f t="shared" si="27"/>
        <v>-1.8029667507591062E-2</v>
      </c>
      <c r="AU51">
        <f t="shared" si="25"/>
        <v>-0.14869246774878947</v>
      </c>
      <c r="AW51">
        <v>48</v>
      </c>
      <c r="AX51">
        <f>IF(Z51&gt;0, (R51*SUMPRODUCT(K51:$K$98, X51:$X$98)-K51*$AZ$3)/Z51, 0)</f>
        <v>-90189.022586774503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0.45400495099999999</v>
      </c>
      <c r="Q52" s="4">
        <f t="shared" si="22"/>
        <v>50</v>
      </c>
      <c r="R52">
        <f t="shared" si="0"/>
        <v>50000</v>
      </c>
      <c r="S52">
        <f t="shared" si="1"/>
        <v>-150643.84479701624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-33.925534676077532</v>
      </c>
      <c r="AC52">
        <f t="shared" si="19"/>
        <v>-30.372825161912061</v>
      </c>
      <c r="AE52">
        <f t="shared" si="2"/>
        <v>0</v>
      </c>
      <c r="AF52">
        <f t="shared" si="26"/>
        <v>0</v>
      </c>
      <c r="AG52">
        <f t="shared" si="26"/>
        <v>-1.0081004372544283E-2</v>
      </c>
      <c r="AH52">
        <f t="shared" si="4"/>
        <v>-8.5389331575481631</v>
      </c>
      <c r="AI52">
        <f t="shared" si="23"/>
        <v>-8.5490141619207076</v>
      </c>
      <c r="AJ52">
        <f t="shared" si="6"/>
        <v>-3.5527095141654712</v>
      </c>
      <c r="AK52">
        <f t="shared" si="20"/>
        <v>-2.3747874273254275</v>
      </c>
      <c r="AL52">
        <f t="shared" si="24"/>
        <v>-14.476511103411607</v>
      </c>
      <c r="AN52">
        <f t="shared" si="27"/>
        <v>0</v>
      </c>
      <c r="AO52">
        <f t="shared" si="27"/>
        <v>0</v>
      </c>
      <c r="AP52">
        <f t="shared" si="27"/>
        <v>-6.1305174703830419E-5</v>
      </c>
      <c r="AQ52">
        <f t="shared" si="27"/>
        <v>-5.1927443899689757E-2</v>
      </c>
      <c r="AR52">
        <f t="shared" si="27"/>
        <v>-5.1988749074393589E-2</v>
      </c>
      <c r="AS52">
        <f t="shared" si="27"/>
        <v>-2.160493829672902E-2</v>
      </c>
      <c r="AT52">
        <f t="shared" si="27"/>
        <v>-1.4441691793443946E-2</v>
      </c>
      <c r="AU52">
        <f t="shared" si="25"/>
        <v>-8.8035379164566566E-2</v>
      </c>
      <c r="AW52">
        <v>49</v>
      </c>
      <c r="AX52">
        <f>IF(Z52&gt;0, (R52*SUMPRODUCT(K52:$K$98, X52:$X$98)-K52*$AZ$3)/Z52, 0)</f>
        <v>-150643.84479701624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0.46467133999999999</v>
      </c>
      <c r="Q53" s="4">
        <f t="shared" si="22"/>
        <v>50</v>
      </c>
      <c r="R53">
        <f t="shared" si="0"/>
        <v>50000</v>
      </c>
      <c r="S53">
        <f t="shared" si="1"/>
        <v>-256425.79277776863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-30.372825161912061</v>
      </c>
      <c r="AC53">
        <f t="shared" si="19"/>
        <v>-27.159802067531775</v>
      </c>
      <c r="AE53">
        <f t="shared" si="2"/>
        <v>0</v>
      </c>
      <c r="AF53">
        <f t="shared" si="26"/>
        <v>0</v>
      </c>
      <c r="AG53">
        <f t="shared" si="26"/>
        <v>-5.2958405184828292E-3</v>
      </c>
      <c r="AH53">
        <f t="shared" si="4"/>
        <v>-4.6843538103360105</v>
      </c>
      <c r="AI53">
        <f t="shared" si="23"/>
        <v>-4.6896496508544931</v>
      </c>
      <c r="AJ53">
        <f t="shared" si="6"/>
        <v>-3.2130230943802864</v>
      </c>
      <c r="AK53">
        <f t="shared" si="20"/>
        <v>-2.1260977613338445</v>
      </c>
      <c r="AL53">
        <f t="shared" si="24"/>
        <v>-10.028770506568623</v>
      </c>
      <c r="AN53">
        <f t="shared" si="27"/>
        <v>0</v>
      </c>
      <c r="AO53">
        <f t="shared" si="27"/>
        <v>0</v>
      </c>
      <c r="AP53">
        <f t="shared" si="27"/>
        <v>-2.8754790426990295E-5</v>
      </c>
      <c r="AQ53">
        <f t="shared" si="27"/>
        <v>-2.5434605070145517E-2</v>
      </c>
      <c r="AR53">
        <f t="shared" si="27"/>
        <v>-2.5463359860572507E-2</v>
      </c>
      <c r="AS53">
        <f t="shared" si="27"/>
        <v>-1.7445730360183345E-2</v>
      </c>
      <c r="AT53">
        <f t="shared" si="27"/>
        <v>-1.1544059029172245E-2</v>
      </c>
      <c r="AU53">
        <f t="shared" si="25"/>
        <v>-5.4453149249928091E-2</v>
      </c>
      <c r="AW53">
        <v>50</v>
      </c>
      <c r="AX53">
        <f>IF(Z53&gt;0, (R53*SUMPRODUCT(K53:$K$98, X53:$X$98)-K53*$AZ$3)/Z53, 0)</f>
        <v>-256425.79277776863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0.47611615000000002</v>
      </c>
      <c r="Q54" s="4">
        <f t="shared" si="22"/>
        <v>50</v>
      </c>
      <c r="R54">
        <f t="shared" si="0"/>
        <v>50000</v>
      </c>
      <c r="S54">
        <f t="shared" si="1"/>
        <v>-445904.38514537388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-27.159802067531775</v>
      </c>
      <c r="AC54">
        <f t="shared" si="19"/>
        <v>-24.270102263423368</v>
      </c>
      <c r="AE54">
        <f t="shared" si="2"/>
        <v>0</v>
      </c>
      <c r="AF54">
        <f t="shared" si="26"/>
        <v>0</v>
      </c>
      <c r="AG54">
        <f t="shared" si="26"/>
        <v>-2.7214469146239527E-3</v>
      </c>
      <c r="AH54">
        <f t="shared" si="4"/>
        <v>-2.5214351986740486</v>
      </c>
      <c r="AI54">
        <f t="shared" si="23"/>
        <v>-2.5241566455886728</v>
      </c>
      <c r="AJ54">
        <f t="shared" si="6"/>
        <v>-2.8896998041084068</v>
      </c>
      <c r="AK54">
        <f t="shared" si="20"/>
        <v>-1.9011861447272245</v>
      </c>
      <c r="AL54">
        <f t="shared" si="24"/>
        <v>-7.3150425944243036</v>
      </c>
      <c r="AN54">
        <f t="shared" si="27"/>
        <v>0</v>
      </c>
      <c r="AO54">
        <f t="shared" si="27"/>
        <v>0</v>
      </c>
      <c r="AP54">
        <f t="shared" si="27"/>
        <v>-1.3193412866575819E-5</v>
      </c>
      <c r="AQ54">
        <f t="shared" si="27"/>
        <v>-1.2223767957281676E-2</v>
      </c>
      <c r="AR54">
        <f t="shared" si="27"/>
        <v>-1.2236961370148252E-2</v>
      </c>
      <c r="AS54">
        <f t="shared" si="27"/>
        <v>-1.4009092873058506E-2</v>
      </c>
      <c r="AT54">
        <f t="shared" si="27"/>
        <v>-9.2168374142494736E-3</v>
      </c>
      <c r="AU54">
        <f t="shared" si="25"/>
        <v>-3.5462891657456232E-2</v>
      </c>
      <c r="AW54">
        <v>51</v>
      </c>
      <c r="AX54">
        <f>IF(Z54&gt;0, (R54*SUMPRODUCT(K54:$K$98, X54:$X$98)-K54*$AZ$3)/Z54, 0)</f>
        <v>-445904.38514537388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0.48788611599999998</v>
      </c>
      <c r="Q55" s="4">
        <f t="shared" si="22"/>
        <v>50</v>
      </c>
      <c r="R55">
        <f t="shared" si="0"/>
        <v>50000</v>
      </c>
      <c r="S55">
        <f t="shared" si="1"/>
        <v>-793263.95059651777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-24.270102263423368</v>
      </c>
      <c r="AC55">
        <f t="shared" si="19"/>
        <v>-21.679527451756943</v>
      </c>
      <c r="AE55">
        <f t="shared" si="2"/>
        <v>0</v>
      </c>
      <c r="AF55">
        <f t="shared" si="26"/>
        <v>0</v>
      </c>
      <c r="AG55">
        <f t="shared" si="26"/>
        <v>-1.3664762804016491E-3</v>
      </c>
      <c r="AH55">
        <f t="shared" si="4"/>
        <v>-1.3277561650760639</v>
      </c>
      <c r="AI55">
        <f t="shared" si="23"/>
        <v>-1.3291226413564654</v>
      </c>
      <c r="AJ55">
        <f t="shared" si="6"/>
        <v>-2.5905748116664249</v>
      </c>
      <c r="AK55">
        <f t="shared" si="20"/>
        <v>-1.698907158439636</v>
      </c>
      <c r="AL55">
        <f t="shared" si="24"/>
        <v>-5.6186046114625263</v>
      </c>
      <c r="AN55">
        <f t="shared" si="27"/>
        <v>0</v>
      </c>
      <c r="AO55">
        <f t="shared" si="27"/>
        <v>0</v>
      </c>
      <c r="AP55">
        <f t="shared" si="27"/>
        <v>-5.9148176586178182E-6</v>
      </c>
      <c r="AQ55">
        <f t="shared" si="27"/>
        <v>-5.7472169288018769E-3</v>
      </c>
      <c r="AR55">
        <f t="shared" si="27"/>
        <v>-5.753131746460494E-3</v>
      </c>
      <c r="AS55">
        <f t="shared" si="27"/>
        <v>-1.1213350617042008E-2</v>
      </c>
      <c r="AT55">
        <f t="shared" si="27"/>
        <v>-7.3537508152994443E-3</v>
      </c>
      <c r="AU55">
        <f t="shared" si="25"/>
        <v>-2.4320233178801946E-2</v>
      </c>
      <c r="AW55">
        <v>52</v>
      </c>
      <c r="AX55">
        <f>IF(Z55&gt;0, (R55*SUMPRODUCT(K55:$K$98, X55:$X$98)-K55*$AZ$3)/Z55, 0)</f>
        <v>-793263.95059651777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0.500352354</v>
      </c>
      <c r="Q56" s="4">
        <f t="shared" si="22"/>
        <v>50</v>
      </c>
      <c r="R56">
        <f t="shared" si="0"/>
        <v>50000</v>
      </c>
      <c r="S56">
        <f t="shared" si="1"/>
        <v>-1446837.6869216368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-21.679527451756943</v>
      </c>
      <c r="AC56">
        <f t="shared" si="19"/>
        <v>-19.361347365450289</v>
      </c>
      <c r="AE56">
        <f t="shared" si="2"/>
        <v>0</v>
      </c>
      <c r="AF56">
        <f t="shared" si="26"/>
        <v>0</v>
      </c>
      <c r="AG56">
        <f t="shared" si="26"/>
        <v>-6.6909189401350355E-4</v>
      </c>
      <c r="AH56">
        <f t="shared" si="4"/>
        <v>-0.68371962358412919</v>
      </c>
      <c r="AI56">
        <f t="shared" si="23"/>
        <v>-0.68438871547814273</v>
      </c>
      <c r="AJ56">
        <f t="shared" si="6"/>
        <v>-2.3181800863066542</v>
      </c>
      <c r="AK56">
        <f t="shared" si="20"/>
        <v>-1.5175669216229861</v>
      </c>
      <c r="AL56">
        <f t="shared" si="24"/>
        <v>-4.5201357234077832</v>
      </c>
      <c r="AN56">
        <f t="shared" si="27"/>
        <v>0</v>
      </c>
      <c r="AO56">
        <f t="shared" si="27"/>
        <v>0</v>
      </c>
      <c r="AP56">
        <f t="shared" si="27"/>
        <v>-2.5858719134477206E-6</v>
      </c>
      <c r="AQ56">
        <f t="shared" si="27"/>
        <v>-2.6424044097948158E-3</v>
      </c>
      <c r="AR56">
        <f t="shared" si="27"/>
        <v>-2.6449902817082638E-3</v>
      </c>
      <c r="AS56">
        <f t="shared" si="27"/>
        <v>-8.9591830795266048E-3</v>
      </c>
      <c r="AT56">
        <f t="shared" si="27"/>
        <v>-5.8650145286665203E-3</v>
      </c>
      <c r="AU56">
        <f t="shared" si="25"/>
        <v>-1.7469187889901389E-2</v>
      </c>
      <c r="AW56">
        <v>53</v>
      </c>
      <c r="AX56">
        <f>IF(Z56&gt;0, (R56*SUMPRODUCT(K56:$K$98, X56:$X$98)-K56*$AZ$3)/Z56, 0)</f>
        <v>-1446837.6869216368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0.513549331</v>
      </c>
      <c r="Q57" s="4">
        <f t="shared" si="22"/>
        <v>50</v>
      </c>
      <c r="R57">
        <f t="shared" si="0"/>
        <v>50000</v>
      </c>
      <c r="S57">
        <f t="shared" si="1"/>
        <v>-2711674.4090644382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-19.361347365450289</v>
      </c>
      <c r="AC57">
        <f t="shared" si="19"/>
        <v>-17.28905467768557</v>
      </c>
      <c r="AE57">
        <f t="shared" si="2"/>
        <v>0</v>
      </c>
      <c r="AF57">
        <f t="shared" si="26"/>
        <v>0</v>
      </c>
      <c r="AG57">
        <f t="shared" si="26"/>
        <v>-3.1878928052521085E-4</v>
      </c>
      <c r="AH57">
        <f t="shared" si="4"/>
        <v>-0.34361169454815765</v>
      </c>
      <c r="AI57">
        <f t="shared" si="23"/>
        <v>-0.34393048382868285</v>
      </c>
      <c r="AJ57">
        <f t="shared" si="6"/>
        <v>-2.072292687764719</v>
      </c>
      <c r="AK57">
        <f t="shared" si="20"/>
        <v>-1.3552943155815205</v>
      </c>
      <c r="AL57">
        <f t="shared" si="24"/>
        <v>-3.771517487174922</v>
      </c>
      <c r="AN57">
        <f t="shared" si="27"/>
        <v>0</v>
      </c>
      <c r="AO57">
        <f t="shared" si="27"/>
        <v>0</v>
      </c>
      <c r="AP57">
        <f t="shared" si="27"/>
        <v>-1.1000360742057825E-6</v>
      </c>
      <c r="AQ57">
        <f t="shared" si="27"/>
        <v>-1.1856899921453272E-3</v>
      </c>
      <c r="AR57">
        <f t="shared" si="27"/>
        <v>-1.1867900282195331E-3</v>
      </c>
      <c r="AS57">
        <f t="shared" si="27"/>
        <v>-7.1507947478609566E-3</v>
      </c>
      <c r="AT57">
        <f t="shared" si="27"/>
        <v>-4.6766711724104092E-3</v>
      </c>
      <c r="AU57">
        <f t="shared" si="25"/>
        <v>-1.3014255948490898E-2</v>
      </c>
      <c r="AW57">
        <v>54</v>
      </c>
      <c r="AX57">
        <f>IF(Z57&gt;0, (R57*SUMPRODUCT(K57:$K$98, X57:$X$98)-K57*$AZ$3)/Z57, 0)</f>
        <v>-2711674.4090644382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0.52698988800000002</v>
      </c>
      <c r="Q58" s="4">
        <f t="shared" si="22"/>
        <v>50</v>
      </c>
      <c r="R58">
        <f t="shared" si="0"/>
        <v>50000</v>
      </c>
      <c r="S58">
        <f t="shared" si="1"/>
        <v>-5229451.7251323797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-17.28905467768557</v>
      </c>
      <c r="AC58">
        <f t="shared" si="19"/>
        <v>-15.437619749664758</v>
      </c>
      <c r="AE58">
        <f t="shared" si="2"/>
        <v>0</v>
      </c>
      <c r="AF58">
        <f t="shared" si="26"/>
        <v>0</v>
      </c>
      <c r="AG58">
        <f t="shared" si="26"/>
        <v>-1.476026604803773E-4</v>
      </c>
      <c r="AH58">
        <f t="shared" si="4"/>
        <v>-0.16799872723958145</v>
      </c>
      <c r="AI58">
        <f t="shared" si="23"/>
        <v>-0.16814632990006184</v>
      </c>
      <c r="AJ58">
        <f t="shared" si="6"/>
        <v>-1.8514349280208116</v>
      </c>
      <c r="AK58">
        <f t="shared" si="20"/>
        <v>-1.21023382743799</v>
      </c>
      <c r="AL58">
        <f t="shared" si="24"/>
        <v>-3.2298150853588634</v>
      </c>
      <c r="AN58">
        <f t="shared" si="27"/>
        <v>0</v>
      </c>
      <c r="AO58">
        <f t="shared" si="27"/>
        <v>0</v>
      </c>
      <c r="AP58">
        <f t="shared" si="27"/>
        <v>-4.5475698743041038E-7</v>
      </c>
      <c r="AQ58">
        <f t="shared" si="27"/>
        <v>-5.1759632816220081E-4</v>
      </c>
      <c r="AR58">
        <f t="shared" si="27"/>
        <v>-5.1805108514963133E-4</v>
      </c>
      <c r="AS58">
        <f t="shared" si="27"/>
        <v>-5.7041855990266144E-3</v>
      </c>
      <c r="AT58">
        <f t="shared" si="27"/>
        <v>-3.7286745893394119E-3</v>
      </c>
      <c r="AU58">
        <f t="shared" si="25"/>
        <v>-9.9509112735156578E-3</v>
      </c>
      <c r="AW58">
        <v>55</v>
      </c>
      <c r="AX58">
        <f>IF(Z58&gt;0, (R58*SUMPRODUCT(K58:$K$98, X58:$X$98)-K58*$AZ$3)/Z58, 0)</f>
        <v>-5229451.7251323797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0.54103594799999999</v>
      </c>
      <c r="Q59" s="4">
        <f t="shared" si="22"/>
        <v>50</v>
      </c>
      <c r="R59">
        <f t="shared" si="0"/>
        <v>50000</v>
      </c>
      <c r="S59">
        <f t="shared" si="1"/>
        <v>-10400156.770959487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-15.437619749664758</v>
      </c>
      <c r="AC59">
        <f t="shared" si="19"/>
        <v>-13.78401179419564</v>
      </c>
      <c r="AE59">
        <f t="shared" si="2"/>
        <v>0</v>
      </c>
      <c r="AF59">
        <f t="shared" si="26"/>
        <v>0</v>
      </c>
      <c r="AG59">
        <f t="shared" si="26"/>
        <v>-6.6268288535250458E-5</v>
      </c>
      <c r="AH59">
        <f t="shared" si="4"/>
        <v>-7.9858345340323059E-2</v>
      </c>
      <c r="AI59">
        <f t="shared" si="23"/>
        <v>-7.9924613628858304E-2</v>
      </c>
      <c r="AJ59">
        <f t="shared" si="6"/>
        <v>-1.6536079554691181</v>
      </c>
      <c r="AK59">
        <f t="shared" si="20"/>
        <v>-1.0806333824765333</v>
      </c>
      <c r="AL59">
        <f t="shared" si="24"/>
        <v>-2.8141659515745099</v>
      </c>
      <c r="AN59">
        <f t="shared" si="27"/>
        <v>0</v>
      </c>
      <c r="AO59">
        <f t="shared" si="27"/>
        <v>0</v>
      </c>
      <c r="AP59">
        <f t="shared" si="27"/>
        <v>-1.8229423192149114E-7</v>
      </c>
      <c r="AQ59">
        <f t="shared" si="27"/>
        <v>-2.1967846232503224E-4</v>
      </c>
      <c r="AR59">
        <f t="shared" si="27"/>
        <v>-2.1986075655695372E-4</v>
      </c>
      <c r="AS59">
        <f t="shared" si="27"/>
        <v>-4.5488301992462335E-3</v>
      </c>
      <c r="AT59">
        <f t="shared" si="27"/>
        <v>-2.972662140542454E-3</v>
      </c>
      <c r="AU59">
        <f t="shared" si="25"/>
        <v>-7.7413530963456418E-3</v>
      </c>
      <c r="AW59">
        <v>56</v>
      </c>
      <c r="AX59">
        <f>IF(Z59&gt;0, (R59*SUMPRODUCT(K59:$K$98, X59:$X$98)-K59*$AZ$3)/Z59, 0)</f>
        <v>-10400156.770959487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0.55517679799999997</v>
      </c>
      <c r="Q60" s="4">
        <f t="shared" si="22"/>
        <v>50</v>
      </c>
      <c r="R60">
        <f t="shared" si="0"/>
        <v>50000</v>
      </c>
      <c r="S60">
        <f t="shared" si="1"/>
        <v>-21355783.759972539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-13.78401179419564</v>
      </c>
      <c r="AC60">
        <f t="shared" si="19"/>
        <v>-12.307333658553249</v>
      </c>
      <c r="AE60">
        <f t="shared" si="2"/>
        <v>0</v>
      </c>
      <c r="AF60">
        <f t="shared" si="26"/>
        <v>0</v>
      </c>
      <c r="AG60">
        <f t="shared" si="26"/>
        <v>-2.8814989411957494E-5</v>
      </c>
      <c r="AH60">
        <f t="shared" si="4"/>
        <v>-3.6790616237940457E-2</v>
      </c>
      <c r="AI60">
        <f t="shared" si="23"/>
        <v>-3.6819431227352414E-2</v>
      </c>
      <c r="AJ60">
        <f t="shared" si="6"/>
        <v>-1.4766781356423913</v>
      </c>
      <c r="AK60">
        <f t="shared" si="20"/>
        <v>-0.96488082559369492</v>
      </c>
      <c r="AL60">
        <f t="shared" si="24"/>
        <v>-2.4783783924634388</v>
      </c>
      <c r="AN60">
        <f t="shared" si="27"/>
        <v>0</v>
      </c>
      <c r="AO60">
        <f t="shared" si="27"/>
        <v>0</v>
      </c>
      <c r="AP60">
        <f t="shared" si="27"/>
        <v>-7.0773001455565525E-8</v>
      </c>
      <c r="AQ60">
        <f t="shared" si="27"/>
        <v>-9.0362078546466816E-5</v>
      </c>
      <c r="AR60">
        <f t="shared" si="27"/>
        <v>-9.0432851547922376E-5</v>
      </c>
      <c r="AS60">
        <f t="shared" si="27"/>
        <v>-3.6268950978636198E-3</v>
      </c>
      <c r="AT60">
        <f t="shared" si="27"/>
        <v>-2.3698607380314442E-3</v>
      </c>
      <c r="AU60">
        <f t="shared" si="25"/>
        <v>-6.0871886874429865E-3</v>
      </c>
      <c r="AW60">
        <v>57</v>
      </c>
      <c r="AX60">
        <f>IF(Z60&gt;0, (R60*SUMPRODUCT(K60:$K$98, X60:$X$98)-K60*$AZ$3)/Z60, 0)</f>
        <v>-21355783.759972539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0.56908613200000002</v>
      </c>
      <c r="Q61" s="4">
        <f t="shared" si="22"/>
        <v>50</v>
      </c>
      <c r="R61">
        <f t="shared" si="0"/>
        <v>50000</v>
      </c>
      <c r="S61">
        <f t="shared" si="1"/>
        <v>-45300938.693717197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-12.307333658553249</v>
      </c>
      <c r="AC61">
        <f t="shared" si="19"/>
        <v>-10.988765258038299</v>
      </c>
      <c r="AE61">
        <f t="shared" si="2"/>
        <v>0</v>
      </c>
      <c r="AF61">
        <f t="shared" si="26"/>
        <v>0</v>
      </c>
      <c r="AG61">
        <f t="shared" si="26"/>
        <v>-1.2128628649766076E-5</v>
      </c>
      <c r="AH61">
        <f t="shared" si="4"/>
        <v>-1.6398210868071843E-2</v>
      </c>
      <c r="AI61">
        <f t="shared" si="23"/>
        <v>-1.6410339496721611E-2</v>
      </c>
      <c r="AJ61">
        <f t="shared" si="6"/>
        <v>-1.3185684005149501</v>
      </c>
      <c r="AK61">
        <f t="shared" si="20"/>
        <v>-0.86151335609872748</v>
      </c>
      <c r="AL61">
        <f t="shared" si="24"/>
        <v>-2.1964920961103993</v>
      </c>
      <c r="AN61">
        <f t="shared" si="27"/>
        <v>0</v>
      </c>
      <c r="AO61">
        <f t="shared" si="27"/>
        <v>0</v>
      </c>
      <c r="AP61">
        <f t="shared" si="27"/>
        <v>-2.6597623029135465E-8</v>
      </c>
      <c r="AQ61">
        <f t="shared" si="27"/>
        <v>-3.5960655043194777E-5</v>
      </c>
      <c r="AR61">
        <f t="shared" si="27"/>
        <v>-3.5987252666223914E-5</v>
      </c>
      <c r="AS61">
        <f t="shared" si="27"/>
        <v>-2.8915705367649424E-3</v>
      </c>
      <c r="AT61">
        <f t="shared" si="27"/>
        <v>-1.8892661439115987E-3</v>
      </c>
      <c r="AU61">
        <f t="shared" si="25"/>
        <v>-4.8168239333427655E-3</v>
      </c>
      <c r="AW61">
        <v>58</v>
      </c>
      <c r="AX61">
        <f>IF(Z61&gt;0, (R61*SUMPRODUCT(K61:$K$98, X61:$X$98)-K61*$AZ$3)/Z61, 0)</f>
        <v>-45300938.693717197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0.58332808999999997</v>
      </c>
      <c r="Q62" s="4">
        <f t="shared" si="22"/>
        <v>50</v>
      </c>
      <c r="R62">
        <f t="shared" si="0"/>
        <v>50000</v>
      </c>
      <c r="S62">
        <f t="shared" si="1"/>
        <v>-99459511.290042669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-10.988765258038299</v>
      </c>
      <c r="AC62">
        <f t="shared" si="19"/>
        <v>-9.8114273235205776</v>
      </c>
      <c r="AE62">
        <f t="shared" si="2"/>
        <v>0</v>
      </c>
      <c r="AF62">
        <f t="shared" si="26"/>
        <v>0</v>
      </c>
      <c r="AG62">
        <f t="shared" si="26"/>
        <v>-4.9323725786810914E-6</v>
      </c>
      <c r="AH62">
        <f t="shared" si="4"/>
        <v>-7.0749697845873235E-3</v>
      </c>
      <c r="AI62">
        <f t="shared" si="23"/>
        <v>-7.0799021571660049E-3</v>
      </c>
      <c r="AJ62">
        <f t="shared" si="6"/>
        <v>-1.1773379345177215</v>
      </c>
      <c r="AK62">
        <f t="shared" si="20"/>
        <v>-0.76921356806268104</v>
      </c>
      <c r="AL62">
        <f t="shared" si="24"/>
        <v>-1.9536314047375685</v>
      </c>
      <c r="AN62">
        <f t="shared" si="27"/>
        <v>0</v>
      </c>
      <c r="AO62">
        <f t="shared" si="27"/>
        <v>0</v>
      </c>
      <c r="AP62">
        <f t="shared" si="27"/>
        <v>-9.6575947845700932E-9</v>
      </c>
      <c r="AQ62">
        <f t="shared" si="27"/>
        <v>-1.3852804142969288E-5</v>
      </c>
      <c r="AR62">
        <f t="shared" si="27"/>
        <v>-1.3862461737753859E-5</v>
      </c>
      <c r="AS62">
        <f t="shared" si="27"/>
        <v>-2.3052298898140538E-3</v>
      </c>
      <c r="AT62">
        <f t="shared" si="27"/>
        <v>-1.506121612801833E-3</v>
      </c>
      <c r="AU62">
        <f t="shared" si="25"/>
        <v>-3.8252139643536404E-3</v>
      </c>
      <c r="AW62">
        <v>59</v>
      </c>
      <c r="AX62">
        <f>IF(Z62&gt;0, (R62*SUMPRODUCT(K62:$K$98, X62:$X$98)-K62*$AZ$3)/Z62, 0)</f>
        <v>-99459511.290042669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0.59781937299999999</v>
      </c>
      <c r="Q63" s="4">
        <f t="shared" si="22"/>
        <v>50</v>
      </c>
      <c r="R63">
        <f t="shared" si="0"/>
        <v>50000</v>
      </c>
      <c r="S63">
        <f t="shared" si="1"/>
        <v>-226434570.48484844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-9.8114273235205776</v>
      </c>
      <c r="AC63">
        <f t="shared" si="19"/>
        <v>-8.7602144842061804</v>
      </c>
      <c r="AE63">
        <f t="shared" si="2"/>
        <v>0</v>
      </c>
      <c r="AF63">
        <f t="shared" si="26"/>
        <v>0</v>
      </c>
      <c r="AG63">
        <f t="shared" si="26"/>
        <v>-1.9343809705047574E-6</v>
      </c>
      <c r="AH63">
        <f t="shared" si="4"/>
        <v>-2.9486678823895233E-3</v>
      </c>
      <c r="AI63">
        <f t="shared" si="23"/>
        <v>-2.9506022633600279E-3</v>
      </c>
      <c r="AJ63">
        <f t="shared" si="6"/>
        <v>-1.0512128393143971</v>
      </c>
      <c r="AK63">
        <f t="shared" si="20"/>
        <v>-0.68679991264644047</v>
      </c>
      <c r="AL63">
        <f t="shared" si="24"/>
        <v>-1.7409633542241978</v>
      </c>
      <c r="AN63">
        <f t="shared" si="27"/>
        <v>0</v>
      </c>
      <c r="AO63">
        <f t="shared" si="27"/>
        <v>0</v>
      </c>
      <c r="AP63">
        <f t="shared" si="27"/>
        <v>-3.3817156945755618E-9</v>
      </c>
      <c r="AQ63">
        <f t="shared" si="27"/>
        <v>-5.1549082667855025E-6</v>
      </c>
      <c r="AR63">
        <f t="shared" si="27"/>
        <v>-5.1582899824800785E-6</v>
      </c>
      <c r="AS63">
        <f t="shared" si="27"/>
        <v>-1.8377470680562055E-3</v>
      </c>
      <c r="AT63">
        <f t="shared" si="27"/>
        <v>-1.200674571888258E-3</v>
      </c>
      <c r="AU63">
        <f t="shared" si="25"/>
        <v>-3.0435799299269439E-3</v>
      </c>
      <c r="AW63">
        <v>60</v>
      </c>
      <c r="AX63">
        <f>IF(Z63&gt;0, (R63*SUMPRODUCT(K63:$K$98, X63:$X$98)-K63*$AZ$3)/Z63, 0)</f>
        <v>-226434570.48484844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0.61246634</v>
      </c>
      <c r="Q64" s="4">
        <f t="shared" si="22"/>
        <v>50</v>
      </c>
      <c r="R64">
        <f t="shared" si="0"/>
        <v>50000</v>
      </c>
      <c r="S64">
        <f t="shared" si="1"/>
        <v>-535512078.24554735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-8.7602144842061804</v>
      </c>
      <c r="AC64">
        <f t="shared" si="19"/>
        <v>-7.8216243782943229</v>
      </c>
      <c r="AE64">
        <f t="shared" si="2"/>
        <v>0</v>
      </c>
      <c r="AF64">
        <f t="shared" si="26"/>
        <v>0</v>
      </c>
      <c r="AG64">
        <f t="shared" si="26"/>
        <v>-7.3029392762901303E-7</v>
      </c>
      <c r="AH64">
        <f t="shared" si="4"/>
        <v>-1.1847432331706968E-3</v>
      </c>
      <c r="AI64">
        <f t="shared" si="23"/>
        <v>-1.1854735270983257E-3</v>
      </c>
      <c r="AJ64">
        <f t="shared" si="6"/>
        <v>-0.93859010591185754</v>
      </c>
      <c r="AK64">
        <f t="shared" si="20"/>
        <v>-0.61321501389443267</v>
      </c>
      <c r="AL64">
        <f t="shared" si="24"/>
        <v>-1.5529905933333885</v>
      </c>
      <c r="AN64">
        <f t="shared" si="27"/>
        <v>0</v>
      </c>
      <c r="AO64">
        <f t="shared" si="27"/>
        <v>0</v>
      </c>
      <c r="AP64">
        <f t="shared" si="27"/>
        <v>-1.1399209850469231E-9</v>
      </c>
      <c r="AQ64">
        <f t="shared" si="27"/>
        <v>-1.8492741378368325E-6</v>
      </c>
      <c r="AR64">
        <f t="shared" si="27"/>
        <v>-1.8504140588218793E-6</v>
      </c>
      <c r="AS64">
        <f t="shared" si="27"/>
        <v>-1.4650519710056465E-3</v>
      </c>
      <c r="AT64">
        <f t="shared" si="27"/>
        <v>-9.5717167600386035E-4</v>
      </c>
      <c r="AU64">
        <f t="shared" si="25"/>
        <v>-2.4240740610683288E-3</v>
      </c>
      <c r="AW64">
        <v>61</v>
      </c>
      <c r="AX64">
        <f>IF(Z64&gt;0, (R64*SUMPRODUCT(K64:$K$98, X64:$X$98)-K64*$AZ$3)/Z64, 0)</f>
        <v>-535512078.24554735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0.62717650000000003</v>
      </c>
      <c r="Q65" s="4">
        <f t="shared" si="22"/>
        <v>50</v>
      </c>
      <c r="R65">
        <f t="shared" si="0"/>
        <v>50000</v>
      </c>
      <c r="S65">
        <f t="shared" si="1"/>
        <v>-1317819519.0083604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-7.8216243782943229</v>
      </c>
      <c r="AC65">
        <f t="shared" si="19"/>
        <v>-6.9835947446933497</v>
      </c>
      <c r="AE65">
        <f t="shared" si="2"/>
        <v>0</v>
      </c>
      <c r="AF65">
        <f t="shared" si="26"/>
        <v>0</v>
      </c>
      <c r="AG65">
        <f t="shared" si="26"/>
        <v>-2.6496779885110525E-7</v>
      </c>
      <c r="AH65">
        <f t="shared" si="4"/>
        <v>-4.5802318950161769E-4</v>
      </c>
      <c r="AI65">
        <f t="shared" si="23"/>
        <v>-4.5828815730046877E-4</v>
      </c>
      <c r="AJ65">
        <f t="shared" si="6"/>
        <v>-0.83802963360097316</v>
      </c>
      <c r="AK65">
        <f t="shared" si="20"/>
        <v>-0.5475137064806026</v>
      </c>
      <c r="AL65">
        <f t="shared" si="24"/>
        <v>-1.3860016282388763</v>
      </c>
      <c r="AN65">
        <f t="shared" si="27"/>
        <v>0</v>
      </c>
      <c r="AO65">
        <f t="shared" si="27"/>
        <v>0</v>
      </c>
      <c r="AP65">
        <f t="shared" si="27"/>
        <v>-3.6927689421265389E-10</v>
      </c>
      <c r="AQ65">
        <f t="shared" si="27"/>
        <v>-6.3833183364132279E-7</v>
      </c>
      <c r="AR65">
        <f t="shared" si="27"/>
        <v>-6.3870111053553544E-7</v>
      </c>
      <c r="AS65">
        <f t="shared" si="27"/>
        <v>-1.1679342987946809E-3</v>
      </c>
      <c r="AT65">
        <f t="shared" si="27"/>
        <v>-7.6305181967273664E-4</v>
      </c>
      <c r="AU65">
        <f t="shared" si="25"/>
        <v>-1.9316248195779531E-3</v>
      </c>
      <c r="AW65">
        <v>62</v>
      </c>
      <c r="AX65">
        <f>IF(Z65&gt;0, (R65*SUMPRODUCT(K65:$K$98, X65:$X$98)-K65*$AZ$3)/Z65, 0)</f>
        <v>-1317819519.0083604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0.64196478899999998</v>
      </c>
      <c r="Q66" s="4">
        <f t="shared" si="22"/>
        <v>50</v>
      </c>
      <c r="R66">
        <f t="shared" si="0"/>
        <v>50000</v>
      </c>
      <c r="S66">
        <f t="shared" si="1"/>
        <v>-3380763309.8158975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-6.9835947446933497</v>
      </c>
      <c r="AC66">
        <f t="shared" si="19"/>
        <v>-6.2353529876009768</v>
      </c>
      <c r="AE66">
        <f t="shared" si="2"/>
        <v>0</v>
      </c>
      <c r="AF66">
        <f t="shared" si="26"/>
        <v>0</v>
      </c>
      <c r="AG66">
        <f t="shared" si="26"/>
        <v>-9.2218123781349971E-8</v>
      </c>
      <c r="AH66">
        <f t="shared" si="4"/>
        <v>-1.7009999708124423E-4</v>
      </c>
      <c r="AI66">
        <f t="shared" si="23"/>
        <v>-1.7019221520502557E-4</v>
      </c>
      <c r="AJ66">
        <f t="shared" si="6"/>
        <v>-0.74824175709237295</v>
      </c>
      <c r="AK66">
        <f t="shared" si="20"/>
        <v>-0.48885163212853455</v>
      </c>
      <c r="AL66">
        <f t="shared" si="24"/>
        <v>-1.2372635814361126</v>
      </c>
      <c r="AN66">
        <f t="shared" si="27"/>
        <v>0</v>
      </c>
      <c r="AO66">
        <f t="shared" si="27"/>
        <v>0</v>
      </c>
      <c r="AP66">
        <f t="shared" si="27"/>
        <v>-1.1475121588814791E-10</v>
      </c>
      <c r="AQ66">
        <f t="shared" si="27"/>
        <v>-2.1166318167482289E-7</v>
      </c>
      <c r="AR66">
        <f t="shared" si="27"/>
        <v>-2.1177793289071105E-7</v>
      </c>
      <c r="AS66">
        <f t="shared" si="27"/>
        <v>-9.3107133266138434E-4</v>
      </c>
      <c r="AT66">
        <f t="shared" si="27"/>
        <v>-6.0830037389027593E-4</v>
      </c>
      <c r="AU66">
        <f t="shared" si="25"/>
        <v>-1.539583484484551E-3</v>
      </c>
      <c r="AW66">
        <v>63</v>
      </c>
      <c r="AX66">
        <f>IF(Z66&gt;0, (R66*SUMPRODUCT(K66:$K$98, X66:$X$98)-K66*$AZ$3)/Z66, 0)</f>
        <v>-3380763309.8158975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0.65685820900000003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-9060822892.5909767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-6.2353529876009768</v>
      </c>
      <c r="AC67">
        <f t="shared" si="19"/>
        <v>-5.5672796319211164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-6.0574231624357843E-5</v>
      </c>
      <c r="AI67">
        <f t="shared" si="23"/>
        <v>-6.0604953335277024E-5</v>
      </c>
      <c r="AJ67">
        <f t="shared" ref="AJ67:AJ79" si="33">AB67-AC67</f>
        <v>-0.66807335567986037</v>
      </c>
      <c r="AK67">
        <f t="shared" si="20"/>
        <v>-0.43647470913206843</v>
      </c>
      <c r="AL67">
        <f t="shared" si="24"/>
        <v>-1.104608669765264</v>
      </c>
      <c r="AN67">
        <f t="shared" ref="AN67:AT79" si="34">AE67*$K67</f>
        <v>0</v>
      </c>
      <c r="AO67">
        <f t="shared" si="34"/>
        <v>0</v>
      </c>
      <c r="AP67">
        <f t="shared" si="34"/>
        <v>-3.4132522839647547E-11</v>
      </c>
      <c r="AQ67">
        <f t="shared" si="34"/>
        <v>-6.7299355490054621E-8</v>
      </c>
      <c r="AR67">
        <f t="shared" si="34"/>
        <v>-6.7333488012894272E-8</v>
      </c>
      <c r="AS67">
        <f t="shared" si="34"/>
        <v>-7.4224476401369885E-4</v>
      </c>
      <c r="AT67">
        <f t="shared" si="34"/>
        <v>-4.8493337553926695E-4</v>
      </c>
      <c r="AU67">
        <f t="shared" si="25"/>
        <v>-1.2272454730409784E-3</v>
      </c>
      <c r="AW67">
        <v>64</v>
      </c>
      <c r="AX67">
        <f>IF(Z67&gt;0, (R67*SUMPRODUCT(K67:$K$98, X67:$X$98)-K67*$AZ$3)/Z67, 0)</f>
        <v>-9060822892.5909767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0.67177231000000004</v>
      </c>
      <c r="Q68" s="4">
        <f t="shared" si="22"/>
        <v>50</v>
      </c>
      <c r="R68">
        <f t="shared" si="28"/>
        <v>50000</v>
      </c>
      <c r="S68">
        <f t="shared" si="29"/>
        <v>-25422113746.967564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-5.5672796319211164</v>
      </c>
      <c r="AC68">
        <f t="shared" ref="AC68:AC79" si="45">S68*Z68</f>
        <v>-4.9707854426641847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-2.0637994711328848E-5</v>
      </c>
      <c r="AI68">
        <f t="shared" si="23"/>
        <v>-2.0647771210427507E-5</v>
      </c>
      <c r="AJ68">
        <f t="shared" si="33"/>
        <v>-0.59649418925693176</v>
      </c>
      <c r="AK68">
        <f t="shared" ref="AK68:AK79" si="46">G68*SUM(AB68:AB68, AE68:AF68)</f>
        <v>-0.38970957423447816</v>
      </c>
      <c r="AL68">
        <f t="shared" si="24"/>
        <v>-0.98622441126262039</v>
      </c>
      <c r="AN68">
        <f t="shared" si="34"/>
        <v>0</v>
      </c>
      <c r="AO68">
        <f t="shared" si="34"/>
        <v>0</v>
      </c>
      <c r="AP68">
        <f t="shared" si="34"/>
        <v>-9.6981374081547102E-12</v>
      </c>
      <c r="AQ68">
        <f t="shared" si="34"/>
        <v>-2.0472574744748025E-8</v>
      </c>
      <c r="AR68">
        <f t="shared" si="34"/>
        <v>-2.0482272882156183E-8</v>
      </c>
      <c r="AS68">
        <f t="shared" si="34"/>
        <v>-5.9171310222630219E-4</v>
      </c>
      <c r="AT68">
        <f t="shared" si="34"/>
        <v>-3.8658593040920346E-4</v>
      </c>
      <c r="AU68">
        <f t="shared" si="25"/>
        <v>-9.7831951490838791E-4</v>
      </c>
      <c r="AW68">
        <v>65</v>
      </c>
      <c r="AX68">
        <f>IF(Z68&gt;0, (R68*SUMPRODUCT(K68:$K$98, X68:$X$98)-K68*$AZ$3)/Z68, 0)</f>
        <v>-25422113746.967564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50000</v>
      </c>
      <c r="S69">
        <f t="shared" si="29"/>
        <v>-74818187822.566132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-4.9707854426641847</v>
      </c>
      <c r="AC69">
        <f t="shared" si="45"/>
        <v>-4.438201305497218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-6.7127431937892369E-6</v>
      </c>
      <c r="AI69">
        <f t="shared" si="23"/>
        <v>-6.7157091847031189E-6</v>
      </c>
      <c r="AJ69">
        <f t="shared" si="33"/>
        <v>-0.53258413716696662</v>
      </c>
      <c r="AK69">
        <f t="shared" si="46"/>
        <v>-0.34795498098649297</v>
      </c>
      <c r="AL69">
        <f t="shared" si="24"/>
        <v>-0.8805458338626444</v>
      </c>
      <c r="AN69">
        <f t="shared" si="34"/>
        <v>0</v>
      </c>
      <c r="AO69">
        <f t="shared" si="34"/>
        <v>0</v>
      </c>
      <c r="AP69">
        <f t="shared" si="34"/>
        <v>-2.6269799744021711E-12</v>
      </c>
      <c r="AQ69">
        <f t="shared" si="34"/>
        <v>-5.9454807703060092E-9</v>
      </c>
      <c r="AR69">
        <f t="shared" si="34"/>
        <v>-5.9481077502804111E-9</v>
      </c>
      <c r="AS69">
        <f t="shared" si="34"/>
        <v>-4.7171009744956396E-4</v>
      </c>
      <c r="AT69">
        <f t="shared" si="34"/>
        <v>-3.081839404047878E-4</v>
      </c>
      <c r="AU69">
        <f t="shared" si="25"/>
        <v>-7.7989998596210213E-4</v>
      </c>
      <c r="AW69">
        <v>66</v>
      </c>
      <c r="AX69">
        <f>IF(Z69&gt;0, (R69*SUMPRODUCT(K69:$K$98, X69:$X$98)-K69*$AZ$3)/Z69, 0)</f>
        <v>-74818187822.566132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50000</v>
      </c>
      <c r="S70">
        <f t="shared" si="29"/>
        <v>-233458001847.02637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-4.438201305497218</v>
      </c>
      <c r="AC70">
        <f t="shared" si="45"/>
        <v>-3.9626797421216788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-2.0876387965580362E-6</v>
      </c>
      <c r="AI70">
        <f t="shared" si="23"/>
        <v>-2.0884874887662213E-6</v>
      </c>
      <c r="AJ70">
        <f t="shared" si="33"/>
        <v>-0.47552156337553919</v>
      </c>
      <c r="AK70">
        <f t="shared" si="46"/>
        <v>-0.31067409138480528</v>
      </c>
      <c r="AL70">
        <f t="shared" si="24"/>
        <v>-0.78619774324783331</v>
      </c>
      <c r="AN70">
        <f t="shared" si="34"/>
        <v>0</v>
      </c>
      <c r="AO70">
        <f t="shared" si="34"/>
        <v>0</v>
      </c>
      <c r="AP70">
        <f t="shared" si="34"/>
        <v>-6.7114929476102354E-13</v>
      </c>
      <c r="AQ70">
        <f t="shared" si="34"/>
        <v>-1.6509133611837527E-9</v>
      </c>
      <c r="AR70">
        <f t="shared" si="34"/>
        <v>-1.6515845104785135E-9</v>
      </c>
      <c r="AS70">
        <f t="shared" si="34"/>
        <v>-3.7604441141925296E-4</v>
      </c>
      <c r="AT70">
        <f t="shared" si="34"/>
        <v>-2.4568235141367702E-4</v>
      </c>
      <c r="AU70">
        <f t="shared" si="25"/>
        <v>-6.2172841441744057E-4</v>
      </c>
      <c r="AW70">
        <v>67</v>
      </c>
      <c r="AX70">
        <f>IF(Z70&gt;0, (R70*SUMPRODUCT(K70:$K$98, X70:$X$98)-K70*$AZ$3)/Z70, 0)</f>
        <v>-233458001847.02637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50000</v>
      </c>
      <c r="S71">
        <f t="shared" si="29"/>
        <v>-774897545148.57617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-3.9626797421216788</v>
      </c>
      <c r="AC71">
        <f t="shared" si="45"/>
        <v>-3.5381069140216814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-6.1191014333440635E-7</v>
      </c>
      <c r="AI71">
        <f t="shared" si="23"/>
        <v>-6.121384384771754E-7</v>
      </c>
      <c r="AJ71">
        <f t="shared" si="33"/>
        <v>-0.42457282809999741</v>
      </c>
      <c r="AK71">
        <f t="shared" si="46"/>
        <v>-0.27738758194851754</v>
      </c>
      <c r="AL71">
        <f t="shared" si="24"/>
        <v>-0.70196102218695344</v>
      </c>
      <c r="AN71">
        <f t="shared" si="34"/>
        <v>0</v>
      </c>
      <c r="AO71">
        <f t="shared" si="34"/>
        <v>0</v>
      </c>
      <c r="AP71">
        <f t="shared" si="34"/>
        <v>-1.6119351737072243E-13</v>
      </c>
      <c r="AQ71">
        <f t="shared" si="34"/>
        <v>-4.3205451996268231E-10</v>
      </c>
      <c r="AR71">
        <f t="shared" si="34"/>
        <v>-4.3221571348005301E-10</v>
      </c>
      <c r="AS71">
        <f t="shared" si="34"/>
        <v>-2.9978030505321167E-4</v>
      </c>
      <c r="AT71">
        <f t="shared" si="34"/>
        <v>-1.9585646661993687E-4</v>
      </c>
      <c r="AU71">
        <f t="shared" si="25"/>
        <v>-4.9563720388886201E-4</v>
      </c>
      <c r="AW71">
        <v>68</v>
      </c>
      <c r="AX71">
        <f>IF(Z71&gt;0, (R71*SUMPRODUCT(K71:$K$98, X71:$X$98)-K71*$AZ$3)/Z71, 0)</f>
        <v>-774897545148.57617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50000</v>
      </c>
      <c r="S72">
        <f t="shared" si="29"/>
        <v>-2745892275018.2188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-3.5381069140216814</v>
      </c>
      <c r="AC72">
        <f t="shared" si="45"/>
        <v>-3.1590240307475659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-1.6848946804504299E-7</v>
      </c>
      <c r="AI72">
        <f t="shared" si="23"/>
        <v>-1.685469907683393E-7</v>
      </c>
      <c r="AJ72">
        <f t="shared" si="33"/>
        <v>-0.37908288327411555</v>
      </c>
      <c r="AK72">
        <f t="shared" si="46"/>
        <v>-0.24766748398151772</v>
      </c>
      <c r="AL72">
        <f t="shared" si="24"/>
        <v>-0.62675053580262396</v>
      </c>
      <c r="AN72">
        <f t="shared" si="34"/>
        <v>0</v>
      </c>
      <c r="AO72">
        <f t="shared" si="34"/>
        <v>0</v>
      </c>
      <c r="AP72">
        <f t="shared" si="34"/>
        <v>-3.6263716972791305E-14</v>
      </c>
      <c r="AQ72">
        <f t="shared" si="34"/>
        <v>-1.0621983856025797E-10</v>
      </c>
      <c r="AR72">
        <f t="shared" si="34"/>
        <v>-1.0625610227723075E-10</v>
      </c>
      <c r="AS72">
        <f t="shared" si="34"/>
        <v>-2.3898302445568383E-4</v>
      </c>
      <c r="AT72">
        <f t="shared" si="34"/>
        <v>-1.5613557613054649E-4</v>
      </c>
      <c r="AU72">
        <f t="shared" si="25"/>
        <v>-3.9511870684233257E-4</v>
      </c>
      <c r="AW72">
        <v>69</v>
      </c>
      <c r="AX72">
        <f>IF(Z72&gt;0, (R72*SUMPRODUCT(K72:$K$98, X72:$X$98)-K72*$AZ$3)/Z72, 0)</f>
        <v>-2745892275018.2188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50000</v>
      </c>
      <c r="S73">
        <f t="shared" si="29"/>
        <v>-10429494213806.672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-3.1590240307475659</v>
      </c>
      <c r="AC73">
        <f t="shared" si="45"/>
        <v>-2.8205571704018482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-4.3425473266375122E-8</v>
      </c>
      <c r="AI73">
        <f t="shared" si="23"/>
        <v>-4.3438995289172103E-8</v>
      </c>
      <c r="AJ73">
        <f t="shared" si="33"/>
        <v>-0.33846686034571771</v>
      </c>
      <c r="AK73">
        <f t="shared" si="46"/>
        <v>-0.22113168215232964</v>
      </c>
      <c r="AL73">
        <f t="shared" si="24"/>
        <v>-0.5595985859370427</v>
      </c>
      <c r="AN73">
        <f t="shared" si="34"/>
        <v>0</v>
      </c>
      <c r="AO73">
        <f t="shared" si="34"/>
        <v>0</v>
      </c>
      <c r="AP73">
        <f t="shared" si="34"/>
        <v>-7.6112593223654916E-15</v>
      </c>
      <c r="AQ73">
        <f t="shared" si="34"/>
        <v>-2.4443276216083964E-11</v>
      </c>
      <c r="AR73">
        <f t="shared" si="34"/>
        <v>-2.4450887475406329E-11</v>
      </c>
      <c r="AS73">
        <f t="shared" si="34"/>
        <v>-1.9051580409204581E-4</v>
      </c>
      <c r="AT73">
        <f t="shared" si="34"/>
        <v>-1.244703253737934E-4</v>
      </c>
      <c r="AU73">
        <f t="shared" si="25"/>
        <v>-3.149861539167267E-4</v>
      </c>
      <c r="AW73">
        <v>70</v>
      </c>
      <c r="AX73">
        <f>IF(Z73&gt;0, (R73*SUMPRODUCT(K73:$K$98, X73:$X$98)-K73*$AZ$3)/Z73, 0)</f>
        <v>-10429494213806.672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50000</v>
      </c>
      <c r="S74">
        <f t="shared" si="29"/>
        <v>-42650124073625.398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-2.8205571704018482</v>
      </c>
      <c r="AC74">
        <f t="shared" si="45"/>
        <v>-2.5183546164513473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-1.0434461079801671E-8</v>
      </c>
      <c r="AI74">
        <f t="shared" si="23"/>
        <v>-1.0437413421290882E-8</v>
      </c>
      <c r="AJ74">
        <f t="shared" si="33"/>
        <v>-0.30220255395050089</v>
      </c>
      <c r="AK74">
        <f t="shared" si="46"/>
        <v>-0.19743900192812938</v>
      </c>
      <c r="AL74">
        <f t="shared" si="24"/>
        <v>-0.49964156631604373</v>
      </c>
      <c r="AN74">
        <f t="shared" si="34"/>
        <v>0</v>
      </c>
      <c r="AO74">
        <f t="shared" si="34"/>
        <v>0</v>
      </c>
      <c r="AP74">
        <f t="shared" si="34"/>
        <v>-1.4837591912587104E-15</v>
      </c>
      <c r="AQ74">
        <f t="shared" si="34"/>
        <v>-5.2440503883322143E-12</v>
      </c>
      <c r="AR74">
        <f t="shared" si="34"/>
        <v>-5.2455341475234723E-12</v>
      </c>
      <c r="AS74">
        <f t="shared" si="34"/>
        <v>-1.5187803263426737E-4</v>
      </c>
      <c r="AT74">
        <f t="shared" si="34"/>
        <v>-9.9226981327991227E-5</v>
      </c>
      <c r="AU74">
        <f t="shared" si="25"/>
        <v>-2.511050192077928E-4</v>
      </c>
      <c r="AW74">
        <v>71</v>
      </c>
      <c r="AX74">
        <f>IF(Z74&gt;0, (R74*SUMPRODUCT(K74:$K$98, X74:$X$98)-K74*$AZ$3)/Z74, 0)</f>
        <v>-42650124073625.398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50000</v>
      </c>
      <c r="S75">
        <f t="shared" si="29"/>
        <v>-188812649449941.91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-2.5183546164513473</v>
      </c>
      <c r="AC75">
        <f t="shared" si="45"/>
        <v>-2.2485309075503914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-2.3273783847376113E-9</v>
      </c>
      <c r="AI75">
        <f t="shared" si="23"/>
        <v>-2.3279738244271929E-9</v>
      </c>
      <c r="AJ75">
        <f t="shared" si="33"/>
        <v>-0.26982370890095586</v>
      </c>
      <c r="AK75">
        <f t="shared" si="46"/>
        <v>-0.17628482315159433</v>
      </c>
      <c r="AL75">
        <f t="shared" si="24"/>
        <v>-0.446108534380524</v>
      </c>
      <c r="AN75">
        <f t="shared" si="34"/>
        <v>0</v>
      </c>
      <c r="AO75">
        <f t="shared" si="34"/>
        <v>0</v>
      </c>
      <c r="AP75">
        <f t="shared" si="34"/>
        <v>-2.6718777871649823E-16</v>
      </c>
      <c r="AQ75">
        <f t="shared" si="34"/>
        <v>-1.0443493635568261E-12</v>
      </c>
      <c r="AR75">
        <f t="shared" si="34"/>
        <v>-1.0446165513355427E-12</v>
      </c>
      <c r="AS75">
        <f t="shared" si="34"/>
        <v>-1.2107623775797188E-4</v>
      </c>
      <c r="AT75">
        <f t="shared" si="34"/>
        <v>-7.9103142003207605E-5</v>
      </c>
      <c r="AU75">
        <f t="shared" si="25"/>
        <v>-2.0017938080579603E-4</v>
      </c>
      <c r="AW75">
        <v>72</v>
      </c>
      <c r="AX75">
        <f>IF(Z75&gt;0, (R75*SUMPRODUCT(K75:$K$98, X75:$X$98)-K75*$AZ$3)/Z75, 0)</f>
        <v>-188812649449941.91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50000</v>
      </c>
      <c r="S76">
        <f t="shared" si="29"/>
        <v>-911097656727093.13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-2.2485309075503914</v>
      </c>
      <c r="AC76">
        <f t="shared" si="45"/>
        <v>-2.007616881742329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-4.7930956855115016E-10</v>
      </c>
      <c r="AI76">
        <f t="shared" si="23"/>
        <v>-4.7941974427528461E-10</v>
      </c>
      <c r="AJ76">
        <f t="shared" si="33"/>
        <v>-0.24091402580806243</v>
      </c>
      <c r="AK76">
        <f t="shared" si="46"/>
        <v>-0.15739716352852742</v>
      </c>
      <c r="AL76">
        <f t="shared" si="24"/>
        <v>-0.3983111898160096</v>
      </c>
      <c r="AN76">
        <f t="shared" si="34"/>
        <v>0</v>
      </c>
      <c r="AO76">
        <f t="shared" si="34"/>
        <v>0</v>
      </c>
      <c r="AP76">
        <f t="shared" si="34"/>
        <v>-4.4141460736383379E-17</v>
      </c>
      <c r="AQ76">
        <f t="shared" si="34"/>
        <v>-1.9203345080766413E-13</v>
      </c>
      <c r="AR76">
        <f t="shared" si="34"/>
        <v>-1.9207759226840052E-13</v>
      </c>
      <c r="AS76">
        <f t="shared" si="34"/>
        <v>-9.6521235459024233E-5</v>
      </c>
      <c r="AT76">
        <f t="shared" si="34"/>
        <v>-6.3060540500133538E-5</v>
      </c>
      <c r="AU76">
        <f t="shared" si="25"/>
        <v>-1.5958177615123538E-4</v>
      </c>
      <c r="AW76">
        <v>73</v>
      </c>
      <c r="AX76">
        <f>IF(Z76&gt;0, (R76*SUMPRODUCT(K76:$K$98, X76:$X$98)-K76*$AZ$3)/Z76, 0)</f>
        <v>-911097656727093.13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50000</v>
      </c>
      <c r="S77">
        <f t="shared" si="29"/>
        <v>-4831196931692851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-2.007616881742329</v>
      </c>
      <c r="AC77">
        <f t="shared" si="45"/>
        <v>-1.7925150729843893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-9.0522507510188065E-11</v>
      </c>
      <c r="AI77">
        <f t="shared" si="23"/>
        <v>-9.0541058969570987E-11</v>
      </c>
      <c r="AJ77">
        <f t="shared" si="33"/>
        <v>-0.21510180875793972</v>
      </c>
      <c r="AK77">
        <f t="shared" si="46"/>
        <v>-0.14053318172196305</v>
      </c>
      <c r="AL77">
        <f t="shared" si="24"/>
        <v>-0.35563499057044379</v>
      </c>
      <c r="AN77">
        <f t="shared" si="34"/>
        <v>0</v>
      </c>
      <c r="AO77">
        <f t="shared" si="34"/>
        <v>0</v>
      </c>
      <c r="AP77">
        <f t="shared" si="34"/>
        <v>-6.6362210588329866E-18</v>
      </c>
      <c r="AQ77">
        <f t="shared" si="34"/>
        <v>-3.2381677270648746E-14</v>
      </c>
      <c r="AR77">
        <f t="shared" si="34"/>
        <v>-3.2388313491707581E-14</v>
      </c>
      <c r="AS77">
        <f t="shared" si="34"/>
        <v>-7.6946137961859688E-5</v>
      </c>
      <c r="AT77">
        <f t="shared" si="34"/>
        <v>-5.0271476801787357E-5</v>
      </c>
      <c r="AU77">
        <f t="shared" si="25"/>
        <v>-1.2721761479603534E-4</v>
      </c>
      <c r="AW77">
        <v>74</v>
      </c>
      <c r="AX77">
        <f>IF(Z77&gt;0, (R77*SUMPRODUCT(K77:$K$98, X77:$X$98)-K77*$AZ$3)/Z77, 0)</f>
        <v>-4831196931692851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50000</v>
      </c>
      <c r="S78">
        <f t="shared" si="29"/>
        <v>-2.8429477143687516E+16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-1.7925150729843893</v>
      </c>
      <c r="AC78">
        <f t="shared" si="45"/>
        <v>-1.6004598865932327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-1.5551155268867612E-11</v>
      </c>
      <c r="AI78">
        <f t="shared" si="23"/>
        <v>-1.5553970058387841E-11</v>
      </c>
      <c r="AJ78">
        <f t="shared" si="33"/>
        <v>-0.1920551863911566</v>
      </c>
      <c r="AK78">
        <f t="shared" si="46"/>
        <v>-0.12547605510890728</v>
      </c>
      <c r="AL78">
        <f t="shared" si="24"/>
        <v>-0.31753124151561785</v>
      </c>
      <c r="AN78">
        <f t="shared" si="34"/>
        <v>0</v>
      </c>
      <c r="AO78">
        <f t="shared" si="34"/>
        <v>0</v>
      </c>
      <c r="AP78">
        <f t="shared" si="34"/>
        <v>-8.990227199515646E-19</v>
      </c>
      <c r="AQ78">
        <f t="shared" si="34"/>
        <v>-4.9669226802668797E-15</v>
      </c>
      <c r="AR78">
        <f t="shared" si="34"/>
        <v>-4.9678217029868309E-15</v>
      </c>
      <c r="AS78">
        <f t="shared" si="34"/>
        <v>-6.1340990084435084E-5</v>
      </c>
      <c r="AT78">
        <f t="shared" si="34"/>
        <v>-4.0076113521836768E-5</v>
      </c>
      <c r="AU78">
        <f t="shared" si="25"/>
        <v>-1.0141710361123967E-4</v>
      </c>
      <c r="AW78">
        <v>75</v>
      </c>
      <c r="AX78">
        <f>IF(Z78&gt;0, (R78*SUMPRODUCT(K78:$K$98, X78:$X$98)-K78*$AZ$3)/Z78, 0)</f>
        <v>-2.8429477143687516E+16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-1.6004598865932327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-1.6004598865932327</v>
      </c>
      <c r="AK79">
        <f t="shared" si="46"/>
        <v>-0.1120321920615263</v>
      </c>
      <c r="AL79">
        <f t="shared" si="24"/>
        <v>-1.7124920786575739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-8.026988570996112E-16</v>
      </c>
      <c r="AR79">
        <f t="shared" si="34"/>
        <v>-8.026988570996112E-16</v>
      </c>
      <c r="AS79">
        <f t="shared" si="34"/>
        <v>-4.5640617622354977E-4</v>
      </c>
      <c r="AT79">
        <f t="shared" si="34"/>
        <v>-3.1948432335648489E-5</v>
      </c>
      <c r="AU79">
        <f t="shared" si="25"/>
        <v>-4.8835460856000098E-4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13869.630239593644</v>
      </c>
      <c r="AO81" s="8">
        <f t="shared" ref="AO81:AU81" si="49">SUM(AO3:AO79)</f>
        <v>-1386.9630239593644</v>
      </c>
      <c r="AP81" s="8">
        <f t="shared" si="49"/>
        <v>-2922.7743270483088</v>
      </c>
      <c r="AQ81" s="8">
        <f t="shared" si="49"/>
        <v>-5010.9497973236766</v>
      </c>
      <c r="AR81" s="8">
        <f t="shared" si="49"/>
        <v>4548.9430912622893</v>
      </c>
      <c r="AS81" s="8">
        <f t="shared" si="49"/>
        <v>-949.42478820968074</v>
      </c>
      <c r="AT81" s="8">
        <f t="shared" si="49"/>
        <v>420.09510828679447</v>
      </c>
      <c r="AU81" s="8">
        <f t="shared" si="49"/>
        <v>4019.613411339406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28021.303356197608</v>
      </c>
      <c r="K3">
        <v>1</v>
      </c>
      <c r="L3" s="2">
        <v>0</v>
      </c>
      <c r="O3">
        <f>$C$3</f>
        <v>28021.303356197608</v>
      </c>
      <c r="P3" s="2">
        <f>O3*C5</f>
        <v>2802.1303356197609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28021.303356197608</v>
      </c>
      <c r="AF3">
        <f t="shared" ref="AF3:AG34" si="3">-$Z3*P3</f>
        <v>-2802.1303356197609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22699.264816577848</v>
      </c>
      <c r="AJ3">
        <f t="shared" ref="AJ3:AJ66" si="6">AB3-AC3</f>
        <v>0</v>
      </c>
      <c r="AL3">
        <f t="shared" ref="AL3:AL23" si="7">SUM(AI3:AK3)</f>
        <v>22699.264816577848</v>
      </c>
      <c r="AN3">
        <f t="shared" ref="AN3:AU34" si="8">AE3*$K3</f>
        <v>28021.303356197608</v>
      </c>
      <c r="AO3">
        <f t="shared" si="8"/>
        <v>-2802.1303356197609</v>
      </c>
      <c r="AP3">
        <f t="shared" si="8"/>
        <v>-2519.9082039999998</v>
      </c>
      <c r="AQ3">
        <f t="shared" si="8"/>
        <v>0</v>
      </c>
      <c r="AR3">
        <f t="shared" si="8"/>
        <v>22699.264816577848</v>
      </c>
      <c r="AS3">
        <f t="shared" si="8"/>
        <v>0</v>
      </c>
      <c r="AT3">
        <f t="shared" si="8"/>
        <v>0</v>
      </c>
      <c r="AU3">
        <f t="shared" si="8"/>
        <v>22699.264816577848</v>
      </c>
      <c r="AW3">
        <v>0</v>
      </c>
      <c r="AX3">
        <f>IF(Z3&gt;0, (R3*SUMPRODUCT(K3:$K$98, X3:$X$98)-K3*$AZ$3)/Z3, 0)</f>
        <v>0</v>
      </c>
      <c r="AZ3">
        <f>C6*ABS(SUMPRODUCT(X4:X69, K4:K69))/1</f>
        <v>11638.43943391774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797.06967157729468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780.67337932520422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-780.67337932520422</v>
      </c>
      <c r="AK4">
        <f t="shared" ref="AK4:AK67" si="19">G4*SUM(AB4:AB4, AE4:AF4)</f>
        <v>0</v>
      </c>
      <c r="AL4">
        <f t="shared" si="7"/>
        <v>-1309.2090793252041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-728.30803183618264</v>
      </c>
      <c r="AT4">
        <f t="shared" si="8"/>
        <v>0</v>
      </c>
      <c r="AU4">
        <f t="shared" si="8"/>
        <v>-1221.3910619695905</v>
      </c>
      <c r="AW4">
        <v>1</v>
      </c>
      <c r="AX4">
        <f>IF(Z4&gt;0, (R4*SUMPRODUCT(K4:$K$98, X4:$X$98)-K4*$AZ$3)/Z4, 0)</f>
        <v>797.06967157729468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</v>
      </c>
      <c r="S5">
        <f t="shared" si="1"/>
        <v>1246.0980948021738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780.67337932520422</v>
      </c>
      <c r="AC5">
        <f>S5*Z5</f>
        <v>1193.2335306472669</v>
      </c>
      <c r="AE5">
        <f t="shared" si="2"/>
        <v>0</v>
      </c>
      <c r="AF5">
        <f t="shared" si="3"/>
        <v>0</v>
      </c>
      <c r="AG5">
        <f t="shared" si="3"/>
        <v>-47.87879604441175</v>
      </c>
      <c r="AH5">
        <f t="shared" si="4"/>
        <v>-602.95361258824778</v>
      </c>
      <c r="AI5">
        <f t="shared" si="5"/>
        <v>-650.83240863265951</v>
      </c>
      <c r="AJ5">
        <f t="shared" si="6"/>
        <v>-412.56015132206267</v>
      </c>
      <c r="AK5">
        <f t="shared" si="19"/>
        <v>32.007608552333373</v>
      </c>
      <c r="AL5">
        <f t="shared" si="7"/>
        <v>-1031.3849514023889</v>
      </c>
      <c r="AN5">
        <f t="shared" si="8"/>
        <v>0</v>
      </c>
      <c r="AO5">
        <f t="shared" si="8"/>
        <v>0</v>
      </c>
      <c r="AP5">
        <f t="shared" si="8"/>
        <v>-40.941542374075517</v>
      </c>
      <c r="AQ5">
        <f t="shared" si="8"/>
        <v>-515.59046840871656</v>
      </c>
      <c r="AR5">
        <f t="shared" si="8"/>
        <v>-556.53201078279199</v>
      </c>
      <c r="AS5">
        <f t="shared" si="8"/>
        <v>-352.78349316761228</v>
      </c>
      <c r="AT5">
        <f t="shared" si="8"/>
        <v>27.369962699618235</v>
      </c>
      <c r="AU5">
        <f t="shared" si="8"/>
        <v>-881.94554125078616</v>
      </c>
      <c r="AW5">
        <v>2</v>
      </c>
      <c r="AX5">
        <f>IF(Z5&gt;0, (R5*SUMPRODUCT(K5:$K$98, X5:$X$98)-K5*$AZ$3)/Z5, 0)</f>
        <v>1246.0980948021738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</v>
      </c>
      <c r="S6">
        <f t="shared" si="1"/>
        <v>1767.5848843817994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1193.2335306472669</v>
      </c>
      <c r="AC6">
        <f t="shared" ref="AC6:AC69" si="22">S6*Z6</f>
        <v>1651.757028621385</v>
      </c>
      <c r="AE6">
        <f t="shared" si="2"/>
        <v>0</v>
      </c>
      <c r="AF6">
        <f t="shared" si="3"/>
        <v>0</v>
      </c>
      <c r="AG6">
        <f t="shared" si="3"/>
        <v>-46.723556057085077</v>
      </c>
      <c r="AH6">
        <f t="shared" si="4"/>
        <v>-676.45202688256416</v>
      </c>
      <c r="AI6">
        <f t="shared" si="5"/>
        <v>-723.17558293964919</v>
      </c>
      <c r="AJ6">
        <f t="shared" si="6"/>
        <v>-458.52349797411807</v>
      </c>
      <c r="AK6">
        <f t="shared" si="19"/>
        <v>69.804161542865117</v>
      </c>
      <c r="AL6">
        <f t="shared" si="7"/>
        <v>-1111.8949193709022</v>
      </c>
      <c r="AN6">
        <f t="shared" si="8"/>
        <v>0</v>
      </c>
      <c r="AO6">
        <f t="shared" si="8"/>
        <v>0</v>
      </c>
      <c r="AP6">
        <f t="shared" si="8"/>
        <v>-36.043019755143682</v>
      </c>
      <c r="AQ6">
        <f t="shared" si="8"/>
        <v>-521.82187799548058</v>
      </c>
      <c r="AR6">
        <f t="shared" si="8"/>
        <v>-557.86489775062421</v>
      </c>
      <c r="AS6">
        <f t="shared" si="8"/>
        <v>-353.70962508690866</v>
      </c>
      <c r="AT6">
        <f t="shared" si="8"/>
        <v>53.847630313215724</v>
      </c>
      <c r="AU6">
        <f t="shared" si="8"/>
        <v>-857.72689252431724</v>
      </c>
      <c r="AW6">
        <v>3</v>
      </c>
      <c r="AX6">
        <f>IF(Z6&gt;0, (R6*SUMPRODUCT(K6:$K$98, X6:$X$98)-K6*$AZ$3)/Z6, 0)</f>
        <v>1767.5848843817994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</v>
      </c>
      <c r="S7">
        <f t="shared" si="1"/>
        <v>2130.9951284268027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1651.757028621385</v>
      </c>
      <c r="AC7">
        <f t="shared" si="22"/>
        <v>1939.4344524722731</v>
      </c>
      <c r="AE7">
        <f t="shared" si="2"/>
        <v>0</v>
      </c>
      <c r="AF7">
        <f t="shared" si="3"/>
        <v>0</v>
      </c>
      <c r="AG7">
        <f t="shared" si="3"/>
        <v>-45.50537039247132</v>
      </c>
      <c r="AH7">
        <f t="shared" si="4"/>
        <v>-750.95010404290247</v>
      </c>
      <c r="AI7">
        <f t="shared" si="5"/>
        <v>-796.45547443537384</v>
      </c>
      <c r="AJ7">
        <f t="shared" si="6"/>
        <v>-287.67742385088809</v>
      </c>
      <c r="AK7">
        <f t="shared" si="19"/>
        <v>81.101270105309993</v>
      </c>
      <c r="AL7">
        <f t="shared" si="7"/>
        <v>-1003.0316281809519</v>
      </c>
      <c r="AN7">
        <f t="shared" si="8"/>
        <v>0</v>
      </c>
      <c r="AO7">
        <f t="shared" si="8"/>
        <v>0</v>
      </c>
      <c r="AP7">
        <f t="shared" si="8"/>
        <v>-31.938221377216564</v>
      </c>
      <c r="AQ7">
        <f t="shared" si="8"/>
        <v>-527.05890446139711</v>
      </c>
      <c r="AR7">
        <f t="shared" si="8"/>
        <v>-558.99712583861378</v>
      </c>
      <c r="AS7">
        <f t="shared" si="8"/>
        <v>-201.90815213531647</v>
      </c>
      <c r="AT7">
        <f t="shared" si="8"/>
        <v>56.921420400642852</v>
      </c>
      <c r="AU7">
        <f t="shared" si="8"/>
        <v>-703.98385757328731</v>
      </c>
      <c r="AW7">
        <v>4</v>
      </c>
      <c r="AX7">
        <f>IF(Z7&gt;0, (R7*SUMPRODUCT(K7:$K$98, X7:$X$98)-K7*$AZ$3)/Z7, 0)</f>
        <v>2130.9951284268027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</v>
      </c>
      <c r="S8">
        <f t="shared" si="1"/>
        <v>2211.6243692927455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1939.4344524722731</v>
      </c>
      <c r="AC8">
        <f t="shared" si="22"/>
        <v>1956.0278721310369</v>
      </c>
      <c r="AE8">
        <f t="shared" si="2"/>
        <v>0</v>
      </c>
      <c r="AF8">
        <f t="shared" si="3"/>
        <v>0</v>
      </c>
      <c r="AG8">
        <f t="shared" si="3"/>
        <v>-44.221521052342041</v>
      </c>
      <c r="AH8">
        <f t="shared" si="4"/>
        <v>-828.79563620456474</v>
      </c>
      <c r="AI8">
        <f t="shared" si="5"/>
        <v>-873.01715725690678</v>
      </c>
      <c r="AJ8">
        <f t="shared" si="6"/>
        <v>-16.593419658763878</v>
      </c>
      <c r="AK8">
        <f t="shared" si="19"/>
        <v>41.309953837659414</v>
      </c>
      <c r="AL8">
        <f t="shared" si="7"/>
        <v>-848.3006230780112</v>
      </c>
      <c r="AN8">
        <f t="shared" si="8"/>
        <v>0</v>
      </c>
      <c r="AO8">
        <f t="shared" si="8"/>
        <v>0</v>
      </c>
      <c r="AP8">
        <f t="shared" si="8"/>
        <v>-28.97147754885502</v>
      </c>
      <c r="AQ8">
        <f t="shared" si="8"/>
        <v>-542.9807386875915</v>
      </c>
      <c r="AR8">
        <f t="shared" si="8"/>
        <v>-571.95221623644659</v>
      </c>
      <c r="AS8">
        <f t="shared" si="8"/>
        <v>-10.871084342250292</v>
      </c>
      <c r="AT8">
        <f t="shared" si="8"/>
        <v>27.063980877894341</v>
      </c>
      <c r="AU8">
        <f t="shared" si="8"/>
        <v>-555.75931970080251</v>
      </c>
      <c r="AW8">
        <v>5</v>
      </c>
      <c r="AX8">
        <f>IF(Z8&gt;0, (R8*SUMPRODUCT(K8:$K$98, X8:$X$98)-K8*$AZ$3)/Z8, 0)</f>
        <v>2211.6243692927455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</v>
      </c>
      <c r="S9">
        <f t="shared" si="1"/>
        <v>2119.3250863618828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1956.0278721310369</v>
      </c>
      <c r="AC9">
        <f t="shared" si="22"/>
        <v>1816.7118005483162</v>
      </c>
      <c r="AE9">
        <f t="shared" si="2"/>
        <v>0</v>
      </c>
      <c r="AF9">
        <f t="shared" si="3"/>
        <v>0</v>
      </c>
      <c r="AG9">
        <f t="shared" si="3"/>
        <v>-42.860621342121597</v>
      </c>
      <c r="AH9">
        <f t="shared" si="4"/>
        <v>-918.68449969702715</v>
      </c>
      <c r="AI9">
        <f t="shared" si="5"/>
        <v>-961.54512103914874</v>
      </c>
      <c r="AJ9">
        <f t="shared" si="6"/>
        <v>139.31607158272072</v>
      </c>
      <c r="AK9">
        <f t="shared" si="19"/>
        <v>11.540564445573118</v>
      </c>
      <c r="AL9">
        <f t="shared" si="7"/>
        <v>-810.68848501085495</v>
      </c>
      <c r="AN9">
        <f t="shared" si="8"/>
        <v>0</v>
      </c>
      <c r="AO9">
        <f t="shared" si="8"/>
        <v>0</v>
      </c>
      <c r="AP9">
        <f t="shared" si="8"/>
        <v>-26.593324990943337</v>
      </c>
      <c r="AQ9">
        <f t="shared" si="8"/>
        <v>-570.0074963816636</v>
      </c>
      <c r="AR9">
        <f t="shared" si="8"/>
        <v>-596.6008213726069</v>
      </c>
      <c r="AS9">
        <f t="shared" si="8"/>
        <v>86.440127372111192</v>
      </c>
      <c r="AT9">
        <f t="shared" si="8"/>
        <v>7.1604650438989674</v>
      </c>
      <c r="AU9">
        <f t="shared" si="8"/>
        <v>-503.0002289565968</v>
      </c>
      <c r="AW9">
        <v>6</v>
      </c>
      <c r="AX9">
        <f>IF(Z9&gt;0, (R9*SUMPRODUCT(K9:$K$98, X9:$X$98)-K9*$AZ$3)/Z9, 0)</f>
        <v>2119.3250863618828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</v>
      </c>
      <c r="S10">
        <f t="shared" si="1"/>
        <v>1952.1291315008575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1816.7118005483162</v>
      </c>
      <c r="AC10">
        <f t="shared" si="22"/>
        <v>1617.3204889690824</v>
      </c>
      <c r="AE10">
        <f t="shared" si="2"/>
        <v>0</v>
      </c>
      <c r="AF10">
        <f t="shared" si="3"/>
        <v>0</v>
      </c>
      <c r="AG10">
        <f t="shared" si="3"/>
        <v>-41.424526248569329</v>
      </c>
      <c r="AH10">
        <f t="shared" si="4"/>
        <v>-1007.4888801310528</v>
      </c>
      <c r="AI10">
        <f t="shared" si="5"/>
        <v>-1048.9134063796221</v>
      </c>
      <c r="AJ10">
        <f t="shared" si="6"/>
        <v>199.39131157923384</v>
      </c>
      <c r="AK10">
        <f t="shared" si="19"/>
        <v>7.4485183822480971</v>
      </c>
      <c r="AL10">
        <f t="shared" si="7"/>
        <v>-842.07357641814008</v>
      </c>
      <c r="AN10">
        <f t="shared" si="8"/>
        <v>0</v>
      </c>
      <c r="AO10">
        <f t="shared" si="8"/>
        <v>0</v>
      </c>
      <c r="AP10">
        <f t="shared" si="8"/>
        <v>-24.383155895365565</v>
      </c>
      <c r="AQ10">
        <f t="shared" si="8"/>
        <v>-593.02448698326771</v>
      </c>
      <c r="AR10">
        <f t="shared" si="8"/>
        <v>-617.40764287863317</v>
      </c>
      <c r="AS10">
        <f t="shared" si="8"/>
        <v>117.36499785765875</v>
      </c>
      <c r="AT10">
        <f t="shared" si="8"/>
        <v>4.3843201444005411</v>
      </c>
      <c r="AU10">
        <f t="shared" si="8"/>
        <v>-495.65832487657389</v>
      </c>
      <c r="AW10">
        <v>7</v>
      </c>
      <c r="AX10">
        <f>IF(Z10&gt;0, (R10*SUMPRODUCT(K10:$K$98, X10:$X$98)-K10*$AZ$3)/Z10, 0)</f>
        <v>1952.1291315008575</v>
      </c>
    </row>
    <row r="11" spans="1:52" x14ac:dyDescent="0.25">
      <c r="A11" t="s">
        <v>33</v>
      </c>
      <c r="C11" s="12">
        <f>AU71</f>
        <v>10236.84051738848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</v>
      </c>
      <c r="S11">
        <f t="shared" si="1"/>
        <v>1709.995784854261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1617.3204889690824</v>
      </c>
      <c r="AC11">
        <f t="shared" si="22"/>
        <v>1365.3927378973813</v>
      </c>
      <c r="AE11">
        <f t="shared" si="2"/>
        <v>0</v>
      </c>
      <c r="AF11">
        <f t="shared" si="3"/>
        <v>0</v>
      </c>
      <c r="AG11">
        <f t="shared" si="3"/>
        <v>-39.923862678227316</v>
      </c>
      <c r="AH11">
        <f t="shared" si="4"/>
        <v>-1086.4183078563174</v>
      </c>
      <c r="AI11">
        <f t="shared" si="5"/>
        <v>-1126.3421705345447</v>
      </c>
      <c r="AJ11">
        <f t="shared" si="6"/>
        <v>251.9277510717011</v>
      </c>
      <c r="AK11">
        <f t="shared" si="19"/>
        <v>3.8815691735257971</v>
      </c>
      <c r="AL11">
        <f t="shared" si="7"/>
        <v>-870.53285028931782</v>
      </c>
      <c r="AN11">
        <f t="shared" si="8"/>
        <v>0</v>
      </c>
      <c r="AO11">
        <f t="shared" si="8"/>
        <v>0</v>
      </c>
      <c r="AP11">
        <f t="shared" si="8"/>
        <v>-22.329761205907207</v>
      </c>
      <c r="AQ11">
        <f t="shared" si="8"/>
        <v>-607.64314264078882</v>
      </c>
      <c r="AR11">
        <f t="shared" si="8"/>
        <v>-629.97290384669611</v>
      </c>
      <c r="AS11">
        <f t="shared" si="8"/>
        <v>140.90536699596973</v>
      </c>
      <c r="AT11">
        <f t="shared" si="8"/>
        <v>2.1709951626576962</v>
      </c>
      <c r="AU11">
        <f t="shared" si="8"/>
        <v>-486.89654168806868</v>
      </c>
      <c r="AW11">
        <v>8</v>
      </c>
      <c r="AX11">
        <f>IF(Z11&gt;0, (R11*SUMPRODUCT(K11:$K$98, X11:$X$98)-K11*$AZ$3)/Z11, 0)</f>
        <v>1709.995784854261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</v>
      </c>
      <c r="S12">
        <f t="shared" si="1"/>
        <v>1409.4495346670585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1365.3927378973813</v>
      </c>
      <c r="AC12">
        <f t="shared" si="22"/>
        <v>1081.2750043056003</v>
      </c>
      <c r="AE12">
        <f t="shared" si="2"/>
        <v>0</v>
      </c>
      <c r="AF12">
        <f t="shared" si="3"/>
        <v>0</v>
      </c>
      <c r="AG12">
        <f t="shared" si="3"/>
        <v>-38.358060282059689</v>
      </c>
      <c r="AH12">
        <f t="shared" si="4"/>
        <v>-1166.563769385351</v>
      </c>
      <c r="AI12">
        <f t="shared" si="5"/>
        <v>-1204.9218296674107</v>
      </c>
      <c r="AJ12">
        <f t="shared" si="6"/>
        <v>284.11773359178096</v>
      </c>
      <c r="AK12">
        <f t="shared" si="19"/>
        <v>3.140403297163977</v>
      </c>
      <c r="AL12">
        <f t="shared" si="7"/>
        <v>-917.66369277846582</v>
      </c>
      <c r="AN12">
        <f t="shared" si="8"/>
        <v>0</v>
      </c>
      <c r="AO12">
        <f t="shared" si="8"/>
        <v>0</v>
      </c>
      <c r="AP12">
        <f t="shared" si="8"/>
        <v>-20.387716813059725</v>
      </c>
      <c r="AQ12">
        <f t="shared" si="8"/>
        <v>-620.04104482123091</v>
      </c>
      <c r="AR12">
        <f t="shared" si="8"/>
        <v>-640.42876163429071</v>
      </c>
      <c r="AS12">
        <f t="shared" si="8"/>
        <v>151.01159577526323</v>
      </c>
      <c r="AT12">
        <f t="shared" si="8"/>
        <v>1.6691577371372823</v>
      </c>
      <c r="AU12">
        <f t="shared" si="8"/>
        <v>-487.74800812189022</v>
      </c>
      <c r="AW12">
        <v>9</v>
      </c>
      <c r="AX12">
        <f>IF(Z12&gt;0, (R12*SUMPRODUCT(K12:$K$98, X12:$X$98)-K12*$AZ$3)/Z12, 0)</f>
        <v>1409.4495346670585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</v>
      </c>
      <c r="S13">
        <f t="shared" si="1"/>
        <v>1044.065965510026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1081.2750043056003</v>
      </c>
      <c r="AC13">
        <f t="shared" si="22"/>
        <v>767.00356287203965</v>
      </c>
      <c r="AE13">
        <f t="shared" si="2"/>
        <v>0</v>
      </c>
      <c r="AF13">
        <f t="shared" si="3"/>
        <v>0</v>
      </c>
      <c r="AG13">
        <f t="shared" si="3"/>
        <v>-36.73156621369985</v>
      </c>
      <c r="AH13">
        <f t="shared" si="4"/>
        <v>-1242.9134655392397</v>
      </c>
      <c r="AI13">
        <f t="shared" si="5"/>
        <v>-1279.6450317529395</v>
      </c>
      <c r="AJ13">
        <f t="shared" si="6"/>
        <v>314.27144143356065</v>
      </c>
      <c r="AK13">
        <f t="shared" si="19"/>
        <v>2.1625500086112006</v>
      </c>
      <c r="AL13">
        <f t="shared" si="7"/>
        <v>-963.21104031076766</v>
      </c>
      <c r="AN13">
        <f t="shared" si="8"/>
        <v>0</v>
      </c>
      <c r="AO13">
        <f t="shared" si="8"/>
        <v>0</v>
      </c>
      <c r="AP13">
        <f t="shared" si="8"/>
        <v>-18.558191943869925</v>
      </c>
      <c r="AQ13">
        <f t="shared" si="8"/>
        <v>-627.96741442772213</v>
      </c>
      <c r="AR13">
        <f t="shared" si="8"/>
        <v>-646.52560637159206</v>
      </c>
      <c r="AS13">
        <f t="shared" si="8"/>
        <v>158.78195061623606</v>
      </c>
      <c r="AT13">
        <f t="shared" si="8"/>
        <v>1.0926029648323496</v>
      </c>
      <c r="AU13">
        <f t="shared" si="8"/>
        <v>-486.65105279052358</v>
      </c>
      <c r="AW13">
        <v>10</v>
      </c>
      <c r="AX13">
        <f>IF(Z13&gt;0, (R13*SUMPRODUCT(K13:$K$98, X13:$X$98)-K13*$AZ$3)/Z13, 0)</f>
        <v>1044.065965510026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</v>
      </c>
      <c r="S14">
        <f t="shared" si="1"/>
        <v>1097.2763828383067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767.00356287203965</v>
      </c>
      <c r="AC14">
        <f t="shared" si="22"/>
        <v>769.05593564419166</v>
      </c>
      <c r="AE14">
        <f t="shared" si="2"/>
        <v>0</v>
      </c>
      <c r="AF14">
        <f t="shared" si="3"/>
        <v>0</v>
      </c>
      <c r="AG14">
        <f t="shared" si="3"/>
        <v>-35.043857120796105</v>
      </c>
      <c r="AH14">
        <f t="shared" si="4"/>
        <v>-1320.3934307667548</v>
      </c>
      <c r="AI14">
        <f t="shared" si="5"/>
        <v>-1355.4372878875508</v>
      </c>
      <c r="AJ14">
        <f t="shared" si="6"/>
        <v>-2.0523727721520117</v>
      </c>
      <c r="AK14">
        <f t="shared" si="19"/>
        <v>53.690249401042777</v>
      </c>
      <c r="AL14">
        <f t="shared" si="7"/>
        <v>-1303.79941125866</v>
      </c>
      <c r="AN14">
        <f t="shared" si="8"/>
        <v>0</v>
      </c>
      <c r="AO14">
        <f t="shared" si="8"/>
        <v>0</v>
      </c>
      <c r="AP14">
        <f t="shared" si="8"/>
        <v>-15.808479257654442</v>
      </c>
      <c r="AQ14">
        <f t="shared" si="8"/>
        <v>-595.63683558772709</v>
      </c>
      <c r="AR14">
        <f t="shared" si="8"/>
        <v>-611.44531484538152</v>
      </c>
      <c r="AS14">
        <f t="shared" si="8"/>
        <v>-0.92583679603824276</v>
      </c>
      <c r="AT14">
        <f t="shared" si="8"/>
        <v>24.219970737496173</v>
      </c>
      <c r="AU14">
        <f t="shared" si="8"/>
        <v>-588.15118090392355</v>
      </c>
      <c r="AW14">
        <v>11</v>
      </c>
      <c r="AX14">
        <f>IF(Z14&gt;0, (R14*SUMPRODUCT(K14:$K$98, X14:$X$98)-K14*$AZ$3)/Z14, 0)</f>
        <v>1097.2763828383067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</v>
      </c>
      <c r="S15">
        <f t="shared" si="1"/>
        <v>1105.3270089020577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769.05593564419166</v>
      </c>
      <c r="AC15">
        <f t="shared" si="22"/>
        <v>735.93676719920859</v>
      </c>
      <c r="AE15">
        <f t="shared" si="2"/>
        <v>0</v>
      </c>
      <c r="AF15">
        <f t="shared" si="3"/>
        <v>0</v>
      </c>
      <c r="AG15">
        <f t="shared" si="3"/>
        <v>-33.290454375589199</v>
      </c>
      <c r="AH15">
        <f t="shared" si="4"/>
        <v>-1402.9641739989395</v>
      </c>
      <c r="AI15">
        <f t="shared" si="5"/>
        <v>-1436.2546283745287</v>
      </c>
      <c r="AJ15">
        <f t="shared" si="6"/>
        <v>33.119168444983075</v>
      </c>
      <c r="AK15">
        <f t="shared" si="19"/>
        <v>53.833915495093422</v>
      </c>
      <c r="AL15">
        <f t="shared" si="7"/>
        <v>-1349.3015444344521</v>
      </c>
      <c r="AN15">
        <f t="shared" si="8"/>
        <v>0</v>
      </c>
      <c r="AO15">
        <f t="shared" si="8"/>
        <v>0</v>
      </c>
      <c r="AP15">
        <f t="shared" si="8"/>
        <v>-13.408490631272631</v>
      </c>
      <c r="AQ15">
        <f t="shared" si="8"/>
        <v>-565.0758554040608</v>
      </c>
      <c r="AR15">
        <f t="shared" si="8"/>
        <v>-578.48434603533349</v>
      </c>
      <c r="AS15">
        <f t="shared" si="8"/>
        <v>13.339501311695031</v>
      </c>
      <c r="AT15">
        <f t="shared" si="8"/>
        <v>21.68283867251683</v>
      </c>
      <c r="AU15">
        <f t="shared" si="8"/>
        <v>-543.46200605112153</v>
      </c>
      <c r="AW15">
        <v>12</v>
      </c>
      <c r="AX15">
        <f>IF(Z15&gt;0, (R15*SUMPRODUCT(K15:$K$98, X15:$X$98)-K15*$AZ$3)/Z15, 0)</f>
        <v>1105.3270089020577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</v>
      </c>
      <c r="S16">
        <f t="shared" si="1"/>
        <v>1069.130565719269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735.93676719920859</v>
      </c>
      <c r="AC16">
        <f t="shared" si="22"/>
        <v>673.10882888688502</v>
      </c>
      <c r="AE16">
        <f t="shared" si="2"/>
        <v>0</v>
      </c>
      <c r="AF16">
        <f t="shared" si="3"/>
        <v>0</v>
      </c>
      <c r="AG16">
        <f t="shared" si="3"/>
        <v>-31.479262237444487</v>
      </c>
      <c r="AH16">
        <f t="shared" si="4"/>
        <v>-1478.2875943888203</v>
      </c>
      <c r="AI16">
        <f t="shared" si="5"/>
        <v>-1509.7668566262648</v>
      </c>
      <c r="AJ16">
        <f t="shared" si="6"/>
        <v>62.827938312323568</v>
      </c>
      <c r="AK16">
        <f t="shared" si="19"/>
        <v>51.515573703944604</v>
      </c>
      <c r="AL16">
        <f t="shared" si="7"/>
        <v>-1395.4233446099965</v>
      </c>
      <c r="AN16">
        <f t="shared" si="8"/>
        <v>0</v>
      </c>
      <c r="AO16">
        <f t="shared" si="8"/>
        <v>0</v>
      </c>
      <c r="AP16">
        <f t="shared" si="8"/>
        <v>-11.320528251884168</v>
      </c>
      <c r="AQ16">
        <f t="shared" si="8"/>
        <v>-531.61971683003094</v>
      </c>
      <c r="AR16">
        <f t="shared" si="8"/>
        <v>-542.94024508191512</v>
      </c>
      <c r="AS16">
        <f t="shared" si="8"/>
        <v>22.594095290653616</v>
      </c>
      <c r="AT16">
        <f t="shared" si="8"/>
        <v>18.525958554194801</v>
      </c>
      <c r="AU16">
        <f t="shared" si="8"/>
        <v>-501.82019123706669</v>
      </c>
      <c r="AW16">
        <v>13</v>
      </c>
      <c r="AX16">
        <f>IF(Z16&gt;0, (R16*SUMPRODUCT(K16:$K$98, X16:$X$98)-K16*$AZ$3)/Z16, 0)</f>
        <v>1069.130565719269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</v>
      </c>
      <c r="S17">
        <f t="shared" si="1"/>
        <v>995.80633327691532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673.10882888688502</v>
      </c>
      <c r="AC17">
        <f t="shared" si="22"/>
        <v>589.92475231733215</v>
      </c>
      <c r="AE17">
        <f t="shared" si="2"/>
        <v>0</v>
      </c>
      <c r="AF17">
        <f t="shared" si="3"/>
        <v>0</v>
      </c>
      <c r="AG17">
        <f t="shared" si="3"/>
        <v>-29.620455936249051</v>
      </c>
      <c r="AH17">
        <f t="shared" si="4"/>
        <v>-1544.0136788209952</v>
      </c>
      <c r="AI17">
        <f t="shared" si="5"/>
        <v>-1573.6341347572443</v>
      </c>
      <c r="AJ17">
        <f t="shared" si="6"/>
        <v>83.184076569552872</v>
      </c>
      <c r="AK17">
        <f t="shared" si="19"/>
        <v>47.117618022081956</v>
      </c>
      <c r="AL17">
        <f t="shared" si="7"/>
        <v>-1443.3324401656096</v>
      </c>
      <c r="AN17">
        <f t="shared" si="8"/>
        <v>0</v>
      </c>
      <c r="AO17">
        <f t="shared" si="8"/>
        <v>0</v>
      </c>
      <c r="AP17">
        <f t="shared" si="8"/>
        <v>-9.5107740446348394</v>
      </c>
      <c r="AQ17">
        <f t="shared" si="8"/>
        <v>-495.76432086991906</v>
      </c>
      <c r="AR17">
        <f t="shared" si="8"/>
        <v>-505.2750949145539</v>
      </c>
      <c r="AS17">
        <f t="shared" si="8"/>
        <v>26.70941183577224</v>
      </c>
      <c r="AT17">
        <f t="shared" si="8"/>
        <v>15.128903467722365</v>
      </c>
      <c r="AU17">
        <f t="shared" si="8"/>
        <v>-463.43677961105931</v>
      </c>
      <c r="AW17">
        <v>14</v>
      </c>
      <c r="AX17">
        <f>IF(Z17&gt;0, (R17*SUMPRODUCT(K17:$K$98, X17:$X$98)-K17*$AZ$3)/Z17, 0)</f>
        <v>995.80633327691532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</v>
      </c>
      <c r="S18">
        <f t="shared" si="1"/>
        <v>892.15662188427041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589.92475231733215</v>
      </c>
      <c r="AC18">
        <f t="shared" si="22"/>
        <v>494.54939596569739</v>
      </c>
      <c r="AE18">
        <f t="shared" si="2"/>
        <v>0</v>
      </c>
      <c r="AF18">
        <f t="shared" si="3"/>
        <v>0</v>
      </c>
      <c r="AG18">
        <f t="shared" si="3"/>
        <v>-27.716512091856099</v>
      </c>
      <c r="AH18">
        <f t="shared" si="4"/>
        <v>-1607.7392850304614</v>
      </c>
      <c r="AI18">
        <f t="shared" si="5"/>
        <v>-1635.4557971223176</v>
      </c>
      <c r="AJ18">
        <f t="shared" si="6"/>
        <v>95.375356351634764</v>
      </c>
      <c r="AK18">
        <f t="shared" si="19"/>
        <v>41.294732662213256</v>
      </c>
      <c r="AL18">
        <f t="shared" si="7"/>
        <v>-1498.7857081084696</v>
      </c>
      <c r="AN18">
        <f t="shared" si="8"/>
        <v>0</v>
      </c>
      <c r="AO18">
        <f t="shared" si="8"/>
        <v>0</v>
      </c>
      <c r="AP18">
        <f t="shared" si="8"/>
        <v>-7.9459289763653169</v>
      </c>
      <c r="AQ18">
        <f t="shared" si="8"/>
        <v>-460.91593808869095</v>
      </c>
      <c r="AR18">
        <f t="shared" si="8"/>
        <v>-468.86186706505629</v>
      </c>
      <c r="AS18">
        <f t="shared" si="8"/>
        <v>27.342755291647943</v>
      </c>
      <c r="AT18">
        <f t="shared" si="8"/>
        <v>11.838611285016345</v>
      </c>
      <c r="AU18">
        <f t="shared" si="8"/>
        <v>-429.68050048839206</v>
      </c>
      <c r="AW18">
        <v>15</v>
      </c>
      <c r="AX18">
        <f>IF(Z18&gt;0, (R18*SUMPRODUCT(K18:$K$98, X18:$X$98)-K18*$AZ$3)/Z18, 0)</f>
        <v>892.15662188427041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</v>
      </c>
      <c r="S19">
        <f t="shared" si="1"/>
        <v>758.82933882301666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494.54939596569739</v>
      </c>
      <c r="AC19">
        <f t="shared" si="22"/>
        <v>391.12360476833283</v>
      </c>
      <c r="AE19">
        <f t="shared" si="2"/>
        <v>0</v>
      </c>
      <c r="AF19">
        <f t="shared" si="3"/>
        <v>0</v>
      </c>
      <c r="AG19">
        <f t="shared" si="3"/>
        <v>-25.771513089819752</v>
      </c>
      <c r="AH19">
        <f t="shared" si="4"/>
        <v>-1667.8338811177848</v>
      </c>
      <c r="AI19">
        <f t="shared" si="5"/>
        <v>-1693.6053942076046</v>
      </c>
      <c r="AJ19">
        <f t="shared" si="6"/>
        <v>103.42579119736456</v>
      </c>
      <c r="AK19">
        <f t="shared" si="19"/>
        <v>34.618457717598822</v>
      </c>
      <c r="AL19">
        <f t="shared" si="7"/>
        <v>-1555.5611452926412</v>
      </c>
      <c r="AN19">
        <f t="shared" si="8"/>
        <v>0</v>
      </c>
      <c r="AO19">
        <f t="shared" si="8"/>
        <v>0</v>
      </c>
      <c r="AP19">
        <f t="shared" si="8"/>
        <v>-6.596719182443163</v>
      </c>
      <c r="AQ19">
        <f t="shared" si="8"/>
        <v>-426.91446630832149</v>
      </c>
      <c r="AR19">
        <f t="shared" si="8"/>
        <v>-433.51118549076466</v>
      </c>
      <c r="AS19">
        <f t="shared" si="8"/>
        <v>26.47383948211121</v>
      </c>
      <c r="AT19">
        <f t="shared" si="8"/>
        <v>8.8612664416080253</v>
      </c>
      <c r="AU19">
        <f t="shared" si="8"/>
        <v>-398.17607956704541</v>
      </c>
      <c r="AW19">
        <v>16</v>
      </c>
      <c r="AX19">
        <f>IF(Z19&gt;0, (R19*SUMPRODUCT(K19:$K$98, X19:$X$98)-K19*$AZ$3)/Z19, 0)</f>
        <v>758.82933882301666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</v>
      </c>
      <c r="S20">
        <f t="shared" si="1"/>
        <v>595.64489451195834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391.12360476833283</v>
      </c>
      <c r="AC20">
        <f t="shared" si="22"/>
        <v>283.39676961297982</v>
      </c>
      <c r="AE20">
        <f t="shared" si="2"/>
        <v>0</v>
      </c>
      <c r="AF20">
        <f t="shared" si="3"/>
        <v>0</v>
      </c>
      <c r="AG20">
        <f t="shared" si="3"/>
        <v>-23.78907065468772</v>
      </c>
      <c r="AH20">
        <f t="shared" si="4"/>
        <v>-1724.7273042338352</v>
      </c>
      <c r="AI20">
        <f t="shared" si="5"/>
        <v>-1748.5163748885229</v>
      </c>
      <c r="AJ20">
        <f t="shared" si="6"/>
        <v>107.726835155353</v>
      </c>
      <c r="AK20">
        <f t="shared" si="19"/>
        <v>27.3786523337833</v>
      </c>
      <c r="AL20">
        <f t="shared" si="7"/>
        <v>-1613.4108873993866</v>
      </c>
      <c r="AN20">
        <f t="shared" si="8"/>
        <v>0</v>
      </c>
      <c r="AO20">
        <f t="shared" si="8"/>
        <v>0</v>
      </c>
      <c r="AP20">
        <f t="shared" si="8"/>
        <v>-5.4368522749648687</v>
      </c>
      <c r="AQ20">
        <f t="shared" si="8"/>
        <v>-394.1762880875703</v>
      </c>
      <c r="AR20">
        <f t="shared" si="8"/>
        <v>-399.6131403625352</v>
      </c>
      <c r="AS20">
        <f t="shared" si="8"/>
        <v>24.62033499714429</v>
      </c>
      <c r="AT20">
        <f t="shared" si="8"/>
        <v>6.2572300695180711</v>
      </c>
      <c r="AU20">
        <f t="shared" si="8"/>
        <v>-368.73557529587282</v>
      </c>
      <c r="AW20">
        <v>17</v>
      </c>
      <c r="AX20">
        <f>IF(Z20&gt;0, (R20*SUMPRODUCT(K20:$K$98, X20:$X$98)-K20*$AZ$3)/Z20, 0)</f>
        <v>595.64489451195834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</v>
      </c>
      <c r="S21">
        <f t="shared" si="1"/>
        <v>400.04236706883847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283.39676961297982</v>
      </c>
      <c r="AC21">
        <f t="shared" si="22"/>
        <v>174.20943791198943</v>
      </c>
      <c r="AE21">
        <f t="shared" si="2"/>
        <v>0</v>
      </c>
      <c r="AF21">
        <f t="shared" si="3"/>
        <v>0</v>
      </c>
      <c r="AG21">
        <f t="shared" si="3"/>
        <v>-21.773873501004935</v>
      </c>
      <c r="AH21">
        <f t="shared" si="4"/>
        <v>-1777.3064471359069</v>
      </c>
      <c r="AI21">
        <f t="shared" si="5"/>
        <v>-1799.0803206369119</v>
      </c>
      <c r="AJ21">
        <f t="shared" si="6"/>
        <v>109.1873317009904</v>
      </c>
      <c r="AK21">
        <f t="shared" si="19"/>
        <v>19.837773872908588</v>
      </c>
      <c r="AL21">
        <f t="shared" si="7"/>
        <v>-1670.0552150630128</v>
      </c>
      <c r="AN21">
        <f t="shared" si="8"/>
        <v>0</v>
      </c>
      <c r="AO21">
        <f t="shared" si="8"/>
        <v>0</v>
      </c>
      <c r="AP21">
        <f t="shared" si="8"/>
        <v>-4.4431167946943795</v>
      </c>
      <c r="AQ21">
        <f t="shared" si="8"/>
        <v>-362.67226978349458</v>
      </c>
      <c r="AR21">
        <f t="shared" si="8"/>
        <v>-367.11538657818897</v>
      </c>
      <c r="AS21">
        <f t="shared" si="8"/>
        <v>22.280466873574241</v>
      </c>
      <c r="AT21">
        <f t="shared" si="8"/>
        <v>4.048041624748187</v>
      </c>
      <c r="AU21">
        <f t="shared" si="8"/>
        <v>-340.78687807986654</v>
      </c>
      <c r="AW21">
        <v>18</v>
      </c>
      <c r="AX21">
        <f>IF(Z21&gt;0, (R21*SUMPRODUCT(K21:$K$98, X21:$X$98)-K21*$AZ$3)/Z21, 0)</f>
        <v>400.04236706883847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</v>
      </c>
      <c r="S22">
        <f t="shared" si="1"/>
        <v>167.20362389829609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174.20943791198943</v>
      </c>
      <c r="AC22">
        <f t="shared" si="22"/>
        <v>65.991593473654575</v>
      </c>
      <c r="AE22">
        <f t="shared" si="2"/>
        <v>0</v>
      </c>
      <c r="AF22">
        <f t="shared" si="3"/>
        <v>0</v>
      </c>
      <c r="AG22">
        <f t="shared" si="3"/>
        <v>-19.733900478674695</v>
      </c>
      <c r="AH22">
        <f t="shared" si="4"/>
        <v>-1822.2342873201865</v>
      </c>
      <c r="AI22">
        <f t="shared" si="5"/>
        <v>-1841.9681877988612</v>
      </c>
      <c r="AJ22">
        <f t="shared" si="6"/>
        <v>108.21784443833485</v>
      </c>
      <c r="AK22">
        <f t="shared" si="19"/>
        <v>12.194660653839261</v>
      </c>
      <c r="AL22">
        <f t="shared" si="7"/>
        <v>-1721.5556827066871</v>
      </c>
      <c r="AN22">
        <f t="shared" si="8"/>
        <v>0</v>
      </c>
      <c r="AO22">
        <f t="shared" si="8"/>
        <v>0</v>
      </c>
      <c r="AP22">
        <f t="shared" si="8"/>
        <v>-3.5953977726358066</v>
      </c>
      <c r="AQ22">
        <f t="shared" si="8"/>
        <v>-332.00010838868872</v>
      </c>
      <c r="AR22">
        <f t="shared" si="8"/>
        <v>-335.59550616132452</v>
      </c>
      <c r="AS22">
        <f t="shared" si="8"/>
        <v>19.716639256060944</v>
      </c>
      <c r="AT22">
        <f t="shared" si="8"/>
        <v>2.2217936996410628</v>
      </c>
      <c r="AU22">
        <f t="shared" si="8"/>
        <v>-313.65707320562251</v>
      </c>
      <c r="AW22">
        <v>19</v>
      </c>
      <c r="AX22">
        <f>IF(Z22&gt;0, (R22*SUMPRODUCT(K22:$K$98, X22:$X$98)-K22*$AZ$3)/Z22, 0)</f>
        <v>167.20362389829609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</v>
      </c>
      <c r="S23">
        <f t="shared" si="1"/>
        <v>-109.81413832226468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65.991593473654575</v>
      </c>
      <c r="AC23">
        <f t="shared" si="22"/>
        <v>-38.817063713997641</v>
      </c>
      <c r="AE23">
        <f t="shared" si="2"/>
        <v>0</v>
      </c>
      <c r="AF23">
        <f t="shared" si="3"/>
        <v>0</v>
      </c>
      <c r="AG23">
        <f t="shared" si="3"/>
        <v>-17.673982743498669</v>
      </c>
      <c r="AH23">
        <f t="shared" si="4"/>
        <v>-1862.5787303892787</v>
      </c>
      <c r="AI23">
        <f t="shared" si="5"/>
        <v>-1880.2527131327774</v>
      </c>
      <c r="AJ23">
        <f t="shared" si="6"/>
        <v>104.80865718765222</v>
      </c>
      <c r="AK23">
        <f t="shared" si="19"/>
        <v>4.6194115431558203</v>
      </c>
      <c r="AL23">
        <f t="shared" si="7"/>
        <v>-1770.8246444019694</v>
      </c>
      <c r="AN23">
        <f t="shared" si="8"/>
        <v>0</v>
      </c>
      <c r="AO23">
        <f t="shared" si="8"/>
        <v>0</v>
      </c>
      <c r="AP23">
        <f t="shared" si="8"/>
        <v>-2.8750831893432149</v>
      </c>
      <c r="AQ23">
        <f t="shared" si="8"/>
        <v>-302.99162754022109</v>
      </c>
      <c r="AR23">
        <f t="shared" si="8"/>
        <v>-305.86671072956432</v>
      </c>
      <c r="AS23">
        <f t="shared" si="8"/>
        <v>17.049558820504089</v>
      </c>
      <c r="AT23">
        <f t="shared" si="8"/>
        <v>0.75145442117571104</v>
      </c>
      <c r="AU23">
        <f t="shared" si="8"/>
        <v>-288.06569748788451</v>
      </c>
      <c r="AW23">
        <v>20</v>
      </c>
      <c r="AX23">
        <f>IF(Z23&gt;0, (R23*SUMPRODUCT(K23:$K$98, X23:$X$98)-K23*$AZ$3)/Z23, 0)</f>
        <v>-109.81413832226468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</v>
      </c>
      <c r="S24">
        <f t="shared" si="1"/>
        <v>-445.0655950437577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-38.817063713997641</v>
      </c>
      <c r="AC24">
        <f t="shared" si="22"/>
        <v>-138.95918125329331</v>
      </c>
      <c r="AE24">
        <f t="shared" si="2"/>
        <v>0</v>
      </c>
      <c r="AF24">
        <f t="shared" si="3"/>
        <v>0</v>
      </c>
      <c r="AG24">
        <f t="shared" si="3"/>
        <v>-15.61109000569132</v>
      </c>
      <c r="AH24">
        <f t="shared" si="4"/>
        <v>-1886.1529103723628</v>
      </c>
      <c r="AI24">
        <f t="shared" ref="AI24:AI69" si="23">SUM(AE24:AH24)</f>
        <v>-1901.7640003780541</v>
      </c>
      <c r="AJ24">
        <f t="shared" si="6"/>
        <v>100.14211753929567</v>
      </c>
      <c r="AK24">
        <f t="shared" si="19"/>
        <v>-2.7171944599798352</v>
      </c>
      <c r="AL24">
        <f t="shared" ref="AL24:AL69" si="24">SUM(AI24:AK24)</f>
        <v>-1804.3390772987382</v>
      </c>
      <c r="AN24">
        <f t="shared" si="8"/>
        <v>0</v>
      </c>
      <c r="AO24">
        <f t="shared" si="8"/>
        <v>0</v>
      </c>
      <c r="AP24">
        <f t="shared" si="8"/>
        <v>-2.2674159310727289</v>
      </c>
      <c r="AQ24">
        <f t="shared" si="8"/>
        <v>-273.95224522171981</v>
      </c>
      <c r="AR24">
        <f t="shared" si="8"/>
        <v>-276.21966115279253</v>
      </c>
      <c r="AS24">
        <f t="shared" si="8"/>
        <v>14.545033857160281</v>
      </c>
      <c r="AT24">
        <f t="shared" si="8"/>
        <v>-0.39465597880319214</v>
      </c>
      <c r="AU24">
        <f t="shared" si="8"/>
        <v>-262.06928327443546</v>
      </c>
      <c r="AW24">
        <v>21</v>
      </c>
      <c r="AX24">
        <f>IF(Z24&gt;0, (R24*SUMPRODUCT(K24:$K$98, X24:$X$98)-K24*$AZ$3)/Z24, 0)</f>
        <v>-445.0655950437577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</v>
      </c>
      <c r="S25">
        <f t="shared" si="1"/>
        <v>-854.21045168250225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-138.95918125329331</v>
      </c>
      <c r="AC25">
        <f t="shared" si="22"/>
        <v>-231.79579254561622</v>
      </c>
      <c r="AE25">
        <f t="shared" si="2"/>
        <v>0</v>
      </c>
      <c r="AF25">
        <f t="shared" si="3"/>
        <v>0</v>
      </c>
      <c r="AG25">
        <f t="shared" si="3"/>
        <v>-13.567838703510231</v>
      </c>
      <c r="AH25">
        <f t="shared" si="4"/>
        <v>-1887.1404021241729</v>
      </c>
      <c r="AI25">
        <f t="shared" si="23"/>
        <v>-1900.7082408276831</v>
      </c>
      <c r="AJ25">
        <f t="shared" si="6"/>
        <v>92.836611292322914</v>
      </c>
      <c r="AK25">
        <f t="shared" si="19"/>
        <v>-9.7271426877305327</v>
      </c>
      <c r="AL25">
        <f t="shared" si="24"/>
        <v>-1817.5987722230907</v>
      </c>
      <c r="AN25">
        <f t="shared" si="8"/>
        <v>0</v>
      </c>
      <c r="AO25">
        <f t="shared" si="8"/>
        <v>0</v>
      </c>
      <c r="AP25">
        <f t="shared" si="8"/>
        <v>-1.7595054458623345</v>
      </c>
      <c r="AQ25">
        <f t="shared" si="8"/>
        <v>-244.72827892516625</v>
      </c>
      <c r="AR25">
        <f t="shared" si="8"/>
        <v>-246.4877843710286</v>
      </c>
      <c r="AS25">
        <f t="shared" si="8"/>
        <v>12.039244179840253</v>
      </c>
      <c r="AT25">
        <f t="shared" si="8"/>
        <v>-1.2614360257182249</v>
      </c>
      <c r="AU25">
        <f t="shared" si="8"/>
        <v>-235.70997621690657</v>
      </c>
      <c r="AW25">
        <v>22</v>
      </c>
      <c r="AX25">
        <f>IF(Z25&gt;0, (R25*SUMPRODUCT(K25:$K$98, X25:$X$98)-K25*$AZ$3)/Z25, 0)</f>
        <v>-854.21045168250225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</v>
      </c>
      <c r="S26">
        <f t="shared" si="1"/>
        <v>-1360.4728098049554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-231.79579254561622</v>
      </c>
      <c r="AC26">
        <f t="shared" si="22"/>
        <v>-314.81368403382066</v>
      </c>
      <c r="AE26">
        <f t="shared" si="2"/>
        <v>0</v>
      </c>
      <c r="AF26">
        <f t="shared" si="3"/>
        <v>0</v>
      </c>
      <c r="AG26">
        <f t="shared" si="3"/>
        <v>-11.57001013783414</v>
      </c>
      <c r="AH26">
        <f t="shared" si="4"/>
        <v>-1862.150178640989</v>
      </c>
      <c r="AI26">
        <f t="shared" si="23"/>
        <v>-1873.7201887788231</v>
      </c>
      <c r="AJ26">
        <f t="shared" si="6"/>
        <v>83.017891488204441</v>
      </c>
      <c r="AK26">
        <f t="shared" si="19"/>
        <v>-16.225705478193138</v>
      </c>
      <c r="AL26">
        <f t="shared" si="24"/>
        <v>-1806.9280027688117</v>
      </c>
      <c r="AN26">
        <f t="shared" si="8"/>
        <v>0</v>
      </c>
      <c r="AO26">
        <f t="shared" si="8"/>
        <v>0</v>
      </c>
      <c r="AP26">
        <f t="shared" si="8"/>
        <v>-1.339663300409311</v>
      </c>
      <c r="AQ26">
        <f t="shared" si="8"/>
        <v>-215.61383477257391</v>
      </c>
      <c r="AR26">
        <f t="shared" si="8"/>
        <v>-216.95349807298322</v>
      </c>
      <c r="AS26">
        <f t="shared" si="8"/>
        <v>9.6124395034392958</v>
      </c>
      <c r="AT26">
        <f t="shared" si="8"/>
        <v>-1.8787349270598594</v>
      </c>
      <c r="AU26">
        <f t="shared" si="8"/>
        <v>-209.21979349660378</v>
      </c>
      <c r="AW26">
        <v>23</v>
      </c>
      <c r="AX26">
        <f>IF(Z26&gt;0, (R26*SUMPRODUCT(K26:$K$98, X26:$X$98)-K26*$AZ$3)/Z26, 0)</f>
        <v>-1360.4728098049554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</v>
      </c>
      <c r="S27">
        <f t="shared" si="1"/>
        <v>-1999.2555027733908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-314.81368403382066</v>
      </c>
      <c r="AC27">
        <f t="shared" si="22"/>
        <v>-386.04324430910697</v>
      </c>
      <c r="AE27">
        <f t="shared" si="2"/>
        <v>0</v>
      </c>
      <c r="AF27">
        <f t="shared" si="3"/>
        <v>0</v>
      </c>
      <c r="AG27">
        <f t="shared" si="3"/>
        <v>-9.6546750471258722</v>
      </c>
      <c r="AH27">
        <f t="shared" si="4"/>
        <v>-1799.6349893299264</v>
      </c>
      <c r="AI27">
        <f t="shared" si="23"/>
        <v>-1809.2896643770523</v>
      </c>
      <c r="AJ27">
        <f t="shared" si="6"/>
        <v>71.229560275286303</v>
      </c>
      <c r="AK27">
        <f t="shared" si="19"/>
        <v>-22.036957882367449</v>
      </c>
      <c r="AL27">
        <f t="shared" si="24"/>
        <v>-1760.0970619841335</v>
      </c>
      <c r="AN27">
        <f t="shared" si="8"/>
        <v>0</v>
      </c>
      <c r="AO27">
        <f t="shared" si="8"/>
        <v>0</v>
      </c>
      <c r="AP27">
        <f t="shared" si="8"/>
        <v>-0.99811724479992403</v>
      </c>
      <c r="AQ27">
        <f t="shared" si="8"/>
        <v>-186.04942252616328</v>
      </c>
      <c r="AR27">
        <f t="shared" si="8"/>
        <v>-187.04753977096323</v>
      </c>
      <c r="AS27">
        <f t="shared" si="8"/>
        <v>7.3638369083632176</v>
      </c>
      <c r="AT27">
        <f t="shared" si="8"/>
        <v>-2.2782193681255447</v>
      </c>
      <c r="AU27">
        <f t="shared" si="8"/>
        <v>-181.96192223072555</v>
      </c>
      <c r="AW27">
        <v>24</v>
      </c>
      <c r="AX27">
        <f>IF(Z27&gt;0, (R27*SUMPRODUCT(K27:$K$98, X27:$X$98)-K27*$AZ$3)/Z27, 0)</f>
        <v>-1999.2555027733908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</v>
      </c>
      <c r="S28">
        <f t="shared" si="1"/>
        <v>-2819.2639197917701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-386.04324430910697</v>
      </c>
      <c r="AC28">
        <f t="shared" si="22"/>
        <v>-443.17813603412105</v>
      </c>
      <c r="AE28">
        <f t="shared" si="2"/>
        <v>0</v>
      </c>
      <c r="AF28">
        <f t="shared" si="3"/>
        <v>0</v>
      </c>
      <c r="AG28">
        <f t="shared" si="3"/>
        <v>-7.8598199502168997</v>
      </c>
      <c r="AH28">
        <f t="shared" si="4"/>
        <v>-1698.308346437715</v>
      </c>
      <c r="AI28">
        <f t="shared" si="23"/>
        <v>-1706.1681663879319</v>
      </c>
      <c r="AJ28">
        <f t="shared" si="6"/>
        <v>57.134891725014086</v>
      </c>
      <c r="AK28">
        <f t="shared" si="19"/>
        <v>-27.023027101637489</v>
      </c>
      <c r="AL28">
        <f t="shared" si="24"/>
        <v>-1676.0563017645554</v>
      </c>
      <c r="AN28">
        <f t="shared" si="8"/>
        <v>0</v>
      </c>
      <c r="AO28">
        <f t="shared" si="8"/>
        <v>0</v>
      </c>
      <c r="AP28">
        <f t="shared" si="8"/>
        <v>-0.72550176423054813</v>
      </c>
      <c r="AQ28">
        <f t="shared" si="8"/>
        <v>-156.76258608367047</v>
      </c>
      <c r="AR28">
        <f t="shared" si="8"/>
        <v>-157.488087847901</v>
      </c>
      <c r="AS28">
        <f t="shared" si="8"/>
        <v>5.2738440585366293</v>
      </c>
      <c r="AT28">
        <f t="shared" si="8"/>
        <v>-2.49436424259908</v>
      </c>
      <c r="AU28">
        <f t="shared" si="8"/>
        <v>-154.70860803196348</v>
      </c>
      <c r="AW28">
        <v>25</v>
      </c>
      <c r="AX28">
        <f>IF(Z28&gt;0, (R28*SUMPRODUCT(K28:$K$98, X28:$X$98)-K28*$AZ$3)/Z28, 0)</f>
        <v>-2819.2639197917701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</v>
      </c>
      <c r="S29">
        <f t="shared" si="1"/>
        <v>-3894.9385043924854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-443.17813603412105</v>
      </c>
      <c r="AC29">
        <f t="shared" si="22"/>
        <v>-484.83846247390846</v>
      </c>
      <c r="AE29">
        <f t="shared" si="2"/>
        <v>0</v>
      </c>
      <c r="AF29">
        <f t="shared" si="3"/>
        <v>0</v>
      </c>
      <c r="AG29">
        <f t="shared" si="3"/>
        <v>-6.2239552938658189</v>
      </c>
      <c r="AH29">
        <f t="shared" si="4"/>
        <v>-1557.2664568489122</v>
      </c>
      <c r="AI29">
        <f t="shared" si="23"/>
        <v>-1563.490412142778</v>
      </c>
      <c r="AJ29">
        <f t="shared" si="6"/>
        <v>41.660326439787411</v>
      </c>
      <c r="AK29">
        <f t="shared" si="19"/>
        <v>-31.022469522388477</v>
      </c>
      <c r="AL29">
        <f t="shared" si="24"/>
        <v>-1552.8525552253791</v>
      </c>
      <c r="AN29">
        <f t="shared" si="8"/>
        <v>0</v>
      </c>
      <c r="AO29">
        <f t="shared" si="8"/>
        <v>0</v>
      </c>
      <c r="AP29">
        <f t="shared" si="8"/>
        <v>-0.51294915318765189</v>
      </c>
      <c r="AQ29">
        <f t="shared" si="8"/>
        <v>-128.34258483756483</v>
      </c>
      <c r="AR29">
        <f t="shared" si="8"/>
        <v>-128.85553399075246</v>
      </c>
      <c r="AS29">
        <f t="shared" si="8"/>
        <v>3.4334483716281654</v>
      </c>
      <c r="AT29">
        <f t="shared" si="8"/>
        <v>-2.5567261845505751</v>
      </c>
      <c r="AU29">
        <f t="shared" si="8"/>
        <v>-127.97881180367489</v>
      </c>
      <c r="AW29">
        <v>26</v>
      </c>
      <c r="AX29">
        <f>IF(Z29&gt;0, (R29*SUMPRODUCT(K29:$K$98, X29:$X$98)-K29*$AZ$3)/Z29, 0)</f>
        <v>-3894.9385043924854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</v>
      </c>
      <c r="S30">
        <f t="shared" si="1"/>
        <v>-5342.9230595463496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-484.83846247390846</v>
      </c>
      <c r="AC30">
        <f t="shared" si="22"/>
        <v>-510.41117262943459</v>
      </c>
      <c r="AE30">
        <f t="shared" si="2"/>
        <v>0</v>
      </c>
      <c r="AF30">
        <f t="shared" si="3"/>
        <v>0</v>
      </c>
      <c r="AG30">
        <f t="shared" si="3"/>
        <v>-4.7765162153839062</v>
      </c>
      <c r="AH30">
        <f t="shared" si="4"/>
        <v>-1385.1995255432546</v>
      </c>
      <c r="AI30">
        <f t="shared" si="23"/>
        <v>-1389.9760417586385</v>
      </c>
      <c r="AJ30">
        <f t="shared" si="6"/>
        <v>25.572710155526124</v>
      </c>
      <c r="AK30">
        <f t="shared" si="19"/>
        <v>-33.938692373173595</v>
      </c>
      <c r="AL30">
        <f t="shared" si="24"/>
        <v>-1398.3420239762859</v>
      </c>
      <c r="AN30">
        <f t="shared" si="8"/>
        <v>0</v>
      </c>
      <c r="AO30">
        <f t="shared" si="8"/>
        <v>0</v>
      </c>
      <c r="AP30">
        <f t="shared" si="8"/>
        <v>-0.35148037934905546</v>
      </c>
      <c r="AQ30">
        <f t="shared" si="8"/>
        <v>-101.9300328436011</v>
      </c>
      <c r="AR30">
        <f t="shared" si="8"/>
        <v>-102.28151322295015</v>
      </c>
      <c r="AS30">
        <f t="shared" si="8"/>
        <v>1.8817701984343294</v>
      </c>
      <c r="AT30">
        <f t="shared" si="8"/>
        <v>-2.4973817594326309</v>
      </c>
      <c r="AU30">
        <f t="shared" si="8"/>
        <v>-102.89712478394844</v>
      </c>
      <c r="AW30">
        <v>27</v>
      </c>
      <c r="AX30">
        <f>IF(Z30&gt;0, (R30*SUMPRODUCT(K30:$K$98, X30:$X$98)-K30*$AZ$3)/Z30, 0)</f>
        <v>-5342.9230595463496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</v>
      </c>
      <c r="S31">
        <f t="shared" si="1"/>
        <v>-7364.4591721287279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-510.41117262943459</v>
      </c>
      <c r="AC31">
        <f t="shared" si="22"/>
        <v>-520.582388792644</v>
      </c>
      <c r="AE31">
        <f t="shared" si="2"/>
        <v>0</v>
      </c>
      <c r="AF31">
        <f t="shared" si="3"/>
        <v>0</v>
      </c>
      <c r="AG31">
        <f t="shared" si="3"/>
        <v>-3.5344237548550863</v>
      </c>
      <c r="AH31">
        <f t="shared" si="4"/>
        <v>-1194.3272983749798</v>
      </c>
      <c r="AI31">
        <f t="shared" si="23"/>
        <v>-1197.861722129835</v>
      </c>
      <c r="AJ31">
        <f t="shared" si="6"/>
        <v>10.171216163209408</v>
      </c>
      <c r="AK31">
        <f t="shared" si="19"/>
        <v>-35.728782084060427</v>
      </c>
      <c r="AL31">
        <f t="shared" si="24"/>
        <v>-1223.419288050686</v>
      </c>
      <c r="AN31">
        <f t="shared" si="8"/>
        <v>0</v>
      </c>
      <c r="AO31">
        <f t="shared" si="8"/>
        <v>0</v>
      </c>
      <c r="AP31">
        <f t="shared" si="8"/>
        <v>-0.23221508292556825</v>
      </c>
      <c r="AQ31">
        <f t="shared" si="8"/>
        <v>-78.4684666776146</v>
      </c>
      <c r="AR31">
        <f t="shared" si="8"/>
        <v>-78.700681760540178</v>
      </c>
      <c r="AS31">
        <f t="shared" si="8"/>
        <v>0.66825880783228064</v>
      </c>
      <c r="AT31">
        <f t="shared" si="8"/>
        <v>-2.3474157797527089</v>
      </c>
      <c r="AU31">
        <f t="shared" si="8"/>
        <v>-80.379838732460598</v>
      </c>
      <c r="AW31">
        <v>28</v>
      </c>
      <c r="AX31">
        <f>IF(Z31&gt;0, (R31*SUMPRODUCT(K31:$K$98, X31:$X$98)-K31*$AZ$3)/Z31, 0)</f>
        <v>-7364.4591721287279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</v>
      </c>
      <c r="S32">
        <f t="shared" si="1"/>
        <v>-10317.014816078299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-520.582388792644</v>
      </c>
      <c r="AC32">
        <f t="shared" si="22"/>
        <v>-517.12334057705164</v>
      </c>
      <c r="AE32">
        <f t="shared" si="2"/>
        <v>0</v>
      </c>
      <c r="AF32">
        <f t="shared" si="3"/>
        <v>0</v>
      </c>
      <c r="AG32">
        <f t="shared" si="3"/>
        <v>-2.5061674805930951</v>
      </c>
      <c r="AH32">
        <f t="shared" si="4"/>
        <v>-992.91203671344078</v>
      </c>
      <c r="AI32">
        <f t="shared" si="23"/>
        <v>-995.41820419403393</v>
      </c>
      <c r="AJ32">
        <f t="shared" si="6"/>
        <v>-3.459048215592361</v>
      </c>
      <c r="AK32">
        <f t="shared" si="19"/>
        <v>-36.440767215485081</v>
      </c>
      <c r="AL32">
        <f t="shared" si="24"/>
        <v>-1035.3180196251114</v>
      </c>
      <c r="AN32">
        <f t="shared" si="8"/>
        <v>0</v>
      </c>
      <c r="AO32">
        <f t="shared" si="8"/>
        <v>0</v>
      </c>
      <c r="AP32">
        <f t="shared" si="8"/>
        <v>-0.14701575381374327</v>
      </c>
      <c r="AQ32">
        <f t="shared" si="8"/>
        <v>-58.245792700821546</v>
      </c>
      <c r="AR32">
        <f t="shared" si="8"/>
        <v>-58.392808454635293</v>
      </c>
      <c r="AS32">
        <f t="shared" si="8"/>
        <v>-0.20291324695229371</v>
      </c>
      <c r="AT32">
        <f t="shared" si="8"/>
        <v>-2.1376731216972931</v>
      </c>
      <c r="AU32">
        <f t="shared" si="8"/>
        <v>-60.733394823284883</v>
      </c>
      <c r="AW32">
        <v>29</v>
      </c>
      <c r="AX32">
        <f>IF(Z32&gt;0, (R32*SUMPRODUCT(K32:$K$98, X32:$X$98)-K32*$AZ$3)/Z32, 0)</f>
        <v>-10317.014816078299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</v>
      </c>
      <c r="S33">
        <f t="shared" si="1"/>
        <v>-14860.645168092955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-517.12334057705164</v>
      </c>
      <c r="AC33">
        <f t="shared" si="22"/>
        <v>-502.21956640893848</v>
      </c>
      <c r="AE33">
        <f t="shared" si="2"/>
        <v>0</v>
      </c>
      <c r="AF33">
        <f t="shared" si="3"/>
        <v>0</v>
      </c>
      <c r="AG33">
        <f t="shared" si="3"/>
        <v>-1.6897636701778123</v>
      </c>
      <c r="AH33">
        <f t="shared" si="4"/>
        <v>-791.34213560935177</v>
      </c>
      <c r="AI33">
        <f t="shared" si="23"/>
        <v>-793.03189927952963</v>
      </c>
      <c r="AJ33">
        <f t="shared" si="6"/>
        <v>-14.903774168113159</v>
      </c>
      <c r="AK33">
        <f t="shared" si="19"/>
        <v>-36.198633840393619</v>
      </c>
      <c r="AL33">
        <f t="shared" si="24"/>
        <v>-844.13430728803644</v>
      </c>
      <c r="AN33">
        <f t="shared" si="8"/>
        <v>0</v>
      </c>
      <c r="AO33">
        <f t="shared" si="8"/>
        <v>0</v>
      </c>
      <c r="AP33">
        <f t="shared" si="8"/>
        <v>-8.8503761813165022E-2</v>
      </c>
      <c r="AQ33">
        <f t="shared" si="8"/>
        <v>-41.447663432911597</v>
      </c>
      <c r="AR33">
        <f t="shared" si="8"/>
        <v>-41.536167194724761</v>
      </c>
      <c r="AS33">
        <f t="shared" si="8"/>
        <v>-0.78060624830044267</v>
      </c>
      <c r="AT33">
        <f t="shared" si="8"/>
        <v>-1.8959546378666361</v>
      </c>
      <c r="AU33">
        <f t="shared" si="8"/>
        <v>-44.212728080891843</v>
      </c>
      <c r="AW33">
        <v>30</v>
      </c>
      <c r="AX33">
        <f>IF(Z33&gt;0, (R33*SUMPRODUCT(K33:$K$98, X33:$X$98)-K33*$AZ$3)/Z33, 0)</f>
        <v>-14860.645168092955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</v>
      </c>
      <c r="S34">
        <f t="shared" si="1"/>
        <v>-22233.976894649899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-502.21956640893848</v>
      </c>
      <c r="AC34">
        <f t="shared" si="22"/>
        <v>-478.35511656601551</v>
      </c>
      <c r="AE34">
        <f t="shared" si="2"/>
        <v>0</v>
      </c>
      <c r="AF34">
        <f t="shared" si="3"/>
        <v>0</v>
      </c>
      <c r="AG34">
        <f t="shared" si="3"/>
        <v>-1.0757299938571061</v>
      </c>
      <c r="AH34">
        <f t="shared" si="4"/>
        <v>-597.13603961892795</v>
      </c>
      <c r="AI34">
        <f t="shared" si="23"/>
        <v>-598.21176961278502</v>
      </c>
      <c r="AJ34">
        <f t="shared" si="6"/>
        <v>-23.864449842922966</v>
      </c>
      <c r="AK34">
        <f t="shared" si="19"/>
        <v>-35.155369648625694</v>
      </c>
      <c r="AL34">
        <f t="shared" si="24"/>
        <v>-657.23158910433369</v>
      </c>
      <c r="AN34">
        <f t="shared" si="8"/>
        <v>0</v>
      </c>
      <c r="AO34">
        <f t="shared" si="8"/>
        <v>0</v>
      </c>
      <c r="AP34">
        <f t="shared" si="8"/>
        <v>-5.0306142568862226E-2</v>
      </c>
      <c r="AQ34">
        <f t="shared" si="8"/>
        <v>-27.924861176703274</v>
      </c>
      <c r="AR34">
        <f t="shared" si="8"/>
        <v>-27.975167319272135</v>
      </c>
      <c r="AS34">
        <f t="shared" si="8"/>
        <v>-1.1160127754930071</v>
      </c>
      <c r="AT34">
        <f t="shared" si="8"/>
        <v>-1.6440287504335758</v>
      </c>
      <c r="AU34">
        <f t="shared" ref="AU34:AU69" si="25">AL34*$K34</f>
        <v>-30.73520884519872</v>
      </c>
      <c r="AW34">
        <v>31</v>
      </c>
      <c r="AX34">
        <f>IF(Z34&gt;0, (R34*SUMPRODUCT(K34:$K$98, X34:$X$98)-K34*$AZ$3)/Z34, 0)</f>
        <v>-22233.976894649899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</v>
      </c>
      <c r="S35">
        <f t="shared" si="1"/>
        <v>-34859.270605514845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-478.35511656601551</v>
      </c>
      <c r="AC35">
        <f t="shared" si="22"/>
        <v>-447.96559088929507</v>
      </c>
      <c r="AE35">
        <f t="shared" si="2"/>
        <v>0</v>
      </c>
      <c r="AF35">
        <f t="shared" ref="AF35:AG69" si="26">-$Z35*P35</f>
        <v>0</v>
      </c>
      <c r="AG35">
        <f t="shared" si="26"/>
        <v>-0.64253437193035468</v>
      </c>
      <c r="AH35">
        <f t="shared" si="4"/>
        <v>-422.43832198818035</v>
      </c>
      <c r="AI35">
        <f t="shared" si="23"/>
        <v>-423.08085636011072</v>
      </c>
      <c r="AJ35">
        <f t="shared" si="6"/>
        <v>-30.389525676720439</v>
      </c>
      <c r="AK35">
        <f t="shared" si="19"/>
        <v>-33.484858159621091</v>
      </c>
      <c r="AL35">
        <f t="shared" si="24"/>
        <v>-486.95524019645222</v>
      </c>
      <c r="AN35">
        <f t="shared" ref="AN35:AT69" si="27">AE35*$K35</f>
        <v>0</v>
      </c>
      <c r="AO35">
        <f t="shared" si="27"/>
        <v>0</v>
      </c>
      <c r="AP35">
        <f t="shared" si="27"/>
        <v>-2.6828480845817512E-2</v>
      </c>
      <c r="AQ35">
        <f t="shared" si="27"/>
        <v>-17.638555889158923</v>
      </c>
      <c r="AR35">
        <f t="shared" si="27"/>
        <v>-17.665384370004741</v>
      </c>
      <c r="AS35">
        <f t="shared" si="27"/>
        <v>-1.2688890169127729</v>
      </c>
      <c r="AT35">
        <f t="shared" si="27"/>
        <v>-1.3981320144188083</v>
      </c>
      <c r="AU35">
        <f t="shared" si="25"/>
        <v>-20.33240540133632</v>
      </c>
      <c r="AW35">
        <v>32</v>
      </c>
      <c r="AX35">
        <f>IF(Z35&gt;0, (R35*SUMPRODUCT(K35:$K$98, X35:$X$98)-K35*$AZ$3)/Z35, 0)</f>
        <v>-34859.270605514845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</v>
      </c>
      <c r="S36">
        <f t="shared" si="1"/>
        <v>-54512.913377444886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-447.96559088929507</v>
      </c>
      <c r="AC36">
        <f t="shared" si="22"/>
        <v>-413.53772994503998</v>
      </c>
      <c r="AE36">
        <f t="shared" si="2"/>
        <v>0</v>
      </c>
      <c r="AF36">
        <f t="shared" si="26"/>
        <v>0</v>
      </c>
      <c r="AG36">
        <f t="shared" si="26"/>
        <v>-0.37930253982365969</v>
      </c>
      <c r="AH36">
        <f t="shared" si="4"/>
        <v>-256.80648838739143</v>
      </c>
      <c r="AI36">
        <f t="shared" si="23"/>
        <v>-257.18579092721507</v>
      </c>
      <c r="AJ36">
        <f t="shared" si="6"/>
        <v>-34.427860944255087</v>
      </c>
      <c r="AK36">
        <f t="shared" si="19"/>
        <v>-31.357591362250659</v>
      </c>
      <c r="AL36">
        <f t="shared" si="24"/>
        <v>-322.97124323372083</v>
      </c>
      <c r="AN36">
        <f t="shared" si="27"/>
        <v>0</v>
      </c>
      <c r="AO36">
        <f t="shared" si="27"/>
        <v>0</v>
      </c>
      <c r="AP36">
        <f t="shared" si="27"/>
        <v>-1.4140587215726181E-2</v>
      </c>
      <c r="AQ36">
        <f t="shared" si="27"/>
        <v>-9.5738735319160817</v>
      </c>
      <c r="AR36">
        <f t="shared" si="27"/>
        <v>-9.5880141191318078</v>
      </c>
      <c r="AS36">
        <f t="shared" si="27"/>
        <v>-1.2834877682587171</v>
      </c>
      <c r="AT36">
        <f t="shared" si="27"/>
        <v>-1.1690265921740306</v>
      </c>
      <c r="AU36">
        <f t="shared" si="25"/>
        <v>-12.040528479564557</v>
      </c>
      <c r="AW36">
        <v>33</v>
      </c>
      <c r="AX36">
        <f>IF(Z36&gt;0, (R36*SUMPRODUCT(K36:$K$98, X36:$X$98)-K36*$AZ$3)/Z36, 0)</f>
        <v>-54512.913377444886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</v>
      </c>
      <c r="S37">
        <f t="shared" si="1"/>
        <v>-85189.038724081664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-413.53772994503998</v>
      </c>
      <c r="AC37">
        <f t="shared" si="22"/>
        <v>-376.62373130426505</v>
      </c>
      <c r="AE37">
        <f t="shared" si="2"/>
        <v>0</v>
      </c>
      <c r="AF37">
        <f t="shared" si="26"/>
        <v>0</v>
      </c>
      <c r="AG37">
        <f t="shared" si="26"/>
        <v>-0.22105175556922865</v>
      </c>
      <c r="AH37">
        <f t="shared" si="4"/>
        <v>-154.45775885619446</v>
      </c>
      <c r="AI37">
        <f t="shared" si="23"/>
        <v>-154.67881061176368</v>
      </c>
      <c r="AJ37">
        <f t="shared" si="6"/>
        <v>-36.913998640774935</v>
      </c>
      <c r="AK37">
        <f t="shared" si="19"/>
        <v>-28.9476410961528</v>
      </c>
      <c r="AL37">
        <f t="shared" si="24"/>
        <v>-220.54045034869142</v>
      </c>
      <c r="AN37">
        <f t="shared" si="27"/>
        <v>0</v>
      </c>
      <c r="AO37">
        <f t="shared" si="27"/>
        <v>0</v>
      </c>
      <c r="AP37">
        <f t="shared" si="27"/>
        <v>-7.3579636791792098E-3</v>
      </c>
      <c r="AQ37">
        <f t="shared" si="27"/>
        <v>-5.1413053775787549</v>
      </c>
      <c r="AR37">
        <f t="shared" si="27"/>
        <v>-5.1486633412579339</v>
      </c>
      <c r="AS37">
        <f t="shared" si="27"/>
        <v>-1.2287251940282813</v>
      </c>
      <c r="AT37">
        <f t="shared" si="27"/>
        <v>-0.96355575749635736</v>
      </c>
      <c r="AU37">
        <f t="shared" si="25"/>
        <v>-7.3409442927825728</v>
      </c>
      <c r="AW37">
        <v>34</v>
      </c>
      <c r="AX37">
        <f>IF(Z37&gt;0, (R37*SUMPRODUCT(K37:$K$98, X37:$X$98)-K37*$AZ$3)/Z37, 0)</f>
        <v>-85189.038724081664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</v>
      </c>
      <c r="S38">
        <f t="shared" si="1"/>
        <v>-133970.83573186162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-376.62373130426505</v>
      </c>
      <c r="AC38">
        <f t="shared" si="22"/>
        <v>-340.25800795622672</v>
      </c>
      <c r="AE38">
        <f t="shared" si="2"/>
        <v>0</v>
      </c>
      <c r="AF38">
        <f t="shared" si="26"/>
        <v>0</v>
      </c>
      <c r="AG38">
        <f t="shared" si="26"/>
        <v>-0.12698958176137767</v>
      </c>
      <c r="AH38">
        <f t="shared" si="4"/>
        <v>-91.851656252158705</v>
      </c>
      <c r="AI38">
        <f t="shared" si="23"/>
        <v>-91.978645833920083</v>
      </c>
      <c r="AJ38">
        <f t="shared" si="6"/>
        <v>-36.36572334803833</v>
      </c>
      <c r="AK38">
        <f t="shared" si="19"/>
        <v>-26.363661191298554</v>
      </c>
      <c r="AL38">
        <f t="shared" si="24"/>
        <v>-154.70803037325697</v>
      </c>
      <c r="AN38">
        <f t="shared" si="27"/>
        <v>0</v>
      </c>
      <c r="AO38">
        <f t="shared" si="27"/>
        <v>0</v>
      </c>
      <c r="AP38">
        <f t="shared" si="27"/>
        <v>-3.7741029399114214E-3</v>
      </c>
      <c r="AQ38">
        <f t="shared" si="27"/>
        <v>-2.7298113836487734</v>
      </c>
      <c r="AR38">
        <f t="shared" si="27"/>
        <v>-2.7335854865886851</v>
      </c>
      <c r="AS38">
        <f t="shared" si="27"/>
        <v>-1.0807814428252505</v>
      </c>
      <c r="AT38">
        <f t="shared" si="27"/>
        <v>-0.78352231599498001</v>
      </c>
      <c r="AU38">
        <f t="shared" si="25"/>
        <v>-4.5978892454089157</v>
      </c>
      <c r="AW38">
        <v>35</v>
      </c>
      <c r="AX38">
        <f>IF(Z38&gt;0, (R38*SUMPRODUCT(K38:$K$98, X38:$X$98)-K38*$AZ$3)/Z38, 0)</f>
        <v>-133970.83573186162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</v>
      </c>
      <c r="S39">
        <f t="shared" si="1"/>
        <v>-213082.13871211061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-340.25800795622672</v>
      </c>
      <c r="AC39">
        <f t="shared" si="22"/>
        <v>-305.92797226343174</v>
      </c>
      <c r="AE39">
        <f t="shared" si="2"/>
        <v>0</v>
      </c>
      <c r="AF39">
        <f t="shared" si="26"/>
        <v>0</v>
      </c>
      <c r="AG39">
        <f t="shared" si="26"/>
        <v>-7.1786395169602307E-2</v>
      </c>
      <c r="AH39">
        <f t="shared" si="4"/>
        <v>-53.933290774161584</v>
      </c>
      <c r="AI39">
        <f t="shared" si="23"/>
        <v>-54.005077169331187</v>
      </c>
      <c r="AJ39">
        <f t="shared" si="6"/>
        <v>-34.330035692794979</v>
      </c>
      <c r="AK39">
        <f t="shared" si="19"/>
        <v>-23.818060556935873</v>
      </c>
      <c r="AL39">
        <f t="shared" si="24"/>
        <v>-112.15317341906204</v>
      </c>
      <c r="AN39">
        <f t="shared" si="27"/>
        <v>0</v>
      </c>
      <c r="AO39">
        <f t="shared" si="27"/>
        <v>0</v>
      </c>
      <c r="AP39">
        <f t="shared" si="27"/>
        <v>-1.9048894271579901E-3</v>
      </c>
      <c r="AQ39">
        <f t="shared" si="27"/>
        <v>-1.4311479929422835</v>
      </c>
      <c r="AR39">
        <f t="shared" si="27"/>
        <v>-1.4330528823694415</v>
      </c>
      <c r="AS39">
        <f t="shared" si="27"/>
        <v>-0.9109653977004939</v>
      </c>
      <c r="AT39">
        <f t="shared" si="27"/>
        <v>-0.63202465624751114</v>
      </c>
      <c r="AU39">
        <f t="shared" si="25"/>
        <v>-2.9760429363174468</v>
      </c>
      <c r="AW39">
        <v>36</v>
      </c>
      <c r="AX39">
        <f>IF(Z39&gt;0, (R39*SUMPRODUCT(K39:$K$98, X39:$X$98)-K39*$AZ$3)/Z39, 0)</f>
        <v>-213082.13871211061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</v>
      </c>
      <c r="S40">
        <f t="shared" si="1"/>
        <v>-343477.20441499422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-305.92797226343174</v>
      </c>
      <c r="AC40">
        <f t="shared" si="22"/>
        <v>-274.26997108097771</v>
      </c>
      <c r="AE40">
        <f t="shared" si="2"/>
        <v>0</v>
      </c>
      <c r="AF40">
        <f t="shared" si="26"/>
        <v>0</v>
      </c>
      <c r="AG40">
        <f t="shared" si="26"/>
        <v>-3.9925498338108149E-2</v>
      </c>
      <c r="AH40">
        <f t="shared" si="4"/>
        <v>-31.143032879798138</v>
      </c>
      <c r="AI40">
        <f t="shared" si="23"/>
        <v>-31.182958378136245</v>
      </c>
      <c r="AJ40">
        <f t="shared" si="6"/>
        <v>-31.658001182454029</v>
      </c>
      <c r="AK40">
        <f t="shared" si="19"/>
        <v>-21.414958058440224</v>
      </c>
      <c r="AL40">
        <f t="shared" si="24"/>
        <v>-84.255917619030498</v>
      </c>
      <c r="AN40">
        <f t="shared" si="27"/>
        <v>0</v>
      </c>
      <c r="AO40">
        <f t="shared" si="27"/>
        <v>0</v>
      </c>
      <c r="AP40">
        <f t="shared" si="27"/>
        <v>-9.45932068407749E-4</v>
      </c>
      <c r="AQ40">
        <f t="shared" si="27"/>
        <v>-0.73785412166940278</v>
      </c>
      <c r="AR40">
        <f t="shared" si="27"/>
        <v>-0.73880005373781055</v>
      </c>
      <c r="AS40">
        <f t="shared" si="27"/>
        <v>-0.75005497205254656</v>
      </c>
      <c r="AT40">
        <f t="shared" si="27"/>
        <v>-0.50737239143613966</v>
      </c>
      <c r="AU40">
        <f t="shared" si="25"/>
        <v>-1.9962274172264969</v>
      </c>
      <c r="AW40">
        <v>37</v>
      </c>
      <c r="AX40">
        <f>IF(Z40&gt;0, (R40*SUMPRODUCT(K40:$K$98, X40:$X$98)-K40*$AZ$3)/Z40, 0)</f>
        <v>-343477.20441499422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</v>
      </c>
      <c r="S41">
        <f t="shared" si="1"/>
        <v>-562679.99921995751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-274.26997108097771</v>
      </c>
      <c r="AC41">
        <f t="shared" si="22"/>
        <v>-245.46394201032908</v>
      </c>
      <c r="AE41">
        <f t="shared" si="2"/>
        <v>0</v>
      </c>
      <c r="AF41">
        <f t="shared" si="26"/>
        <v>0</v>
      </c>
      <c r="AG41">
        <f t="shared" si="26"/>
        <v>-2.1812037245913785E-2</v>
      </c>
      <c r="AH41">
        <f t="shared" si="4"/>
        <v>-17.714206108813286</v>
      </c>
      <c r="AI41">
        <f t="shared" si="23"/>
        <v>-17.736018146059202</v>
      </c>
      <c r="AJ41">
        <f t="shared" si="6"/>
        <v>-28.806029070648634</v>
      </c>
      <c r="AK41">
        <f t="shared" si="19"/>
        <v>-19.198897975668441</v>
      </c>
      <c r="AL41">
        <f t="shared" si="24"/>
        <v>-65.740945192376273</v>
      </c>
      <c r="AN41">
        <f t="shared" si="27"/>
        <v>0</v>
      </c>
      <c r="AO41">
        <f t="shared" si="27"/>
        <v>0</v>
      </c>
      <c r="AP41">
        <f t="shared" si="27"/>
        <v>-4.6141085913242941E-4</v>
      </c>
      <c r="AQ41">
        <f t="shared" si="27"/>
        <v>-0.37472552276370591</v>
      </c>
      <c r="AR41">
        <f t="shared" si="27"/>
        <v>-0.37518693362283839</v>
      </c>
      <c r="AS41">
        <f t="shared" si="27"/>
        <v>-0.60936144899402755</v>
      </c>
      <c r="AT41">
        <f t="shared" si="27"/>
        <v>-0.40613262802898342</v>
      </c>
      <c r="AU41">
        <f t="shared" si="25"/>
        <v>-1.3906810106458494</v>
      </c>
      <c r="AW41">
        <v>38</v>
      </c>
      <c r="AX41">
        <f>IF(Z41&gt;0, (R41*SUMPRODUCT(K41:$K$98, X41:$X$98)-K41*$AZ$3)/Z41, 0)</f>
        <v>-562679.99921995751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</v>
      </c>
      <c r="S42">
        <f t="shared" si="1"/>
        <v>-938574.53519919189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-245.46394201032908</v>
      </c>
      <c r="AC42">
        <f t="shared" si="22"/>
        <v>-219.46020039709452</v>
      </c>
      <c r="AE42">
        <f t="shared" si="2"/>
        <v>0</v>
      </c>
      <c r="AF42">
        <f t="shared" si="26"/>
        <v>0</v>
      </c>
      <c r="AG42">
        <f t="shared" si="26"/>
        <v>-1.1691143972413385E-2</v>
      </c>
      <c r="AH42">
        <f t="shared" si="4"/>
        <v>-9.9027729010412635</v>
      </c>
      <c r="AI42">
        <f t="shared" si="23"/>
        <v>-9.914464045013677</v>
      </c>
      <c r="AJ42">
        <f t="shared" si="6"/>
        <v>-26.003741613234553</v>
      </c>
      <c r="AK42">
        <f t="shared" si="19"/>
        <v>-17.182475940723037</v>
      </c>
      <c r="AL42">
        <f t="shared" si="24"/>
        <v>-53.100681598971263</v>
      </c>
      <c r="AN42">
        <f t="shared" si="27"/>
        <v>0</v>
      </c>
      <c r="AO42">
        <f t="shared" si="27"/>
        <v>0</v>
      </c>
      <c r="AP42">
        <f t="shared" si="27"/>
        <v>-2.2081601433019516E-4</v>
      </c>
      <c r="AQ42">
        <f t="shared" si="27"/>
        <v>-0.18703822722436295</v>
      </c>
      <c r="AR42">
        <f t="shared" si="27"/>
        <v>-0.18725904323869313</v>
      </c>
      <c r="AS42">
        <f t="shared" si="27"/>
        <v>-0.4911446300084672</v>
      </c>
      <c r="AT42">
        <f t="shared" si="27"/>
        <v>-0.32453332732089418</v>
      </c>
      <c r="AU42">
        <f t="shared" si="25"/>
        <v>-1.0029370005680545</v>
      </c>
      <c r="AW42">
        <v>39</v>
      </c>
      <c r="AX42">
        <f>IF(Z42&gt;0, (R42*SUMPRODUCT(K42:$K$98, X42:$X$98)-K42*$AZ$3)/Z42, 0)</f>
        <v>-938574.53519919189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</v>
      </c>
      <c r="S43">
        <f t="shared" si="1"/>
        <v>-1596424.9265101526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-219.46020039709452</v>
      </c>
      <c r="AC43">
        <f t="shared" si="22"/>
        <v>-196.09503582432041</v>
      </c>
      <c r="AE43">
        <f t="shared" si="2"/>
        <v>0</v>
      </c>
      <c r="AF43">
        <f t="shared" si="26"/>
        <v>0</v>
      </c>
      <c r="AG43">
        <f t="shared" si="26"/>
        <v>-6.1416929968950004E-3</v>
      </c>
      <c r="AH43">
        <f t="shared" si="4"/>
        <v>-5.4325395357942501</v>
      </c>
      <c r="AI43">
        <f t="shared" si="23"/>
        <v>-5.438681228791145</v>
      </c>
      <c r="AJ43">
        <f t="shared" si="6"/>
        <v>-23.36516457277412</v>
      </c>
      <c r="AK43">
        <f t="shared" si="19"/>
        <v>-15.362214027796618</v>
      </c>
      <c r="AL43">
        <f t="shared" si="24"/>
        <v>-44.166059829361885</v>
      </c>
      <c r="AN43">
        <f t="shared" si="27"/>
        <v>0</v>
      </c>
      <c r="AO43">
        <f t="shared" si="27"/>
        <v>0</v>
      </c>
      <c r="AP43">
        <f t="shared" si="27"/>
        <v>-1.0357230438805554E-4</v>
      </c>
      <c r="AQ43">
        <f t="shared" si="27"/>
        <v>-9.1613279707384795E-2</v>
      </c>
      <c r="AR43">
        <f t="shared" si="27"/>
        <v>-9.1716852011772848E-2</v>
      </c>
      <c r="AS43">
        <f t="shared" si="27"/>
        <v>-0.39402554612088586</v>
      </c>
      <c r="AT43">
        <f t="shared" si="27"/>
        <v>-0.25906536001812625</v>
      </c>
      <c r="AU43">
        <f t="shared" si="25"/>
        <v>-0.74480775815078504</v>
      </c>
      <c r="AW43">
        <v>40</v>
      </c>
      <c r="AX43">
        <f>IF(Z43&gt;0, (R43*SUMPRODUCT(K43:$K$98, X43:$X$98)-K43*$AZ$3)/Z43, 0)</f>
        <v>-1596424.9265101526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</v>
      </c>
      <c r="S44">
        <f t="shared" si="1"/>
        <v>-2774895.6285585342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-196.09503582432041</v>
      </c>
      <c r="AC44">
        <f t="shared" si="22"/>
        <v>-175.15789660402916</v>
      </c>
      <c r="AE44">
        <f t="shared" si="2"/>
        <v>0</v>
      </c>
      <c r="AF44">
        <f t="shared" si="26"/>
        <v>0</v>
      </c>
      <c r="AG44">
        <f t="shared" si="26"/>
        <v>-3.1561168427624406E-3</v>
      </c>
      <c r="AH44">
        <f t="shared" si="4"/>
        <v>-2.9241592241636098</v>
      </c>
      <c r="AI44">
        <f t="shared" si="23"/>
        <v>-2.9273153410063721</v>
      </c>
      <c r="AJ44">
        <f t="shared" si="6"/>
        <v>-20.937139220291243</v>
      </c>
      <c r="AK44">
        <f t="shared" si="19"/>
        <v>-13.726652507702429</v>
      </c>
      <c r="AL44">
        <f t="shared" si="24"/>
        <v>-37.591107069000046</v>
      </c>
      <c r="AN44">
        <f t="shared" si="27"/>
        <v>0</v>
      </c>
      <c r="AO44">
        <f t="shared" si="27"/>
        <v>0</v>
      </c>
      <c r="AP44">
        <f t="shared" si="27"/>
        <v>-4.7521548689558809E-5</v>
      </c>
      <c r="AQ44">
        <f t="shared" si="27"/>
        <v>-4.4028970367740276E-2</v>
      </c>
      <c r="AR44">
        <f t="shared" si="27"/>
        <v>-4.4076491916429837E-2</v>
      </c>
      <c r="AS44">
        <f t="shared" si="27"/>
        <v>-0.31524982453003314</v>
      </c>
      <c r="AT44">
        <f t="shared" si="27"/>
        <v>-0.2066817605264859</v>
      </c>
      <c r="AU44">
        <f t="shared" si="25"/>
        <v>-0.56600807697294897</v>
      </c>
      <c r="AW44">
        <v>41</v>
      </c>
      <c r="AX44">
        <f>IF(Z44&gt;0, (R44*SUMPRODUCT(K44:$K$98, X44:$X$98)-K44*$AZ$3)/Z44, 0)</f>
        <v>-2774895.6285585342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</v>
      </c>
      <c r="S45">
        <f t="shared" si="1"/>
        <v>-4935422.6014243048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-175.15789660402916</v>
      </c>
      <c r="AC45">
        <f t="shared" si="22"/>
        <v>-156.42625369939816</v>
      </c>
      <c r="AE45">
        <f t="shared" si="2"/>
        <v>0</v>
      </c>
      <c r="AF45">
        <f t="shared" si="26"/>
        <v>0</v>
      </c>
      <c r="AG45">
        <f t="shared" si="26"/>
        <v>-1.5847300862772663E-3</v>
      </c>
      <c r="AH45">
        <f t="shared" si="4"/>
        <v>-1.5398255880575498</v>
      </c>
      <c r="AI45">
        <f t="shared" si="23"/>
        <v>-1.541410318143827</v>
      </c>
      <c r="AJ45">
        <f t="shared" si="6"/>
        <v>-18.731642904631002</v>
      </c>
      <c r="AK45">
        <f t="shared" si="19"/>
        <v>-12.261052762282043</v>
      </c>
      <c r="AL45">
        <f t="shared" si="24"/>
        <v>-32.534105985056875</v>
      </c>
      <c r="AN45">
        <f t="shared" si="27"/>
        <v>0</v>
      </c>
      <c r="AO45">
        <f t="shared" si="27"/>
        <v>0</v>
      </c>
      <c r="AP45">
        <f t="shared" si="27"/>
        <v>-2.1304669094829893E-5</v>
      </c>
      <c r="AQ45">
        <f t="shared" si="27"/>
        <v>-2.0700985550405119E-2</v>
      </c>
      <c r="AR45">
        <f t="shared" si="27"/>
        <v>-2.0722290219499947E-2</v>
      </c>
      <c r="AS45">
        <f t="shared" si="27"/>
        <v>-0.25182298054500352</v>
      </c>
      <c r="AT45">
        <f t="shared" si="27"/>
        <v>-0.16483417215123533</v>
      </c>
      <c r="AU45">
        <f t="shared" si="25"/>
        <v>-0.43737944291573883</v>
      </c>
      <c r="AW45">
        <v>42</v>
      </c>
      <c r="AX45">
        <f>IF(Z45&gt;0, (R45*SUMPRODUCT(K45:$K$98, X45:$X$98)-K45*$AZ$3)/Z45, 0)</f>
        <v>-4935422.6014243048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</v>
      </c>
      <c r="S46">
        <f t="shared" si="1"/>
        <v>-9000662.2645209003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-156.42625369939816</v>
      </c>
      <c r="AC46">
        <f t="shared" si="22"/>
        <v>-139.68296193941393</v>
      </c>
      <c r="AE46">
        <f t="shared" si="2"/>
        <v>0</v>
      </c>
      <c r="AF46">
        <f t="shared" si="26"/>
        <v>0</v>
      </c>
      <c r="AG46">
        <f t="shared" si="26"/>
        <v>-7.759593562910404E-4</v>
      </c>
      <c r="AH46">
        <f t="shared" si="4"/>
        <v>-0.79292342912345315</v>
      </c>
      <c r="AI46">
        <f t="shared" si="23"/>
        <v>-0.79369938847974419</v>
      </c>
      <c r="AJ46">
        <f t="shared" si="6"/>
        <v>-16.743291759984231</v>
      </c>
      <c r="AK46">
        <f t="shared" si="19"/>
        <v>-10.949837758957873</v>
      </c>
      <c r="AL46">
        <f t="shared" si="24"/>
        <v>-28.486828907421849</v>
      </c>
      <c r="AN46">
        <f t="shared" si="27"/>
        <v>0</v>
      </c>
      <c r="AO46">
        <f t="shared" si="27"/>
        <v>0</v>
      </c>
      <c r="AP46">
        <f t="shared" si="27"/>
        <v>-9.3140902420467921E-6</v>
      </c>
      <c r="AQ46">
        <f t="shared" si="27"/>
        <v>-9.517715475704628E-3</v>
      </c>
      <c r="AR46">
        <f t="shared" si="27"/>
        <v>-9.5270295659466743E-3</v>
      </c>
      <c r="AS46">
        <f t="shared" si="27"/>
        <v>-0.20097512728865108</v>
      </c>
      <c r="AT46">
        <f t="shared" si="27"/>
        <v>-0.13143443170811167</v>
      </c>
      <c r="AU46">
        <f t="shared" si="25"/>
        <v>-0.34193658856270942</v>
      </c>
      <c r="AW46">
        <v>43</v>
      </c>
      <c r="AX46">
        <f>IF(Z46&gt;0, (R46*SUMPRODUCT(K46:$K$98, X46:$X$98)-K46*$AZ$3)/Z46, 0)</f>
        <v>-9000662.2645209003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</v>
      </c>
      <c r="S47">
        <f t="shared" si="1"/>
        <v>-16868066.70990793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-139.68296193941393</v>
      </c>
      <c r="AC47">
        <f t="shared" si="22"/>
        <v>-124.72462898923375</v>
      </c>
      <c r="AE47">
        <f t="shared" si="2"/>
        <v>0</v>
      </c>
      <c r="AF47">
        <f t="shared" si="26"/>
        <v>0</v>
      </c>
      <c r="AG47">
        <f t="shared" si="26"/>
        <v>-3.6970635442167552E-4</v>
      </c>
      <c r="AH47">
        <f t="shared" si="4"/>
        <v>-0.39849340830645447</v>
      </c>
      <c r="AI47">
        <f t="shared" si="23"/>
        <v>-0.39886311466087615</v>
      </c>
      <c r="AJ47">
        <f t="shared" si="6"/>
        <v>-14.958332950180178</v>
      </c>
      <c r="AK47">
        <f t="shared" si="19"/>
        <v>-9.7778073357589754</v>
      </c>
      <c r="AL47">
        <f t="shared" si="24"/>
        <v>-25.135003400600031</v>
      </c>
      <c r="AN47">
        <f t="shared" si="27"/>
        <v>0</v>
      </c>
      <c r="AO47">
        <f t="shared" si="27"/>
        <v>0</v>
      </c>
      <c r="AP47">
        <f t="shared" si="27"/>
        <v>-3.9622361847763979E-6</v>
      </c>
      <c r="AQ47">
        <f t="shared" si="27"/>
        <v>-4.2707542970328201E-3</v>
      </c>
      <c r="AR47">
        <f t="shared" si="27"/>
        <v>-4.2747165332175964E-3</v>
      </c>
      <c r="AS47">
        <f t="shared" si="27"/>
        <v>-0.16031222447298607</v>
      </c>
      <c r="AT47">
        <f t="shared" si="27"/>
        <v>-0.10479122571241614</v>
      </c>
      <c r="AU47">
        <f t="shared" si="25"/>
        <v>-0.2693781667186198</v>
      </c>
      <c r="AW47">
        <v>44</v>
      </c>
      <c r="AX47">
        <f>IF(Z47&gt;0, (R47*SUMPRODUCT(K47:$K$98, X47:$X$98)-K47*$AZ$3)/Z47, 0)</f>
        <v>-16868066.70990793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</v>
      </c>
      <c r="S48">
        <f t="shared" si="1"/>
        <v>-32528972.8006819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-124.72462898923375</v>
      </c>
      <c r="AC48">
        <f t="shared" si="22"/>
        <v>-111.36474736348086</v>
      </c>
      <c r="AE48">
        <f t="shared" si="2"/>
        <v>0</v>
      </c>
      <c r="AF48">
        <f t="shared" si="26"/>
        <v>0</v>
      </c>
      <c r="AG48">
        <f t="shared" si="26"/>
        <v>-1.7117778056789169E-4</v>
      </c>
      <c r="AH48">
        <f t="shared" si="4"/>
        <v>-0.19483151030956711</v>
      </c>
      <c r="AI48">
        <f t="shared" si="23"/>
        <v>-0.19500268809013499</v>
      </c>
      <c r="AJ48">
        <f t="shared" si="6"/>
        <v>-13.359881625752891</v>
      </c>
      <c r="AK48">
        <f t="shared" si="19"/>
        <v>-8.7307240292463639</v>
      </c>
      <c r="AL48">
        <f t="shared" si="24"/>
        <v>-22.28560834308939</v>
      </c>
      <c r="AN48">
        <f t="shared" si="27"/>
        <v>0</v>
      </c>
      <c r="AO48">
        <f t="shared" si="27"/>
        <v>0</v>
      </c>
      <c r="AP48">
        <f t="shared" si="27"/>
        <v>-1.63799591043194E-6</v>
      </c>
      <c r="AQ48">
        <f t="shared" si="27"/>
        <v>-1.8643378600400548E-3</v>
      </c>
      <c r="AR48">
        <f t="shared" si="27"/>
        <v>-1.8659758559504867E-3</v>
      </c>
      <c r="AS48">
        <f t="shared" si="27"/>
        <v>-0.12784037387468494</v>
      </c>
      <c r="AT48">
        <f t="shared" si="27"/>
        <v>-8.354408035652422E-2</v>
      </c>
      <c r="AU48">
        <f t="shared" si="25"/>
        <v>-0.21325043008715966</v>
      </c>
      <c r="AW48">
        <v>45</v>
      </c>
      <c r="AX48">
        <f>IF(Z48&gt;0, (R48*SUMPRODUCT(K48:$K$98, X48:$X$98)-K48*$AZ$3)/Z48, 0)</f>
        <v>-32528972.8006819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</v>
      </c>
      <c r="S49">
        <f t="shared" si="1"/>
        <v>-64691527.842473798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-111.36474736348086</v>
      </c>
      <c r="AC49">
        <f t="shared" si="22"/>
        <v>-99.434332790582062</v>
      </c>
      <c r="AE49">
        <f t="shared" si="2"/>
        <v>0</v>
      </c>
      <c r="AF49">
        <f t="shared" si="26"/>
        <v>0</v>
      </c>
      <c r="AG49">
        <f t="shared" si="26"/>
        <v>-7.6852669976127516E-5</v>
      </c>
      <c r="AH49">
        <f t="shared" si="4"/>
        <v>-9.2613332786085245E-2</v>
      </c>
      <c r="AI49">
        <f t="shared" si="23"/>
        <v>-9.2690185456061377E-2</v>
      </c>
      <c r="AJ49">
        <f t="shared" si="6"/>
        <v>-11.930414572898798</v>
      </c>
      <c r="AK49">
        <f t="shared" si="19"/>
        <v>-7.7955323154436611</v>
      </c>
      <c r="AL49">
        <f t="shared" si="24"/>
        <v>-19.81863707379852</v>
      </c>
      <c r="AN49">
        <f t="shared" si="27"/>
        <v>0</v>
      </c>
      <c r="AO49">
        <f t="shared" si="27"/>
        <v>0</v>
      </c>
      <c r="AP49">
        <f t="shared" si="27"/>
        <v>-6.5660828670263647E-7</v>
      </c>
      <c r="AQ49">
        <f t="shared" si="27"/>
        <v>-7.9126309841131041E-4</v>
      </c>
      <c r="AR49">
        <f t="shared" si="27"/>
        <v>-7.9191970669801302E-4</v>
      </c>
      <c r="AS49">
        <f t="shared" si="27"/>
        <v>-0.10193021367763246</v>
      </c>
      <c r="AT49">
        <f t="shared" si="27"/>
        <v>-6.6602905522585951E-2</v>
      </c>
      <c r="AU49">
        <f t="shared" si="25"/>
        <v>-0.16932503890691641</v>
      </c>
      <c r="AW49">
        <v>46</v>
      </c>
      <c r="AX49">
        <f>IF(Z49&gt;0, (R49*SUMPRODUCT(K49:$K$98, X49:$X$98)-K49*$AZ$3)/Z49, 0)</f>
        <v>-64691527.842473798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</v>
      </c>
      <c r="S50">
        <f t="shared" si="1"/>
        <v>-132837242.57514533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-99.434332790582062</v>
      </c>
      <c r="AC50">
        <f t="shared" si="22"/>
        <v>-88.781303597645788</v>
      </c>
      <c r="AE50">
        <f t="shared" si="2"/>
        <v>0</v>
      </c>
      <c r="AF50">
        <f t="shared" si="26"/>
        <v>0</v>
      </c>
      <c r="AG50">
        <f t="shared" si="26"/>
        <v>-3.3417324041269026E-5</v>
      </c>
      <c r="AH50">
        <f t="shared" si="4"/>
        <v>-4.2666819235097207E-2</v>
      </c>
      <c r="AI50">
        <f t="shared" si="23"/>
        <v>-4.2700236559138474E-2</v>
      </c>
      <c r="AJ50">
        <f t="shared" si="6"/>
        <v>-10.653029192936273</v>
      </c>
      <c r="AK50">
        <f t="shared" si="19"/>
        <v>-6.9604032953407451</v>
      </c>
      <c r="AL50">
        <f t="shared" si="24"/>
        <v>-17.656132724836155</v>
      </c>
      <c r="AN50">
        <f t="shared" si="27"/>
        <v>0</v>
      </c>
      <c r="AO50">
        <f t="shared" si="27"/>
        <v>0</v>
      </c>
      <c r="AP50">
        <f t="shared" si="27"/>
        <v>-2.5491831936051284E-7</v>
      </c>
      <c r="AQ50">
        <f t="shared" si="27"/>
        <v>-3.2547650549271041E-4</v>
      </c>
      <c r="AR50">
        <f t="shared" si="27"/>
        <v>-3.2573142381207089E-4</v>
      </c>
      <c r="AS50">
        <f t="shared" si="27"/>
        <v>-8.1264804285587786E-2</v>
      </c>
      <c r="AT50">
        <f t="shared" si="27"/>
        <v>-5.3096241576028283E-2</v>
      </c>
      <c r="AU50">
        <f t="shared" si="25"/>
        <v>-0.13468677728542813</v>
      </c>
      <c r="AW50">
        <v>47</v>
      </c>
      <c r="AX50">
        <f>IF(Z50&gt;0, (R50*SUMPRODUCT(K50:$K$98, X50:$X$98)-K50*$AZ$3)/Z50, 0)</f>
        <v>-132837242.57514533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</v>
      </c>
      <c r="S51">
        <f t="shared" si="1"/>
        <v>-281779934.90823227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-88.781303597645788</v>
      </c>
      <c r="AC51">
        <f t="shared" si="22"/>
        <v>-79.269289381263178</v>
      </c>
      <c r="AE51">
        <f t="shared" si="2"/>
        <v>0</v>
      </c>
      <c r="AF51">
        <f t="shared" si="26"/>
        <v>0</v>
      </c>
      <c r="AG51">
        <f t="shared" si="26"/>
        <v>-1.4065815120419938E-5</v>
      </c>
      <c r="AH51">
        <f t="shared" si="4"/>
        <v>-1.9017335680436398E-2</v>
      </c>
      <c r="AI51">
        <f t="shared" si="23"/>
        <v>-1.9031401495556818E-2</v>
      </c>
      <c r="AJ51">
        <f t="shared" si="6"/>
        <v>-9.5120142163826102</v>
      </c>
      <c r="AK51">
        <f t="shared" si="19"/>
        <v>-6.2146912518352062</v>
      </c>
      <c r="AL51">
        <f t="shared" si="24"/>
        <v>-15.745736869713372</v>
      </c>
      <c r="AN51">
        <f t="shared" si="27"/>
        <v>0</v>
      </c>
      <c r="AO51">
        <f t="shared" si="27"/>
        <v>0</v>
      </c>
      <c r="AP51">
        <f t="shared" si="27"/>
        <v>-9.5802371273297082E-8</v>
      </c>
      <c r="AQ51">
        <f t="shared" si="27"/>
        <v>-1.2952721459001334E-4</v>
      </c>
      <c r="AR51">
        <f t="shared" si="27"/>
        <v>-1.2962301696128664E-4</v>
      </c>
      <c r="AS51">
        <f t="shared" si="27"/>
        <v>-6.4786399487921073E-2</v>
      </c>
      <c r="AT51">
        <f t="shared" si="27"/>
        <v>-4.2328308282176014E-2</v>
      </c>
      <c r="AU51">
        <f t="shared" si="25"/>
        <v>-0.10724433078705838</v>
      </c>
      <c r="AW51">
        <v>48</v>
      </c>
      <c r="AX51">
        <f>IF(Z51&gt;0, (R51*SUMPRODUCT(K51:$K$98, X51:$X$98)-K51*$AZ$3)/Z51, 0)</f>
        <v>-281779934.90823227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</v>
      </c>
      <c r="S52">
        <f t="shared" si="1"/>
        <v>-618654995.83492208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-79.269289381263178</v>
      </c>
      <c r="AC52">
        <f t="shared" si="22"/>
        <v>-70.776258468399092</v>
      </c>
      <c r="AE52">
        <f t="shared" si="2"/>
        <v>0</v>
      </c>
      <c r="AF52">
        <f t="shared" si="26"/>
        <v>0</v>
      </c>
      <c r="AG52">
        <f t="shared" si="26"/>
        <v>-5.720171900728057E-6</v>
      </c>
      <c r="AH52">
        <f t="shared" si="4"/>
        <v>-8.2049850684876805E-3</v>
      </c>
      <c r="AI52">
        <f t="shared" si="23"/>
        <v>-8.2107052403884093E-3</v>
      </c>
      <c r="AJ52">
        <f t="shared" si="6"/>
        <v>-8.4930309128640857</v>
      </c>
      <c r="AK52">
        <f t="shared" si="19"/>
        <v>-5.5488502566884232</v>
      </c>
      <c r="AL52">
        <f t="shared" si="24"/>
        <v>-14.050091874792898</v>
      </c>
      <c r="AN52">
        <f t="shared" si="27"/>
        <v>0</v>
      </c>
      <c r="AO52">
        <f t="shared" si="27"/>
        <v>0</v>
      </c>
      <c r="AP52">
        <f t="shared" si="27"/>
        <v>-3.4785833310929338E-8</v>
      </c>
      <c r="AQ52">
        <f t="shared" si="27"/>
        <v>-4.989661986814575E-5</v>
      </c>
      <c r="AR52">
        <f t="shared" si="27"/>
        <v>-4.9931405701456683E-5</v>
      </c>
      <c r="AS52">
        <f t="shared" si="27"/>
        <v>-5.1648300569753371E-2</v>
      </c>
      <c r="AT52">
        <f t="shared" si="27"/>
        <v>-3.3743982426804937E-2</v>
      </c>
      <c r="AU52">
        <f t="shared" si="25"/>
        <v>-8.544221440225977E-2</v>
      </c>
      <c r="AW52">
        <v>49</v>
      </c>
      <c r="AX52">
        <f>IF(Z52&gt;0, (R52*SUMPRODUCT(K52:$K$98, X52:$X$98)-K52*$AZ$3)/Z52, 0)</f>
        <v>-618654995.83492208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</v>
      </c>
      <c r="S53">
        <f t="shared" si="1"/>
        <v>-1408460430.1308174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-70.776258468399092</v>
      </c>
      <c r="AC53">
        <f t="shared" si="22"/>
        <v>-63.193129400663004</v>
      </c>
      <c r="AE53">
        <f t="shared" si="2"/>
        <v>0</v>
      </c>
      <c r="AF53">
        <f t="shared" si="26"/>
        <v>0</v>
      </c>
      <c r="AG53">
        <f t="shared" si="26"/>
        <v>-2.2433406025753114E-6</v>
      </c>
      <c r="AH53">
        <f t="shared" si="4"/>
        <v>-3.4196295791454651E-3</v>
      </c>
      <c r="AI53">
        <f t="shared" si="23"/>
        <v>-3.4218729197480406E-3</v>
      </c>
      <c r="AJ53">
        <f t="shared" si="6"/>
        <v>-7.5831290677360883</v>
      </c>
      <c r="AK53">
        <f t="shared" si="19"/>
        <v>-4.9543380927879372</v>
      </c>
      <c r="AL53">
        <f t="shared" si="24"/>
        <v>-12.540889033443774</v>
      </c>
      <c r="AN53">
        <f t="shared" si="27"/>
        <v>0</v>
      </c>
      <c r="AO53">
        <f t="shared" si="27"/>
        <v>0</v>
      </c>
      <c r="AP53">
        <f t="shared" si="27"/>
        <v>-1.2180651713033709E-8</v>
      </c>
      <c r="AQ53">
        <f t="shared" si="27"/>
        <v>-1.8567540231448474E-5</v>
      </c>
      <c r="AR53">
        <f t="shared" si="27"/>
        <v>-1.8579720883161507E-5</v>
      </c>
      <c r="AS53">
        <f t="shared" si="27"/>
        <v>-4.1174066017010194E-2</v>
      </c>
      <c r="AT53">
        <f t="shared" si="27"/>
        <v>-2.6900536952609109E-2</v>
      </c>
      <c r="AU53">
        <f t="shared" si="25"/>
        <v>-6.8093182690502463E-2</v>
      </c>
      <c r="AW53">
        <v>50</v>
      </c>
      <c r="AX53">
        <f>IF(Z53&gt;0, (R53*SUMPRODUCT(K53:$K$98, X53:$X$98)-K53*$AZ$3)/Z53, 0)</f>
        <v>-1408460430.1308174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</v>
      </c>
      <c r="S54">
        <f t="shared" si="1"/>
        <v>-3330972663.2807112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-63.193129400663004</v>
      </c>
      <c r="AC54">
        <f t="shared" si="22"/>
        <v>-56.422452464313984</v>
      </c>
      <c r="AE54">
        <f t="shared" si="2"/>
        <v>0</v>
      </c>
      <c r="AF54">
        <f t="shared" si="26"/>
        <v>0</v>
      </c>
      <c r="AG54">
        <f t="shared" si="26"/>
        <v>-8.4693658831686269E-7</v>
      </c>
      <c r="AH54">
        <f t="shared" si="4"/>
        <v>-1.3739706082326955E-3</v>
      </c>
      <c r="AI54">
        <f t="shared" si="23"/>
        <v>-1.3748175448210123E-3</v>
      </c>
      <c r="AJ54">
        <f t="shared" si="6"/>
        <v>-6.7706769363490196</v>
      </c>
      <c r="AK54">
        <f t="shared" si="19"/>
        <v>-4.423519058046411</v>
      </c>
      <c r="AL54">
        <f t="shared" si="24"/>
        <v>-11.195570811940252</v>
      </c>
      <c r="AN54">
        <f t="shared" si="27"/>
        <v>0</v>
      </c>
      <c r="AO54">
        <f t="shared" si="27"/>
        <v>0</v>
      </c>
      <c r="AP54">
        <f t="shared" si="27"/>
        <v>-4.105898234291862E-9</v>
      </c>
      <c r="AQ54">
        <f t="shared" si="27"/>
        <v>-6.6609278334790053E-6</v>
      </c>
      <c r="AR54">
        <f t="shared" si="27"/>
        <v>-6.6650337317132968E-6</v>
      </c>
      <c r="AS54">
        <f t="shared" si="27"/>
        <v>-3.2823839306745622E-2</v>
      </c>
      <c r="AT54">
        <f t="shared" si="27"/>
        <v>-2.1444957438766423E-2</v>
      </c>
      <c r="AU54">
        <f t="shared" si="25"/>
        <v>-5.4275461779243764E-2</v>
      </c>
      <c r="AW54">
        <v>51</v>
      </c>
      <c r="AX54">
        <f>IF(Z54&gt;0, (R54*SUMPRODUCT(K54:$K$98, X54:$X$98)-K54*$AZ$3)/Z54, 0)</f>
        <v>-3330972663.2807112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</v>
      </c>
      <c r="S55">
        <f t="shared" si="1"/>
        <v>-8197051912.6370573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-56.422452464313984</v>
      </c>
      <c r="AC55">
        <f t="shared" si="22"/>
        <v>-50.377195282483569</v>
      </c>
      <c r="AE55">
        <f t="shared" si="2"/>
        <v>0</v>
      </c>
      <c r="AF55">
        <f t="shared" si="26"/>
        <v>0</v>
      </c>
      <c r="AG55">
        <f t="shared" si="26"/>
        <v>-3.0728849725118322E-7</v>
      </c>
      <c r="AH55">
        <f t="shared" si="4"/>
        <v>-5.3117872518251082E-4</v>
      </c>
      <c r="AI55">
        <f t="shared" si="23"/>
        <v>-5.3148601367976204E-4</v>
      </c>
      <c r="AJ55">
        <f t="shared" si="6"/>
        <v>-6.045257181830415</v>
      </c>
      <c r="AK55">
        <f t="shared" si="19"/>
        <v>-3.9495716725019792</v>
      </c>
      <c r="AL55">
        <f t="shared" si="24"/>
        <v>-9.9953603403460747</v>
      </c>
      <c r="AN55">
        <f t="shared" si="27"/>
        <v>0</v>
      </c>
      <c r="AO55">
        <f t="shared" si="27"/>
        <v>0</v>
      </c>
      <c r="AP55">
        <f t="shared" si="27"/>
        <v>-1.3301039000085654E-9</v>
      </c>
      <c r="AQ55">
        <f t="shared" si="27"/>
        <v>-2.2992168606601335E-6</v>
      </c>
      <c r="AR55">
        <f t="shared" si="27"/>
        <v>-2.3005469645601424E-6</v>
      </c>
      <c r="AS55">
        <f t="shared" si="27"/>
        <v>-2.616700665998152E-2</v>
      </c>
      <c r="AT55">
        <f t="shared" si="27"/>
        <v>-1.7095793470798416E-2</v>
      </c>
      <c r="AU55">
        <f t="shared" si="25"/>
        <v>-4.32651006777445E-2</v>
      </c>
      <c r="AW55">
        <v>52</v>
      </c>
      <c r="AX55">
        <f>IF(Z55&gt;0, (R55*SUMPRODUCT(K55:$K$98, X55:$X$98)-K55*$AZ$3)/Z55, 0)</f>
        <v>-8197051912.6370573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</v>
      </c>
      <c r="S56">
        <f t="shared" si="1"/>
        <v>-21028897174.669289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-50.377195282483569</v>
      </c>
      <c r="AC56">
        <f t="shared" si="22"/>
        <v>-44.97964057923771</v>
      </c>
      <c r="AE56">
        <f t="shared" si="2"/>
        <v>0</v>
      </c>
      <c r="AF56">
        <f t="shared" si="26"/>
        <v>0</v>
      </c>
      <c r="AG56">
        <f t="shared" si="26"/>
        <v>-1.0694721697868847E-7</v>
      </c>
      <c r="AH56">
        <f t="shared" si="4"/>
        <v>-1.9726839529998291E-4</v>
      </c>
      <c r="AI56">
        <f t="shared" si="23"/>
        <v>-1.9737534251696161E-4</v>
      </c>
      <c r="AJ56">
        <f t="shared" si="6"/>
        <v>-5.3975547032458593</v>
      </c>
      <c r="AK56">
        <f t="shared" si="19"/>
        <v>-3.5264036697738503</v>
      </c>
      <c r="AL56">
        <f t="shared" si="24"/>
        <v>-8.9241557483622262</v>
      </c>
      <c r="AN56">
        <f t="shared" si="27"/>
        <v>0</v>
      </c>
      <c r="AO56">
        <f t="shared" si="27"/>
        <v>0</v>
      </c>
      <c r="AP56">
        <f t="shared" si="27"/>
        <v>-4.1332409954589639E-10</v>
      </c>
      <c r="AQ56">
        <f t="shared" si="27"/>
        <v>-7.6239274064024618E-7</v>
      </c>
      <c r="AR56">
        <f t="shared" si="27"/>
        <v>-7.6280606473979212E-7</v>
      </c>
      <c r="AS56">
        <f t="shared" si="27"/>
        <v>-2.0860191601931775E-2</v>
      </c>
      <c r="AT56">
        <f t="shared" si="27"/>
        <v>-1.3628663396964027E-2</v>
      </c>
      <c r="AU56">
        <f t="shared" si="25"/>
        <v>-3.4489617804960543E-2</v>
      </c>
      <c r="AW56">
        <v>53</v>
      </c>
      <c r="AX56">
        <f>IF(Z56&gt;0, (R56*SUMPRODUCT(K56:$K$98, X56:$X$98)-K56*$AZ$3)/Z56, 0)</f>
        <v>-21028897174.669289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</v>
      </c>
      <c r="S57">
        <f t="shared" si="1"/>
        <v>-56359789906.235619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-44.97964057923771</v>
      </c>
      <c r="AC57">
        <f t="shared" si="22"/>
        <v>-40.160394018003011</v>
      </c>
      <c r="AE57">
        <f t="shared" si="2"/>
        <v>0</v>
      </c>
      <c r="AF57">
        <f t="shared" si="26"/>
        <v>0</v>
      </c>
      <c r="AG57">
        <f t="shared" si="26"/>
        <v>-3.5628587406745888E-8</v>
      </c>
      <c r="AH57">
        <f t="shared" si="4"/>
        <v>-7.0249157402155706E-5</v>
      </c>
      <c r="AI57">
        <f t="shared" si="23"/>
        <v>-7.028478598956245E-5</v>
      </c>
      <c r="AJ57">
        <f t="shared" si="6"/>
        <v>-4.8192465612346993</v>
      </c>
      <c r="AK57">
        <f t="shared" si="19"/>
        <v>-3.1485748405466398</v>
      </c>
      <c r="AL57">
        <f t="shared" si="24"/>
        <v>-7.967891686567329</v>
      </c>
      <c r="AN57">
        <f t="shared" si="27"/>
        <v>0</v>
      </c>
      <c r="AO57">
        <f t="shared" si="27"/>
        <v>0</v>
      </c>
      <c r="AP57">
        <f t="shared" si="27"/>
        <v>-1.2294243820194838E-10</v>
      </c>
      <c r="AQ57">
        <f t="shared" si="27"/>
        <v>-2.4240654264665641E-7</v>
      </c>
      <c r="AR57">
        <f t="shared" si="27"/>
        <v>-2.4252948508485838E-7</v>
      </c>
      <c r="AS57">
        <f t="shared" si="27"/>
        <v>-1.6629621482617853E-2</v>
      </c>
      <c r="AT57">
        <f t="shared" si="27"/>
        <v>-1.0864687486454284E-2</v>
      </c>
      <c r="AU57">
        <f t="shared" si="25"/>
        <v>-2.7494551498557226E-2</v>
      </c>
      <c r="AW57">
        <v>54</v>
      </c>
      <c r="AX57">
        <f>IF(Z57&gt;0, (R57*SUMPRODUCT(K57:$K$98, X57:$X$98)-K57*$AZ$3)/Z57, 0)</f>
        <v>-56359789906.235619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</v>
      </c>
      <c r="S58">
        <f t="shared" si="1"/>
        <v>-158129675252.13568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-40.160394018003011</v>
      </c>
      <c r="AC58">
        <f t="shared" si="22"/>
        <v>-35.85749486431363</v>
      </c>
      <c r="AE58">
        <f t="shared" si="2"/>
        <v>0</v>
      </c>
      <c r="AF58">
        <f t="shared" si="26"/>
        <v>0</v>
      </c>
      <c r="AG58">
        <f t="shared" si="26"/>
        <v>-1.1338003068411835E-8</v>
      </c>
      <c r="AH58">
        <f t="shared" si="4"/>
        <v>-2.3934298464266599E-5</v>
      </c>
      <c r="AI58">
        <f t="shared" si="23"/>
        <v>-2.3945636467335011E-5</v>
      </c>
      <c r="AJ58">
        <f t="shared" si="6"/>
        <v>-4.3028991536893813</v>
      </c>
      <c r="AK58">
        <f t="shared" si="19"/>
        <v>-2.8112275812602112</v>
      </c>
      <c r="AL58">
        <f t="shared" si="24"/>
        <v>-7.1141506805860599</v>
      </c>
      <c r="AN58">
        <f t="shared" si="27"/>
        <v>0</v>
      </c>
      <c r="AO58">
        <f t="shared" si="27"/>
        <v>0</v>
      </c>
      <c r="AP58">
        <f t="shared" si="27"/>
        <v>-3.493186438569088E-11</v>
      </c>
      <c r="AQ58">
        <f t="shared" si="27"/>
        <v>-7.3740469382102787E-8</v>
      </c>
      <c r="AR58">
        <f t="shared" si="27"/>
        <v>-7.3775401246488476E-8</v>
      </c>
      <c r="AS58">
        <f t="shared" si="27"/>
        <v>-1.3257033782319827E-2</v>
      </c>
      <c r="AT58">
        <f t="shared" si="27"/>
        <v>-8.6612624845277108E-3</v>
      </c>
      <c r="AU58">
        <f t="shared" si="25"/>
        <v>-2.1918370042248784E-2</v>
      </c>
      <c r="AW58">
        <v>55</v>
      </c>
      <c r="AX58">
        <f>IF(Z58&gt;0, (R58*SUMPRODUCT(K58:$K$98, X58:$X$98)-K58*$AZ$3)/Z58, 0)</f>
        <v>-158129675252.13568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</v>
      </c>
      <c r="S59">
        <f t="shared" si="1"/>
        <v>-465381275446.38293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-35.85749486431363</v>
      </c>
      <c r="AC59">
        <f t="shared" si="22"/>
        <v>-32.01562047725416</v>
      </c>
      <c r="AE59">
        <f t="shared" si="2"/>
        <v>0</v>
      </c>
      <c r="AF59">
        <f t="shared" si="26"/>
        <v>0</v>
      </c>
      <c r="AG59">
        <f t="shared" si="26"/>
        <v>-3.4397194479457214E-9</v>
      </c>
      <c r="AH59">
        <f t="shared" si="4"/>
        <v>-7.7849035897819944E-6</v>
      </c>
      <c r="AI59">
        <f t="shared" si="23"/>
        <v>-7.7883433092299406E-6</v>
      </c>
      <c r="AJ59">
        <f t="shared" si="6"/>
        <v>-3.8418743870594696</v>
      </c>
      <c r="AK59">
        <f t="shared" si="19"/>
        <v>-2.5100246405019542</v>
      </c>
      <c r="AL59">
        <f t="shared" si="24"/>
        <v>-6.3519068159047336</v>
      </c>
      <c r="AN59">
        <f t="shared" si="27"/>
        <v>0</v>
      </c>
      <c r="AO59">
        <f t="shared" si="27"/>
        <v>0</v>
      </c>
      <c r="AP59">
        <f t="shared" si="27"/>
        <v>-9.4621579740230559E-12</v>
      </c>
      <c r="AQ59">
        <f t="shared" si="27"/>
        <v>-2.1415115009757271E-8</v>
      </c>
      <c r="AR59">
        <f t="shared" si="27"/>
        <v>-2.1424577167731296E-8</v>
      </c>
      <c r="AS59">
        <f t="shared" si="27"/>
        <v>-1.0568426558282303E-2</v>
      </c>
      <c r="AT59">
        <f t="shared" si="27"/>
        <v>-6.9047054640761791E-3</v>
      </c>
      <c r="AU59">
        <f t="shared" si="25"/>
        <v>-1.747315344693565E-2</v>
      </c>
      <c r="AW59">
        <v>56</v>
      </c>
      <c r="AX59">
        <f>IF(Z59&gt;0, (R59*SUMPRODUCT(K59:$K$98, X59:$X$98)-K59*$AZ$3)/Z59, 0)</f>
        <v>-465381275446.38293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</v>
      </c>
      <c r="S60">
        <f t="shared" si="1"/>
        <v>-1452146673891.4736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-32.01562047725416</v>
      </c>
      <c r="AC60">
        <f t="shared" si="22"/>
        <v>-28.585375444383633</v>
      </c>
      <c r="AE60">
        <f t="shared" si="2"/>
        <v>0</v>
      </c>
      <c r="AF60">
        <f t="shared" si="26"/>
        <v>0</v>
      </c>
      <c r="AG60">
        <f t="shared" si="26"/>
        <v>-9.8424546081768461E-10</v>
      </c>
      <c r="AH60">
        <f t="shared" si="4"/>
        <v>-2.4210767926485791E-6</v>
      </c>
      <c r="AI60">
        <f t="shared" si="23"/>
        <v>-2.4220610381093968E-6</v>
      </c>
      <c r="AJ60">
        <f t="shared" si="6"/>
        <v>-3.430245032870527</v>
      </c>
      <c r="AK60">
        <f t="shared" si="19"/>
        <v>-2.2410934334077912</v>
      </c>
      <c r="AL60">
        <f t="shared" si="24"/>
        <v>-5.6713408883393566</v>
      </c>
      <c r="AN60">
        <f t="shared" si="27"/>
        <v>0</v>
      </c>
      <c r="AO60">
        <f t="shared" si="27"/>
        <v>0</v>
      </c>
      <c r="AP60">
        <f t="shared" si="27"/>
        <v>-2.4174225586276786E-12</v>
      </c>
      <c r="AQ60">
        <f t="shared" si="27"/>
        <v>-5.9464492219819857E-9</v>
      </c>
      <c r="AR60">
        <f t="shared" si="27"/>
        <v>-5.9488666445406135E-9</v>
      </c>
      <c r="AS60">
        <f t="shared" si="27"/>
        <v>-8.4250850567222247E-3</v>
      </c>
      <c r="AT60">
        <f t="shared" si="27"/>
        <v>-5.5043889330325156E-3</v>
      </c>
      <c r="AU60">
        <f t="shared" si="25"/>
        <v>-1.3929479938621385E-2</v>
      </c>
      <c r="AW60">
        <v>57</v>
      </c>
      <c r="AX60">
        <f>IF(Z60&gt;0, (R60*SUMPRODUCT(K60:$K$98, X60:$X$98)-K60*$AZ$3)/Z60, 0)</f>
        <v>-1452146673891.4736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</v>
      </c>
      <c r="S61">
        <f t="shared" si="1"/>
        <v>-4819988536124.3486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-28.585375444383633</v>
      </c>
      <c r="AC61">
        <f t="shared" si="22"/>
        <v>-25.522656651860746</v>
      </c>
      <c r="AE61">
        <f t="shared" si="2"/>
        <v>0</v>
      </c>
      <c r="AF61">
        <f t="shared" si="26"/>
        <v>0</v>
      </c>
      <c r="AG61">
        <f t="shared" si="26"/>
        <v>-2.6475847878658004E-10</v>
      </c>
      <c r="AH61">
        <f t="shared" si="4"/>
        <v>-7.0964452742292779E-7</v>
      </c>
      <c r="AI61">
        <f t="shared" si="23"/>
        <v>-7.0990928590171441E-7</v>
      </c>
      <c r="AJ61">
        <f t="shared" si="6"/>
        <v>-3.0627187925228867</v>
      </c>
      <c r="AK61">
        <f t="shared" si="19"/>
        <v>-2.0009762811068543</v>
      </c>
      <c r="AL61">
        <f t="shared" si="24"/>
        <v>-5.0636957835390266</v>
      </c>
      <c r="AN61">
        <f t="shared" si="27"/>
        <v>0</v>
      </c>
      <c r="AO61">
        <f t="shared" si="27"/>
        <v>0</v>
      </c>
      <c r="AP61">
        <f t="shared" si="27"/>
        <v>-5.8060531127471136E-13</v>
      </c>
      <c r="AQ61">
        <f t="shared" si="27"/>
        <v>-1.5562235575122547E-9</v>
      </c>
      <c r="AR61">
        <f t="shared" si="27"/>
        <v>-1.5568041628235295E-9</v>
      </c>
      <c r="AS61">
        <f t="shared" si="27"/>
        <v>-6.7164262539560751E-3</v>
      </c>
      <c r="AT61">
        <f t="shared" si="27"/>
        <v>-4.3880651598767499E-3</v>
      </c>
      <c r="AU61">
        <f t="shared" si="25"/>
        <v>-1.1104492970636986E-2</v>
      </c>
      <c r="AW61">
        <v>58</v>
      </c>
      <c r="AX61">
        <f>IF(Z61&gt;0, (R61*SUMPRODUCT(K61:$K$98, X61:$X$98)-K61*$AZ$3)/Z61, 0)</f>
        <v>-4819988536124.3486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</v>
      </c>
      <c r="S62">
        <f t="shared" si="1"/>
        <v>-17079895747642.59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-25.522656651860746</v>
      </c>
      <c r="AC62">
        <f t="shared" si="22"/>
        <v>-22.788086297640781</v>
      </c>
      <c r="AE62">
        <f t="shared" si="2"/>
        <v>0</v>
      </c>
      <c r="AF62">
        <f t="shared" si="26"/>
        <v>0</v>
      </c>
      <c r="AG62">
        <f t="shared" si="26"/>
        <v>-6.6710261685250776E-11</v>
      </c>
      <c r="AH62">
        <f t="shared" si="4"/>
        <v>-1.9540063231346345E-7</v>
      </c>
      <c r="AI62">
        <f t="shared" si="23"/>
        <v>-1.9546734257514869E-7</v>
      </c>
      <c r="AJ62">
        <f t="shared" si="6"/>
        <v>-2.7345703542199651</v>
      </c>
      <c r="AK62">
        <f t="shared" si="19"/>
        <v>-1.7865859656302525</v>
      </c>
      <c r="AL62">
        <f t="shared" si="24"/>
        <v>-4.5211565153175606</v>
      </c>
      <c r="AN62">
        <f t="shared" si="27"/>
        <v>0</v>
      </c>
      <c r="AO62">
        <f t="shared" si="27"/>
        <v>0</v>
      </c>
      <c r="AP62">
        <f t="shared" si="27"/>
        <v>-1.3061881783088218E-13</v>
      </c>
      <c r="AQ62">
        <f t="shared" si="27"/>
        <v>-3.8259480552801438E-10</v>
      </c>
      <c r="AR62">
        <f t="shared" si="27"/>
        <v>-3.8272542434584527E-10</v>
      </c>
      <c r="AS62">
        <f t="shared" si="27"/>
        <v>-5.3542938960252986E-3</v>
      </c>
      <c r="AT62">
        <f t="shared" si="27"/>
        <v>-3.4981386804462723E-3</v>
      </c>
      <c r="AU62">
        <f t="shared" si="25"/>
        <v>-8.8524329591969965E-3</v>
      </c>
      <c r="AW62">
        <v>59</v>
      </c>
      <c r="AX62">
        <f>IF(Z62&gt;0, (R62*SUMPRODUCT(K62:$K$98, X62:$X$98)-K62*$AZ$3)/Z62, 0)</f>
        <v>-17079895747642.59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</v>
      </c>
      <c r="S63">
        <f t="shared" si="1"/>
        <v>-64873147242596.625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-22.788086297640781</v>
      </c>
      <c r="AC63">
        <f t="shared" si="22"/>
        <v>-20.346505623223205</v>
      </c>
      <c r="AE63">
        <f t="shared" si="2"/>
        <v>0</v>
      </c>
      <c r="AF63">
        <f t="shared" si="26"/>
        <v>0</v>
      </c>
      <c r="AG63">
        <f t="shared" si="26"/>
        <v>-1.5681762399422641E-11</v>
      </c>
      <c r="AH63">
        <f t="shared" si="4"/>
        <v>-5.0361396668975621E-8</v>
      </c>
      <c r="AI63">
        <f t="shared" si="23"/>
        <v>-5.037707843137504E-8</v>
      </c>
      <c r="AJ63">
        <f t="shared" si="6"/>
        <v>-2.4415806744175761</v>
      </c>
      <c r="AK63">
        <f t="shared" si="19"/>
        <v>-1.5951660408348549</v>
      </c>
      <c r="AL63">
        <f t="shared" si="24"/>
        <v>-4.0367467656295091</v>
      </c>
      <c r="AN63">
        <f t="shared" si="27"/>
        <v>0</v>
      </c>
      <c r="AO63">
        <f t="shared" si="27"/>
        <v>0</v>
      </c>
      <c r="AP63">
        <f t="shared" si="27"/>
        <v>-2.741510738233456E-14</v>
      </c>
      <c r="AQ63">
        <f t="shared" si="27"/>
        <v>-8.8042597664605921E-11</v>
      </c>
      <c r="AR63">
        <f t="shared" si="27"/>
        <v>-8.8070012771988246E-11</v>
      </c>
      <c r="AS63">
        <f t="shared" si="27"/>
        <v>-4.2684103142804335E-3</v>
      </c>
      <c r="AT63">
        <f t="shared" si="27"/>
        <v>-2.7886947390397335E-3</v>
      </c>
      <c r="AU63">
        <f t="shared" si="25"/>
        <v>-7.0571051413901792E-3</v>
      </c>
      <c r="AW63">
        <v>60</v>
      </c>
      <c r="AX63">
        <f>IF(Z63&gt;0, (R63*SUMPRODUCT(K63:$K$98, X63:$X$98)-K63*$AZ$3)/Z63, 0)</f>
        <v>-64873147242596.625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</v>
      </c>
      <c r="S64">
        <f t="shared" si="1"/>
        <v>-265290696002200.28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-20.346505623223205</v>
      </c>
      <c r="AC64">
        <f t="shared" si="22"/>
        <v>-18.166522877953955</v>
      </c>
      <c r="AE64">
        <f t="shared" si="2"/>
        <v>0</v>
      </c>
      <c r="AF64">
        <f t="shared" si="26"/>
        <v>0</v>
      </c>
      <c r="AG64">
        <f t="shared" si="26"/>
        <v>-3.4238899350249518E-12</v>
      </c>
      <c r="AH64">
        <f t="shared" si="4"/>
        <v>-1.2101054840403463E-8</v>
      </c>
      <c r="AI64">
        <f t="shared" si="23"/>
        <v>-1.2104478730338488E-8</v>
      </c>
      <c r="AJ64">
        <f t="shared" si="6"/>
        <v>-2.1799827452692497</v>
      </c>
      <c r="AK64">
        <f t="shared" si="19"/>
        <v>-1.4242553936256246</v>
      </c>
      <c r="AL64">
        <f t="shared" si="24"/>
        <v>-3.6042381509993531</v>
      </c>
      <c r="AN64">
        <f t="shared" si="27"/>
        <v>0</v>
      </c>
      <c r="AO64">
        <f t="shared" si="27"/>
        <v>0</v>
      </c>
      <c r="AP64">
        <f t="shared" si="27"/>
        <v>-5.3443741482245784E-15</v>
      </c>
      <c r="AQ64">
        <f t="shared" si="27"/>
        <v>-1.8888622555803293E-11</v>
      </c>
      <c r="AR64">
        <f t="shared" si="27"/>
        <v>-1.8893966929951516E-11</v>
      </c>
      <c r="AS64">
        <f t="shared" si="27"/>
        <v>-3.402750569815767E-3</v>
      </c>
      <c r="AT64">
        <f t="shared" si="27"/>
        <v>-2.2231303723572347E-3</v>
      </c>
      <c r="AU64">
        <f t="shared" si="25"/>
        <v>-5.6258809610669688E-3</v>
      </c>
      <c r="AW64">
        <v>61</v>
      </c>
      <c r="AX64">
        <f>IF(Z64&gt;0, (R64*SUMPRODUCT(K64:$K$98, X64:$X$98)-K64*$AZ$3)/Z64, 0)</f>
        <v>-265290696002200.28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</v>
      </c>
      <c r="S65">
        <f t="shared" si="1"/>
        <v>-1174445333384607.3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-18.166522877953955</v>
      </c>
      <c r="AC65">
        <f t="shared" si="22"/>
        <v>-16.220109712475264</v>
      </c>
      <c r="AE65">
        <f t="shared" si="2"/>
        <v>0</v>
      </c>
      <c r="AF65">
        <f t="shared" si="26"/>
        <v>0</v>
      </c>
      <c r="AG65">
        <f t="shared" si="26"/>
        <v>-6.9054341021267027E-13</v>
      </c>
      <c r="AH65">
        <f t="shared" si="4"/>
        <v>-2.6991076254620319E-9</v>
      </c>
      <c r="AI65">
        <f t="shared" si="23"/>
        <v>-2.6997981688722447E-9</v>
      </c>
      <c r="AJ65">
        <f t="shared" si="6"/>
        <v>-1.9464131654786918</v>
      </c>
      <c r="AK65">
        <f t="shared" si="19"/>
        <v>-1.2716566014567769</v>
      </c>
      <c r="AL65">
        <f t="shared" si="24"/>
        <v>-3.2180697696352669</v>
      </c>
      <c r="AN65">
        <f t="shared" si="27"/>
        <v>0</v>
      </c>
      <c r="AO65">
        <f t="shared" si="27"/>
        <v>0</v>
      </c>
      <c r="AP65">
        <f t="shared" si="27"/>
        <v>-9.6238760690178792E-16</v>
      </c>
      <c r="AQ65">
        <f t="shared" si="27"/>
        <v>-3.7616573991181516E-12</v>
      </c>
      <c r="AR65">
        <f t="shared" si="27"/>
        <v>-3.7626197867250536E-12</v>
      </c>
      <c r="AS65">
        <f t="shared" si="27"/>
        <v>-2.7126519211736035E-3</v>
      </c>
      <c r="AT65">
        <f t="shared" si="27"/>
        <v>-1.772265921848331E-3</v>
      </c>
      <c r="AU65">
        <f t="shared" si="25"/>
        <v>-4.4849178467845545E-3</v>
      </c>
      <c r="AW65">
        <v>62</v>
      </c>
      <c r="AX65">
        <f>IF(Z65&gt;0, (R65*SUMPRODUCT(K65:$K$98, X65:$X$98)-K65*$AZ$3)/Z65, 0)</f>
        <v>-1174445333384607.3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</v>
      </c>
      <c r="S66">
        <f t="shared" si="1"/>
        <v>-5667175341894827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-16.220109712475264</v>
      </c>
      <c r="AC66">
        <f t="shared" si="22"/>
        <v>-14.482240814713325</v>
      </c>
      <c r="AE66">
        <f t="shared" si="2"/>
        <v>0</v>
      </c>
      <c r="AF66">
        <f t="shared" si="26"/>
        <v>0</v>
      </c>
      <c r="AG66">
        <f t="shared" si="26"/>
        <v>-1.2777300807734642E-13</v>
      </c>
      <c r="AH66">
        <f t="shared" si="4"/>
        <v>-5.5586496803319714E-10</v>
      </c>
      <c r="AI66">
        <f t="shared" si="23"/>
        <v>-5.5599274104127446E-10</v>
      </c>
      <c r="AJ66">
        <f t="shared" si="6"/>
        <v>-1.7378688977619383</v>
      </c>
      <c r="AK66">
        <f t="shared" si="19"/>
        <v>-1.1354076798732686</v>
      </c>
      <c r="AL66">
        <f t="shared" si="24"/>
        <v>-2.8732765781911995</v>
      </c>
      <c r="AN66">
        <f t="shared" si="27"/>
        <v>0</v>
      </c>
      <c r="AO66">
        <f t="shared" si="27"/>
        <v>0</v>
      </c>
      <c r="AP66">
        <f t="shared" si="27"/>
        <v>-1.5899377945842446E-16</v>
      </c>
      <c r="AQ66">
        <f t="shared" si="27"/>
        <v>-6.9168812307083445E-13</v>
      </c>
      <c r="AR66">
        <f t="shared" si="27"/>
        <v>-6.9184711685029276E-13</v>
      </c>
      <c r="AS66">
        <f t="shared" si="27"/>
        <v>-2.1625095035029186E-3</v>
      </c>
      <c r="AT66">
        <f t="shared" si="27"/>
        <v>-1.412839542291231E-3</v>
      </c>
      <c r="AU66">
        <f t="shared" si="25"/>
        <v>-3.5753490464859967E-3</v>
      </c>
      <c r="AW66">
        <v>63</v>
      </c>
      <c r="AX66">
        <f>IF(Z66&gt;0, (R66*SUMPRODUCT(K66:$K$98, X66:$X$98)-K66*$AZ$3)/Z66, 0)</f>
        <v>-5667175341894827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-3.0050829261793916E+16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-14.482240814713325</v>
      </c>
      <c r="AC67">
        <f t="shared" si="22"/>
        <v>-12.930572155994643</v>
      </c>
      <c r="AE67">
        <f t="shared" ref="AE67:AE69" si="30">$Z67*O67</f>
        <v>0</v>
      </c>
      <c r="AF67">
        <f t="shared" si="26"/>
        <v>0</v>
      </c>
      <c r="AG67">
        <f t="shared" si="26"/>
        <v>-2.1514501385880786E-14</v>
      </c>
      <c r="AH67">
        <f t="shared" ref="AH67:AH69" si="31">-X67*R67</f>
        <v>-1.0498077661069217E-10</v>
      </c>
      <c r="AI67">
        <f t="shared" si="23"/>
        <v>-1.0500229111207806E-10</v>
      </c>
      <c r="AJ67">
        <f t="shared" ref="AJ67:AJ69" si="32">AB67-AC67</f>
        <v>-1.5516686587186825</v>
      </c>
      <c r="AK67">
        <f t="shared" si="19"/>
        <v>-1.0137568570299329</v>
      </c>
      <c r="AL67">
        <f t="shared" si="24"/>
        <v>-2.5654255158536179</v>
      </c>
      <c r="AN67">
        <f t="shared" si="27"/>
        <v>0</v>
      </c>
      <c r="AO67">
        <f t="shared" si="27"/>
        <v>0</v>
      </c>
      <c r="AP67">
        <f t="shared" si="27"/>
        <v>-2.3903102658217388E-17</v>
      </c>
      <c r="AQ67">
        <f t="shared" si="27"/>
        <v>-1.166360416844971E-13</v>
      </c>
      <c r="AR67">
        <f t="shared" si="27"/>
        <v>-1.1665994478715531E-13</v>
      </c>
      <c r="AS67">
        <f t="shared" si="27"/>
        <v>-1.7239393363413858E-3</v>
      </c>
      <c r="AT67">
        <f t="shared" si="27"/>
        <v>-1.1263070330768095E-3</v>
      </c>
      <c r="AU67">
        <f t="shared" si="25"/>
        <v>-2.8502463695348553E-3</v>
      </c>
      <c r="AW67">
        <v>64</v>
      </c>
      <c r="AX67">
        <f>IF(Z67&gt;0, (R67*SUMPRODUCT(K67:$K$98, X67:$X$98)-K67*$AZ$3)/Z67, 0)</f>
        <v>-3.0050829261793916E+16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50000</v>
      </c>
      <c r="S68">
        <f t="shared" si="29"/>
        <v>-1.7683596337019139E+17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-12.930572155994643</v>
      </c>
      <c r="AC68">
        <f t="shared" si="22"/>
        <v>-11.545153710709602</v>
      </c>
      <c r="AE68">
        <f t="shared" si="30"/>
        <v>0</v>
      </c>
      <c r="AF68">
        <f t="shared" si="26"/>
        <v>0</v>
      </c>
      <c r="AG68">
        <f t="shared" si="26"/>
        <v>-3.2643681439789436E-15</v>
      </c>
      <c r="AH68">
        <f t="shared" si="31"/>
        <v>-1.8034988228043037E-11</v>
      </c>
      <c r="AI68">
        <f t="shared" si="23"/>
        <v>-1.8038252596187017E-11</v>
      </c>
      <c r="AJ68">
        <f t="shared" si="32"/>
        <v>-1.3854184452850404</v>
      </c>
      <c r="AK68">
        <f t="shared" ref="AK68:AK69" si="42">G68*SUM(AB68:AB68, AE68:AF68)</f>
        <v>-0.90514005091962513</v>
      </c>
      <c r="AL68">
        <f t="shared" si="24"/>
        <v>-2.2905584962227037</v>
      </c>
      <c r="AN68">
        <f t="shared" si="27"/>
        <v>0</v>
      </c>
      <c r="AO68">
        <f t="shared" si="27"/>
        <v>0</v>
      </c>
      <c r="AP68">
        <f t="shared" si="27"/>
        <v>-3.2382032148355088E-18</v>
      </c>
      <c r="AQ68">
        <f t="shared" si="27"/>
        <v>-1.7890432170553073E-14</v>
      </c>
      <c r="AR68">
        <f t="shared" si="27"/>
        <v>-1.7893670373767909E-14</v>
      </c>
      <c r="AS68">
        <f t="shared" si="27"/>
        <v>-1.3743138842012203E-3</v>
      </c>
      <c r="AT68">
        <f t="shared" si="27"/>
        <v>-8.9788507101152886E-4</v>
      </c>
      <c r="AU68">
        <f t="shared" si="25"/>
        <v>-2.2721989552306429E-3</v>
      </c>
      <c r="AW68">
        <v>65</v>
      </c>
      <c r="AX68">
        <f>IF(Z68&gt;0, (R68*SUMPRODUCT(K68:$K$98, X68:$X$98)-K68*$AZ$3)/Z68, 0)</f>
        <v>-1.7683596337019139E+17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-11.545153710709602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-11.545153710709602</v>
      </c>
      <c r="AK69">
        <f t="shared" si="42"/>
        <v>-0.80816075974967228</v>
      </c>
      <c r="AL69">
        <f t="shared" si="24"/>
        <v>-12.353314470462539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-2.891252870388847E-15</v>
      </c>
      <c r="AR69">
        <f t="shared" si="27"/>
        <v>-2.891252870388847E-15</v>
      </c>
      <c r="AS69">
        <f t="shared" si="27"/>
        <v>-1.0225549733640857E-2</v>
      </c>
      <c r="AT69">
        <f t="shared" si="27"/>
        <v>-7.1578848135486013E-4</v>
      </c>
      <c r="AU69">
        <f t="shared" si="25"/>
        <v>-1.0941338214998609E-2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28021.303356197608</v>
      </c>
      <c r="AO71" s="8">
        <f t="shared" si="46"/>
        <v>-2802.1303356197609</v>
      </c>
      <c r="AP71" s="8">
        <f t="shared" si="46"/>
        <v>-2859.5244827965744</v>
      </c>
      <c r="AQ71" s="8">
        <f t="shared" si="46"/>
        <v>-11638.439433917734</v>
      </c>
      <c r="AR71" s="8">
        <f t="shared" si="46"/>
        <v>10721.209103863544</v>
      </c>
      <c r="AS71" s="8">
        <f t="shared" si="46"/>
        <v>-750.73834975492991</v>
      </c>
      <c r="AT71" s="8">
        <f t="shared" si="46"/>
        <v>266.36976327986957</v>
      </c>
      <c r="AU71" s="8">
        <f t="shared" si="46"/>
        <v>10236.84051738848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5900.0447955144336</v>
      </c>
      <c r="K3">
        <v>1</v>
      </c>
      <c r="L3" s="2">
        <v>0</v>
      </c>
      <c r="O3">
        <f>$C$3</f>
        <v>5900.0447955144336</v>
      </c>
      <c r="P3">
        <f>O3*C5</f>
        <v>590.00447955144341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5900.0447955144336</v>
      </c>
      <c r="AF3">
        <f t="shared" ref="AF3:AG34" si="4">-$Z3*P3</f>
        <v>-590.00447955144341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2790.1321119629906</v>
      </c>
      <c r="AJ3">
        <f t="shared" ref="AJ3:AJ66" si="7">AB3-AC3</f>
        <v>0</v>
      </c>
      <c r="AL3">
        <f t="shared" ref="AL3:AL34" si="8">SUM(AI3:AK3)</f>
        <v>2790.1321119629906</v>
      </c>
      <c r="AN3">
        <f t="shared" ref="AN3:AU34" si="9">AE3*$K3</f>
        <v>5900.0447955144336</v>
      </c>
      <c r="AO3">
        <f t="shared" si="9"/>
        <v>-590.00447955144341</v>
      </c>
      <c r="AP3">
        <f t="shared" si="9"/>
        <v>-2519.9082039999998</v>
      </c>
      <c r="AQ3">
        <f t="shared" si="9"/>
        <v>0</v>
      </c>
      <c r="AR3">
        <f t="shared" si="9"/>
        <v>2790.1321119629906</v>
      </c>
      <c r="AS3">
        <f t="shared" si="9"/>
        <v>0</v>
      </c>
      <c r="AT3">
        <f t="shared" si="9"/>
        <v>0</v>
      </c>
      <c r="AU3">
        <f t="shared" si="9"/>
        <v>2790.1321119629906</v>
      </c>
      <c r="AW3">
        <v>0</v>
      </c>
      <c r="AX3">
        <f>IF(Z3&gt;0, (R3*SUMPRODUCT(K3:$K$98, X3:$X$98)-K3*$AZ$3)/Z3, 0)</f>
        <v>0</v>
      </c>
      <c r="AZ3">
        <f>C6*SUMPRODUCT(X4:X98, K4:K98)/1</f>
        <v>2580.4625642005271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175.13820210920019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173.09008150575437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-173.09008150575437</v>
      </c>
      <c r="AK4">
        <f>G4*SUM(AB4, AE4:AF4)</f>
        <v>0</v>
      </c>
      <c r="AL4">
        <f t="shared" si="8"/>
        <v>-342.52118150575438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-161.47969167436736</v>
      </c>
      <c r="AT4">
        <f t="shared" si="9"/>
        <v>0</v>
      </c>
      <c r="AU4">
        <f t="shared" si="9"/>
        <v>-319.54583590423954</v>
      </c>
      <c r="AW4">
        <v>1</v>
      </c>
      <c r="AX4">
        <f>IF(Z4&gt;0, (R4*SUMPRODUCT(K4:$K$98, X4:$X$98)-K4*$AZ$3)/Z4, 0)</f>
        <v>175.13820210920019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</v>
      </c>
      <c r="S5">
        <f t="shared" si="1"/>
        <v>220.96153564882846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173.09008150575437</v>
      </c>
      <c r="AC5">
        <f t="shared" si="2"/>
        <v>215.82219201944235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-168.16288140871029</v>
      </c>
      <c r="AI5">
        <f t="shared" si="6"/>
        <v>-216.99993157350593</v>
      </c>
      <c r="AJ5">
        <f t="shared" si="7"/>
        <v>-42.732110513687985</v>
      </c>
      <c r="AK5">
        <f>G5*SUM(AB5, AE5:AF5)</f>
        <v>7.0966933417359295</v>
      </c>
      <c r="AL5">
        <f t="shared" si="8"/>
        <v>-252.63534874545797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-143.79742816747213</v>
      </c>
      <c r="AR5">
        <f t="shared" si="9"/>
        <v>-185.5583813228555</v>
      </c>
      <c r="AS5">
        <f t="shared" si="9"/>
        <v>-36.540570312315367</v>
      </c>
      <c r="AT5">
        <f t="shared" si="9"/>
        <v>6.0684393754803505</v>
      </c>
      <c r="AU5">
        <f t="shared" si="9"/>
        <v>-216.03051225969048</v>
      </c>
      <c r="AW5">
        <v>2</v>
      </c>
      <c r="AX5">
        <f>IF(Z5&gt;0, (R5*SUMPRODUCT(K5:$K$98, X5:$X$98)-K5*$AZ$3)/Z5, 0)</f>
        <v>220.96153564882846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</v>
      </c>
      <c r="S6">
        <f t="shared" si="1"/>
        <v>298.35627521925869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215.82219201944235</v>
      </c>
      <c r="AC6">
        <f t="shared" si="2"/>
        <v>288.00428909572929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-167.03199060313244</v>
      </c>
      <c r="AI6">
        <f t="shared" si="6"/>
        <v>-215.29715427097858</v>
      </c>
      <c r="AJ6">
        <f t="shared" si="7"/>
        <v>-72.182097076286936</v>
      </c>
      <c r="AK6">
        <f>G6*SUM(AB6, AE6:AF6)</f>
        <v>12.625598233137378</v>
      </c>
      <c r="AL6">
        <f t="shared" si="8"/>
        <v>-274.85365311412812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-128.85015279432619</v>
      </c>
      <c r="AR6">
        <f t="shared" si="9"/>
        <v>-166.08238412192497</v>
      </c>
      <c r="AS6">
        <f t="shared" si="9"/>
        <v>-55.681993633140813</v>
      </c>
      <c r="AT6">
        <f t="shared" si="9"/>
        <v>9.7395131051561403</v>
      </c>
      <c r="AU6">
        <f t="shared" si="9"/>
        <v>-212.02486464990963</v>
      </c>
      <c r="AW6">
        <v>3</v>
      </c>
      <c r="AX6">
        <f>IF(Z6&gt;0, (R6*SUMPRODUCT(K6:$K$98, X6:$X$98)-K6*$AZ$3)/Z6, 0)</f>
        <v>298.35627521925869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</v>
      </c>
      <c r="S7">
        <f t="shared" si="1"/>
        <v>354.96740123988087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288.00428909572929</v>
      </c>
      <c r="AC7">
        <f t="shared" si="2"/>
        <v>338.63547106467172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-165.990268855327</v>
      </c>
      <c r="AI7">
        <f t="shared" si="6"/>
        <v>-213.689785752067</v>
      </c>
      <c r="AJ7">
        <f t="shared" si="7"/>
        <v>-50.631181968942428</v>
      </c>
      <c r="AK7">
        <f>G7*SUM(AB7, AE7:AF7)</f>
        <v>14.141010594600308</v>
      </c>
      <c r="AL7">
        <f t="shared" si="8"/>
        <v>-250.17995712640911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-116.5012812211332</v>
      </c>
      <c r="AR7">
        <f t="shared" si="9"/>
        <v>-149.97947768663019</v>
      </c>
      <c r="AS7">
        <f t="shared" si="9"/>
        <v>-35.535803452810846</v>
      </c>
      <c r="AT7">
        <f t="shared" si="9"/>
        <v>9.9249544168666137</v>
      </c>
      <c r="AU7">
        <f t="shared" si="9"/>
        <v>-175.59032672257442</v>
      </c>
      <c r="AW7">
        <v>4</v>
      </c>
      <c r="AX7">
        <f>IF(Z7&gt;0, (R7*SUMPRODUCT(K7:$K$98, X7:$X$98)-K7*$AZ$3)/Z7, 0)</f>
        <v>354.96740123988087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</v>
      </c>
      <c r="S8">
        <f t="shared" si="1"/>
        <v>363.4627159742455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338.63547106467172</v>
      </c>
      <c r="AC8">
        <f t="shared" si="2"/>
        <v>342.67221199832193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-165.16358401438157</v>
      </c>
      <c r="AI8">
        <f t="shared" si="6"/>
        <v>-212.303523950147</v>
      </c>
      <c r="AJ8">
        <f t="shared" si="7"/>
        <v>-4.0367409336502078</v>
      </c>
      <c r="AK8">
        <f>G8*SUM(AB8, AE8:AF8)</f>
        <v>7.2129355336775074</v>
      </c>
      <c r="AL8">
        <f t="shared" si="8"/>
        <v>-209.12732935011971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-108.20598098598562</v>
      </c>
      <c r="AR8">
        <f t="shared" si="9"/>
        <v>-139.08944403753688</v>
      </c>
      <c r="AS8">
        <f t="shared" si="9"/>
        <v>-2.6446478218459464</v>
      </c>
      <c r="AT8">
        <f t="shared" si="9"/>
        <v>4.7255136165020986</v>
      </c>
      <c r="AU8">
        <f t="shared" si="9"/>
        <v>-137.00857824288076</v>
      </c>
      <c r="AW8">
        <v>5</v>
      </c>
      <c r="AX8">
        <f>IF(Z8&gt;0, (R8*SUMPRODUCT(K8:$K$98, X8:$X$98)-K8*$AZ$3)/Z8, 0)</f>
        <v>363.4627159742455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</v>
      </c>
      <c r="S9">
        <f t="shared" si="1"/>
        <v>347.70741036706767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342.67221199832193</v>
      </c>
      <c r="AC9">
        <f t="shared" si="2"/>
        <v>323.96633692163391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-164.96933104124682</v>
      </c>
      <c r="AI9">
        <f t="shared" si="6"/>
        <v>-211.55538691213394</v>
      </c>
      <c r="AJ9">
        <f t="shared" si="7"/>
        <v>18.705875076688017</v>
      </c>
      <c r="AK9">
        <f t="shared" ref="AK9:AK72" si="22">G9*SUM(AB9:AB9, AE9:AF9)</f>
        <v>2.0217660507900992</v>
      </c>
      <c r="AL9">
        <f t="shared" si="8"/>
        <v>-190.82774578465583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-102.35696302440103</v>
      </c>
      <c r="AR9">
        <f t="shared" si="9"/>
        <v>-131.26177319809835</v>
      </c>
      <c r="AS9">
        <f t="shared" si="9"/>
        <v>11.606257669099106</v>
      </c>
      <c r="AT9">
        <f t="shared" si="9"/>
        <v>1.2544260899801454</v>
      </c>
      <c r="AU9">
        <f t="shared" si="9"/>
        <v>-118.4010894390191</v>
      </c>
      <c r="AW9">
        <v>6</v>
      </c>
      <c r="AX9">
        <f>IF(Z9&gt;0, (R9*SUMPRODUCT(K9:$K$98, X9:$X$98)-K9*$AZ$3)/Z9, 0)</f>
        <v>347.70741036706767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</v>
      </c>
      <c r="S10">
        <f t="shared" si="1"/>
        <v>329.92763964372335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323.96633692163391</v>
      </c>
      <c r="AC10">
        <f t="shared" si="2"/>
        <v>303.78200503044036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-165.04787390273123</v>
      </c>
      <c r="AI10">
        <f t="shared" si="6"/>
        <v>-211.08554527795812</v>
      </c>
      <c r="AJ10">
        <f t="shared" si="7"/>
        <v>20.184331891193551</v>
      </c>
      <c r="AK10">
        <f t="shared" si="22"/>
        <v>1.3282619813786991</v>
      </c>
      <c r="AL10">
        <f t="shared" si="8"/>
        <v>-189.57295140538588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-97.149886891172912</v>
      </c>
      <c r="AR10">
        <f t="shared" si="9"/>
        <v>-124.24841570634639</v>
      </c>
      <c r="AS10">
        <f t="shared" si="9"/>
        <v>11.880828960929126</v>
      </c>
      <c r="AT10">
        <f t="shared" si="9"/>
        <v>0.78183679802403361</v>
      </c>
      <c r="AU10">
        <f t="shared" si="9"/>
        <v>-111.58574994739324</v>
      </c>
      <c r="AW10">
        <v>7</v>
      </c>
      <c r="AX10">
        <f>IF(Z10&gt;0, (R10*SUMPRODUCT(K10:$K$98, X10:$X$98)-K10*$AZ$3)/Z10, 0)</f>
        <v>329.92763964372335</v>
      </c>
    </row>
    <row r="11" spans="1:52" x14ac:dyDescent="0.25">
      <c r="A11" t="s">
        <v>33</v>
      </c>
      <c r="C11" s="12">
        <f>AU100</f>
        <v>-396.53185324304013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</v>
      </c>
      <c r="S11">
        <f t="shared" si="1"/>
        <v>310.21134948106311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303.78200503044036</v>
      </c>
      <c r="AC11">
        <f t="shared" si="2"/>
        <v>282.25972807687435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-165.0982714282982</v>
      </c>
      <c r="AI11">
        <f t="shared" si="6"/>
        <v>-210.5930169540587</v>
      </c>
      <c r="AJ11">
        <f t="shared" si="7"/>
        <v>21.522276953566006</v>
      </c>
      <c r="AK11">
        <f t="shared" si="22"/>
        <v>0.72907681207305675</v>
      </c>
      <c r="AL11">
        <f t="shared" si="8"/>
        <v>-188.34166318841963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-92.34088911222662</v>
      </c>
      <c r="AR11">
        <f t="shared" si="9"/>
        <v>-117.78649320874021</v>
      </c>
      <c r="AS11">
        <f t="shared" si="9"/>
        <v>12.037595381336178</v>
      </c>
      <c r="AT11">
        <f t="shared" si="9"/>
        <v>0.40777895780194345</v>
      </c>
      <c r="AU11">
        <f t="shared" si="9"/>
        <v>-105.34111886960208</v>
      </c>
      <c r="AW11">
        <v>8</v>
      </c>
      <c r="AX11">
        <f>IF(Z11&gt;0, (R11*SUMPRODUCT(K11:$K$98, X11:$X$98)-K11*$AZ$3)/Z11, 0)</f>
        <v>310.21134948106311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</v>
      </c>
      <c r="S12">
        <f t="shared" si="1"/>
        <v>291.00095960302275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282.25972807687435</v>
      </c>
      <c r="AC12">
        <f t="shared" si="2"/>
        <v>261.65055277033616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-165.6133392740422</v>
      </c>
      <c r="AI12">
        <f t="shared" si="6"/>
        <v>-210.57033067490806</v>
      </c>
      <c r="AJ12">
        <f t="shared" si="7"/>
        <v>20.609175306538191</v>
      </c>
      <c r="AK12">
        <f t="shared" si="22"/>
        <v>0.64919737457681104</v>
      </c>
      <c r="AL12">
        <f t="shared" si="8"/>
        <v>-189.31195799379307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-88.025250410369566</v>
      </c>
      <c r="AR12">
        <f t="shared" si="9"/>
        <v>-111.92036926435135</v>
      </c>
      <c r="AS12">
        <f t="shared" si="9"/>
        <v>10.953995765445994</v>
      </c>
      <c r="AT12">
        <f t="shared" si="9"/>
        <v>0.345055306012027</v>
      </c>
      <c r="AU12">
        <f t="shared" si="9"/>
        <v>-100.62131819289333</v>
      </c>
      <c r="AW12">
        <v>9</v>
      </c>
      <c r="AX12">
        <f>IF(Z12&gt;0, (R12*SUMPRODUCT(K12:$K$98, X12:$X$98)-K12*$AZ$3)/Z12, 0)</f>
        <v>291.00095960302275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</v>
      </c>
      <c r="S13">
        <f t="shared" si="1"/>
        <v>271.72080295150869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261.65055277033616</v>
      </c>
      <c r="AC13">
        <f t="shared" si="2"/>
        <v>241.42021758828173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-166.21049290814116</v>
      </c>
      <c r="AI13">
        <f t="shared" si="6"/>
        <v>-210.63480914854429</v>
      </c>
      <c r="AJ13">
        <f t="shared" si="7"/>
        <v>20.230335182054432</v>
      </c>
      <c r="AK13">
        <f t="shared" si="22"/>
        <v>0.52330110554067233</v>
      </c>
      <c r="AL13">
        <f t="shared" si="8"/>
        <v>-189.88117286094919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-83.975897257657849</v>
      </c>
      <c r="AR13">
        <f t="shared" si="9"/>
        <v>-106.42076070203468</v>
      </c>
      <c r="AS13">
        <f t="shared" si="9"/>
        <v>10.221138984739584</v>
      </c>
      <c r="AT13">
        <f t="shared" si="9"/>
        <v>0.2643917306592008</v>
      </c>
      <c r="AU13">
        <f t="shared" si="9"/>
        <v>-95.935229986635903</v>
      </c>
      <c r="AW13">
        <v>10</v>
      </c>
      <c r="AX13">
        <f>IF(Z13&gt;0, (R13*SUMPRODUCT(K13:$K$98, X13:$X$98)-K13*$AZ$3)/Z13, 0)</f>
        <v>271.72080295150869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</v>
      </c>
      <c r="S14">
        <f t="shared" si="1"/>
        <v>338.44579129315821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241.42021758828173</v>
      </c>
      <c r="AC14">
        <f t="shared" si="2"/>
        <v>297.13164566369028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-167.16621425092751</v>
      </c>
      <c r="AI14">
        <f t="shared" si="6"/>
        <v>-211.06270422180114</v>
      </c>
      <c r="AJ14">
        <f t="shared" si="7"/>
        <v>-55.711428075408548</v>
      </c>
      <c r="AK14">
        <f t="shared" si="22"/>
        <v>16.899415231179724</v>
      </c>
      <c r="AL14">
        <f t="shared" si="8"/>
        <v>-249.87471706602997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-75.409610918604614</v>
      </c>
      <c r="AR14">
        <f t="shared" si="9"/>
        <v>-95.211562193442688</v>
      </c>
      <c r="AS14">
        <f t="shared" si="9"/>
        <v>-25.131735702168502</v>
      </c>
      <c r="AT14">
        <f t="shared" si="9"/>
        <v>7.6234203965538017</v>
      </c>
      <c r="AU14">
        <f t="shared" si="9"/>
        <v>-112.7198774990574</v>
      </c>
      <c r="AW14">
        <v>11</v>
      </c>
      <c r="AX14">
        <f>IF(Z14&gt;0, (R14*SUMPRODUCT(K14:$K$98, X14:$X$98)-K14*$AZ$3)/Z14, 0)</f>
        <v>338.44579129315821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</v>
      </c>
      <c r="S15">
        <f t="shared" si="1"/>
        <v>399.37677308242223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297.13164566369028</v>
      </c>
      <c r="AC15">
        <f t="shared" si="2"/>
        <v>346.44286093532332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-169.17900379330575</v>
      </c>
      <c r="AI15">
        <f t="shared" si="6"/>
        <v>-212.55193936257399</v>
      </c>
      <c r="AJ15">
        <f t="shared" si="7"/>
        <v>-49.311215271633046</v>
      </c>
      <c r="AK15">
        <f t="shared" si="22"/>
        <v>20.79921519645832</v>
      </c>
      <c r="AL15">
        <f t="shared" si="8"/>
        <v>-241.06393943774873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-68.140706695609012</v>
      </c>
      <c r="AR15">
        <f t="shared" si="9"/>
        <v>-85.610146844127001</v>
      </c>
      <c r="AS15">
        <f t="shared" si="9"/>
        <v>-19.861217889269419</v>
      </c>
      <c r="AT15">
        <f t="shared" si="9"/>
        <v>8.3773588354514246</v>
      </c>
      <c r="AU15">
        <f t="shared" si="9"/>
        <v>-97.09400589794501</v>
      </c>
      <c r="AW15">
        <v>12</v>
      </c>
      <c r="AX15">
        <f>IF(Z15&gt;0, (R15*SUMPRODUCT(K15:$K$98, X15:$X$98)-K15*$AZ$3)/Z15, 0)</f>
        <v>399.37677308242223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</v>
      </c>
      <c r="S16">
        <f t="shared" si="1"/>
        <v>454.64374827513694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346.44286093532332</v>
      </c>
      <c r="AC16">
        <f t="shared" si="2"/>
        <v>389.66003476671244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-171.73852147549206</v>
      </c>
      <c r="AI16">
        <f t="shared" si="6"/>
        <v>-214.59185842832989</v>
      </c>
      <c r="AJ16">
        <f t="shared" si="7"/>
        <v>-43.217173831389118</v>
      </c>
      <c r="AK16">
        <f t="shared" si="22"/>
        <v>24.251000265472634</v>
      </c>
      <c r="AL16">
        <f t="shared" si="8"/>
        <v>-233.55803199424636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-61.760366861061271</v>
      </c>
      <c r="AR16">
        <f t="shared" si="9"/>
        <v>-77.171223951767189</v>
      </c>
      <c r="AS16">
        <f t="shared" si="9"/>
        <v>-15.541699600026799</v>
      </c>
      <c r="AT16">
        <f t="shared" si="9"/>
        <v>8.7211107925895384</v>
      </c>
      <c r="AU16">
        <f t="shared" si="9"/>
        <v>-83.99181275920445</v>
      </c>
      <c r="AW16">
        <v>13</v>
      </c>
      <c r="AX16">
        <f>IF(Z16&gt;0, (R16*SUMPRODUCT(K16:$K$98, X16:$X$98)-K16*$AZ$3)/Z16, 0)</f>
        <v>454.64374827513694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</v>
      </c>
      <c r="S17">
        <f t="shared" si="1"/>
        <v>504.66454097749636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389.66003476671244</v>
      </c>
      <c r="AC17">
        <f t="shared" si="2"/>
        <v>427.32634694761384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-174.28083600021347</v>
      </c>
      <c r="AI17">
        <f t="shared" si="6"/>
        <v>-216.61849916552279</v>
      </c>
      <c r="AJ17">
        <f t="shared" si="7"/>
        <v>-37.6663121809014</v>
      </c>
      <c r="AK17">
        <f t="shared" si="22"/>
        <v>27.276202433669873</v>
      </c>
      <c r="AL17">
        <f t="shared" si="8"/>
        <v>-227.00860891275431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-55.959491476956394</v>
      </c>
      <c r="AR17">
        <f t="shared" si="9"/>
        <v>-69.553608623895471</v>
      </c>
      <c r="AS17">
        <f t="shared" si="9"/>
        <v>-12.094202230318364</v>
      </c>
      <c r="AT17">
        <f t="shared" si="9"/>
        <v>8.758062289813763</v>
      </c>
      <c r="AU17">
        <f t="shared" si="9"/>
        <v>-72.889748564400065</v>
      </c>
      <c r="AW17">
        <v>14</v>
      </c>
      <c r="AX17">
        <f>IF(Z17&gt;0, (R17*SUMPRODUCT(K17:$K$98, X17:$X$98)-K17*$AZ$3)/Z17, 0)</f>
        <v>504.66454097749636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</v>
      </c>
      <c r="S18">
        <f t="shared" si="1"/>
        <v>550.0678861701125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427.32634694761384</v>
      </c>
      <c r="AC18">
        <f t="shared" si="2"/>
        <v>460.14067604383837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-176.95703722551681</v>
      </c>
      <c r="AI18">
        <f t="shared" si="6"/>
        <v>-218.78284524056031</v>
      </c>
      <c r="AJ18">
        <f t="shared" si="7"/>
        <v>-32.814329096224526</v>
      </c>
      <c r="AK18">
        <f t="shared" si="22"/>
        <v>29.912844286332973</v>
      </c>
      <c r="AL18">
        <f t="shared" si="8"/>
        <v>-221.68433005045185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-50.73106042354943</v>
      </c>
      <c r="AR18">
        <f t="shared" si="9"/>
        <v>-62.721923442864153</v>
      </c>
      <c r="AS18">
        <f t="shared" si="9"/>
        <v>-9.407400452897928</v>
      </c>
      <c r="AT18">
        <f t="shared" si="9"/>
        <v>8.5755861124429007</v>
      </c>
      <c r="AU18">
        <f t="shared" si="9"/>
        <v>-63.553737783319178</v>
      </c>
      <c r="AW18">
        <v>15</v>
      </c>
      <c r="AX18">
        <f>IF(Z18&gt;0, (R18*SUMPRODUCT(K18:$K$98, X18:$X$98)-K18*$AZ$3)/Z18, 0)</f>
        <v>550.0678861701125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</v>
      </c>
      <c r="S19">
        <f t="shared" si="1"/>
        <v>591.36357582131029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460.14067604383837</v>
      </c>
      <c r="AC19">
        <f t="shared" si="2"/>
        <v>488.67195541777187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-180.32569738565775</v>
      </c>
      <c r="AI19">
        <f t="shared" si="6"/>
        <v>-221.64308447185797</v>
      </c>
      <c r="AJ19">
        <f t="shared" si="7"/>
        <v>-28.531279373933501</v>
      </c>
      <c r="AK19">
        <f t="shared" si="22"/>
        <v>32.209847323068686</v>
      </c>
      <c r="AL19">
        <f t="shared" si="8"/>
        <v>-217.96451652272279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-46.157863641359413</v>
      </c>
      <c r="AR19">
        <f t="shared" si="9"/>
        <v>-56.733851128397291</v>
      </c>
      <c r="AS19">
        <f t="shared" si="9"/>
        <v>-7.3031349494190083</v>
      </c>
      <c r="AT19">
        <f t="shared" si="9"/>
        <v>8.2447358429872803</v>
      </c>
      <c r="AU19">
        <f t="shared" si="9"/>
        <v>-55.792250234829019</v>
      </c>
      <c r="AW19">
        <v>16</v>
      </c>
      <c r="AX19">
        <f>IF(Z19&gt;0, (R19*SUMPRODUCT(K19:$K$98, X19:$X$98)-K19*$AZ$3)/Z19, 0)</f>
        <v>591.36357582131029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</v>
      </c>
      <c r="S20">
        <f t="shared" si="1"/>
        <v>628.83246839895412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488.67195541777187</v>
      </c>
      <c r="AC20">
        <f t="shared" si="2"/>
        <v>513.28403802416483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-183.50026695316757</v>
      </c>
      <c r="AI20">
        <f t="shared" si="6"/>
        <v>-224.3127300350292</v>
      </c>
      <c r="AJ20">
        <f t="shared" si="7"/>
        <v>-24.61208260639296</v>
      </c>
      <c r="AK20">
        <f t="shared" si="22"/>
        <v>34.207036879244036</v>
      </c>
      <c r="AL20">
        <f t="shared" si="8"/>
        <v>-214.71777576217812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-41.937907466948339</v>
      </c>
      <c r="AR20">
        <f t="shared" si="9"/>
        <v>-51.265356024078699</v>
      </c>
      <c r="AS20">
        <f t="shared" si="9"/>
        <v>-5.6249468191739833</v>
      </c>
      <c r="AT20">
        <f t="shared" si="9"/>
        <v>7.8178172227201888</v>
      </c>
      <c r="AU20">
        <f t="shared" si="9"/>
        <v>-49.07248562053249</v>
      </c>
      <c r="AW20">
        <v>17</v>
      </c>
      <c r="AX20">
        <f>IF(Z20&gt;0, (R20*SUMPRODUCT(K20:$K$98, X20:$X$98)-K20*$AZ$3)/Z20, 0)</f>
        <v>628.83246839895412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</v>
      </c>
      <c r="S21">
        <f t="shared" si="1"/>
        <v>663.01744532245914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513.28403802416483</v>
      </c>
      <c r="AC21">
        <f t="shared" si="2"/>
        <v>534.53358256413878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-187.33181754338216</v>
      </c>
      <c r="AI21">
        <f t="shared" si="6"/>
        <v>-227.64249008565349</v>
      </c>
      <c r="AJ21">
        <f t="shared" si="7"/>
        <v>-21.249544539973954</v>
      </c>
      <c r="AK21">
        <f t="shared" si="22"/>
        <v>35.929882661691543</v>
      </c>
      <c r="AL21">
        <f t="shared" si="8"/>
        <v>-212.9621519639359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-38.226415923157141</v>
      </c>
      <c r="AR21">
        <f t="shared" si="9"/>
        <v>-46.452100993373293</v>
      </c>
      <c r="AS21">
        <f t="shared" si="9"/>
        <v>-4.3361236676977573</v>
      </c>
      <c r="AT21">
        <f t="shared" si="9"/>
        <v>7.331753125055684</v>
      </c>
      <c r="AU21">
        <f t="shared" si="9"/>
        <v>-43.456471536015364</v>
      </c>
      <c r="AW21">
        <v>18</v>
      </c>
      <c r="AX21">
        <f>IF(Z21&gt;0, (R21*SUMPRODUCT(K21:$K$98, X21:$X$98)-K21*$AZ$3)/Z21, 0)</f>
        <v>663.01744532245914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</v>
      </c>
      <c r="S22">
        <f t="shared" si="1"/>
        <v>694.17147499384282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534.53358256413878</v>
      </c>
      <c r="AC22">
        <f t="shared" si="2"/>
        <v>552.72453450430476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-191.50052595007486</v>
      </c>
      <c r="AI22">
        <f t="shared" si="6"/>
        <v>-231.31234150394843</v>
      </c>
      <c r="AJ22">
        <f t="shared" si="7"/>
        <v>-18.190951940165974</v>
      </c>
      <c r="AK22">
        <f t="shared" si="22"/>
        <v>37.417350779489716</v>
      </c>
      <c r="AL22">
        <f t="shared" si="8"/>
        <v>-212.0859426646247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-34.890242058508889</v>
      </c>
      <c r="AR22">
        <f t="shared" si="9"/>
        <v>-42.143714990617127</v>
      </c>
      <c r="AS22">
        <f t="shared" si="9"/>
        <v>-3.3142818450146647</v>
      </c>
      <c r="AT22">
        <f t="shared" si="9"/>
        <v>6.8172158766022557</v>
      </c>
      <c r="AU22">
        <f t="shared" si="9"/>
        <v>-38.640780959029534</v>
      </c>
      <c r="AW22">
        <v>19</v>
      </c>
      <c r="AX22">
        <f>IF(Z22&gt;0, (R22*SUMPRODUCT(K22:$K$98, X22:$X$98)-K22*$AZ$3)/Z22, 0)</f>
        <v>694.17147499384282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</v>
      </c>
      <c r="S23">
        <f t="shared" si="1"/>
        <v>722.6218559142909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552.72453450430476</v>
      </c>
      <c r="AC23">
        <f t="shared" si="2"/>
        <v>568.20694232376297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-196.09715831579084</v>
      </c>
      <c r="AI23">
        <f t="shared" si="6"/>
        <v>-235.41280713496778</v>
      </c>
      <c r="AJ23">
        <f t="shared" si="7"/>
        <v>-15.482407819458217</v>
      </c>
      <c r="AK23">
        <f t="shared" si="22"/>
        <v>38.690717415301336</v>
      </c>
      <c r="AL23">
        <f t="shared" si="8"/>
        <v>-212.20449753912465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-31.899750697623379</v>
      </c>
      <c r="AR23">
        <f t="shared" si="9"/>
        <v>-38.295352789048806</v>
      </c>
      <c r="AS23">
        <f t="shared" si="9"/>
        <v>-2.5185727008053309</v>
      </c>
      <c r="AT23">
        <f t="shared" si="9"/>
        <v>6.2939425051368589</v>
      </c>
      <c r="AU23">
        <f t="shared" si="9"/>
        <v>-34.519982984717281</v>
      </c>
      <c r="AW23">
        <v>20</v>
      </c>
      <c r="AX23">
        <f>IF(Z23&gt;0, (R23*SUMPRODUCT(K23:$K$98, X23:$X$98)-K23*$AZ$3)/Z23, 0)</f>
        <v>722.6218559142909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</v>
      </c>
      <c r="S24">
        <f t="shared" si="1"/>
        <v>748.65099076270826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568.20694232376297</v>
      </c>
      <c r="AC24">
        <f t="shared" si="2"/>
        <v>581.28277187432445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-200.95840053082929</v>
      </c>
      <c r="AI24">
        <f t="shared" si="6"/>
        <v>-239.78041366154906</v>
      </c>
      <c r="AJ24">
        <f t="shared" si="7"/>
        <v>-13.07582955056148</v>
      </c>
      <c r="AK24">
        <f t="shared" si="22"/>
        <v>39.774485962663412</v>
      </c>
      <c r="AL24">
        <f t="shared" si="8"/>
        <v>-213.08175724944712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-29.187986148332914</v>
      </c>
      <c r="AR24">
        <f t="shared" si="9"/>
        <v>-34.82664757535801</v>
      </c>
      <c r="AS24">
        <f t="shared" si="9"/>
        <v>-1.8991847605853138</v>
      </c>
      <c r="AT24">
        <f t="shared" si="9"/>
        <v>5.7770023162439568</v>
      </c>
      <c r="AU24">
        <f t="shared" si="9"/>
        <v>-30.948830019699368</v>
      </c>
      <c r="AW24">
        <v>21</v>
      </c>
      <c r="AX24">
        <f>IF(Z24&gt;0, (R24*SUMPRODUCT(K24:$K$98, X24:$X$98)-K24*$AZ$3)/Z24, 0)</f>
        <v>748.65099076270826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</v>
      </c>
      <c r="S25">
        <f t="shared" si="1"/>
        <v>772.56238696420655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581.28277187432445</v>
      </c>
      <c r="AC25">
        <f t="shared" si="2"/>
        <v>592.25155380472825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-206.90929516266584</v>
      </c>
      <c r="AI25">
        <f t="shared" si="6"/>
        <v>-245.23963351449709</v>
      </c>
      <c r="AJ25">
        <f t="shared" si="7"/>
        <v>-10.968781930403793</v>
      </c>
      <c r="AK25">
        <f t="shared" si="22"/>
        <v>40.689794031202716</v>
      </c>
      <c r="AL25">
        <f t="shared" si="8"/>
        <v>-215.51862141369816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-26.832426268751245</v>
      </c>
      <c r="AR25">
        <f t="shared" si="9"/>
        <v>-31.803183995576553</v>
      </c>
      <c r="AS25">
        <f t="shared" si="9"/>
        <v>-1.4224543763207254</v>
      </c>
      <c r="AT25">
        <f t="shared" si="9"/>
        <v>5.2767368298972572</v>
      </c>
      <c r="AU25">
        <f t="shared" si="9"/>
        <v>-27.948901542000019</v>
      </c>
      <c r="AW25">
        <v>22</v>
      </c>
      <c r="AX25">
        <f>IF(Z25&gt;0, (R25*SUMPRODUCT(K25:$K$98, X25:$X$98)-K25*$AZ$3)/Z25, 0)</f>
        <v>772.56238696420655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</v>
      </c>
      <c r="S26">
        <f t="shared" si="1"/>
        <v>794.49264857633341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592.25155380472825</v>
      </c>
      <c r="AC26">
        <f t="shared" si="2"/>
        <v>601.27338474913427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-213.90023001276978</v>
      </c>
      <c r="AI26">
        <f t="shared" si="6"/>
        <v>-251.74031486607632</v>
      </c>
      <c r="AJ26">
        <f t="shared" si="7"/>
        <v>-9.0218309444060196</v>
      </c>
      <c r="AK26">
        <f t="shared" si="22"/>
        <v>41.457608766330978</v>
      </c>
      <c r="AL26">
        <f t="shared" si="8"/>
        <v>-219.3045370441514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-24.766986777321854</v>
      </c>
      <c r="AR26">
        <f t="shared" si="9"/>
        <v>-29.148398060323419</v>
      </c>
      <c r="AS26">
        <f t="shared" si="9"/>
        <v>-1.0446158365233993</v>
      </c>
      <c r="AT26">
        <f t="shared" si="9"/>
        <v>4.800275568071168</v>
      </c>
      <c r="AU26">
        <f t="shared" si="9"/>
        <v>-25.392738328775657</v>
      </c>
      <c r="AW26">
        <v>23</v>
      </c>
      <c r="AX26">
        <f>IF(Z26&gt;0, (R26*SUMPRODUCT(K26:$K$98, X26:$X$98)-K26*$AZ$3)/Z26, 0)</f>
        <v>794.49264857633341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</v>
      </c>
      <c r="S27">
        <f t="shared" si="1"/>
        <v>815.13770714697921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601.27338474913427</v>
      </c>
      <c r="AC27">
        <f t="shared" si="2"/>
        <v>608.51912762641768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-271.05806350561778</v>
      </c>
      <c r="AI27">
        <f t="shared" si="6"/>
        <v>-308.38421847863845</v>
      </c>
      <c r="AJ27">
        <f t="shared" si="7"/>
        <v>-7.2457428772834191</v>
      </c>
      <c r="AK27">
        <f t="shared" si="22"/>
        <v>42.089136932439402</v>
      </c>
      <c r="AL27">
        <f t="shared" si="8"/>
        <v>-273.54082442348249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-28.02245815694959</v>
      </c>
      <c r="AR27">
        <f t="shared" si="9"/>
        <v>-31.881301544095713</v>
      </c>
      <c r="AS27">
        <f t="shared" si="9"/>
        <v>-0.74907761078460589</v>
      </c>
      <c r="AT27">
        <f t="shared" si="9"/>
        <v>4.351248818417683</v>
      </c>
      <c r="AU27">
        <f t="shared" si="9"/>
        <v>-28.279130336462639</v>
      </c>
      <c r="AW27">
        <v>24</v>
      </c>
      <c r="AX27">
        <f>IF(Z27&gt;0, (R27*SUMPRODUCT(K27:$K$98, X27:$X$98)-K27*$AZ$3)/Z27, 0)</f>
        <v>815.13770714697921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</v>
      </c>
      <c r="S28">
        <f t="shared" si="1"/>
        <v>827.85128004509681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608.51912762641768</v>
      </c>
      <c r="AC28">
        <f t="shared" si="2"/>
        <v>609.07946380393673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-332.25033278131957</v>
      </c>
      <c r="AI28">
        <f t="shared" si="6"/>
        <v>-369.03710103821936</v>
      </c>
      <c r="AJ28">
        <f t="shared" si="7"/>
        <v>-0.56033617751904785</v>
      </c>
      <c r="AK28">
        <f t="shared" si="22"/>
        <v>42.596338933849239</v>
      </c>
      <c r="AL28">
        <f t="shared" si="8"/>
        <v>-327.0010982818892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-30.668412778639045</v>
      </c>
      <c r="AR28">
        <f t="shared" si="9"/>
        <v>-34.06402049481639</v>
      </c>
      <c r="AS28">
        <f t="shared" si="9"/>
        <v>-5.1721908126031862E-2</v>
      </c>
      <c r="AT28">
        <f t="shared" si="9"/>
        <v>3.9318609385469689</v>
      </c>
      <c r="AU28">
        <f t="shared" si="9"/>
        <v>-30.183881464395455</v>
      </c>
      <c r="AW28">
        <v>25</v>
      </c>
      <c r="AX28">
        <f>IF(Z28&gt;0, (R28*SUMPRODUCT(K28:$K$98, X28:$X$98)-K28*$AZ$3)/Z28, 0)</f>
        <v>827.85128004509681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</v>
      </c>
      <c r="S29">
        <f t="shared" si="1"/>
        <v>833.67920222432542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609.07946380393673</v>
      </c>
      <c r="AC29">
        <f t="shared" si="2"/>
        <v>603.93140310964463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-396.09917285300025</v>
      </c>
      <c r="AI29">
        <f t="shared" si="6"/>
        <v>-432.32002384090458</v>
      </c>
      <c r="AJ29">
        <f t="shared" si="7"/>
        <v>5.1480606942920986</v>
      </c>
      <c r="AK29">
        <f t="shared" si="22"/>
        <v>42.635562466275573</v>
      </c>
      <c r="AL29">
        <f t="shared" si="8"/>
        <v>-384.5364006803369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-32.644632825933684</v>
      </c>
      <c r="AR29">
        <f t="shared" si="9"/>
        <v>-35.629785187213187</v>
      </c>
      <c r="AS29">
        <f t="shared" si="9"/>
        <v>0.42427897518775098</v>
      </c>
      <c r="AT29">
        <f t="shared" si="9"/>
        <v>3.513822742960528</v>
      </c>
      <c r="AU29">
        <f t="shared" si="9"/>
        <v>-31.691683469064913</v>
      </c>
      <c r="AW29">
        <v>26</v>
      </c>
      <c r="AX29">
        <f>IF(Z29&gt;0, (R29*SUMPRODUCT(K29:$K$98, X29:$X$98)-K29*$AZ$3)/Z29, 0)</f>
        <v>833.67920222432542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</v>
      </c>
      <c r="S30">
        <f t="shared" si="1"/>
        <v>833.79238420142644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603.93140310964463</v>
      </c>
      <c r="AC30">
        <f t="shared" si="2"/>
        <v>594.07279893044984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-467.79765119473035</v>
      </c>
      <c r="AI30">
        <f t="shared" si="6"/>
        <v>-503.42239484715822</v>
      </c>
      <c r="AJ30">
        <f t="shared" si="7"/>
        <v>9.8586041791947991</v>
      </c>
      <c r="AK30">
        <f t="shared" si="22"/>
        <v>42.275198217675126</v>
      </c>
      <c r="AL30">
        <f t="shared" si="8"/>
        <v>-451.28859245028832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-34.422932632566344</v>
      </c>
      <c r="AR30">
        <f t="shared" si="9"/>
        <v>-37.044382628452475</v>
      </c>
      <c r="AS30">
        <f t="shared" si="9"/>
        <v>0.72544628354769813</v>
      </c>
      <c r="AT30">
        <f t="shared" si="9"/>
        <v>3.1108242988369508</v>
      </c>
      <c r="AU30">
        <f t="shared" si="9"/>
        <v>-33.208112046067832</v>
      </c>
      <c r="AW30">
        <v>27</v>
      </c>
      <c r="AX30">
        <f>IF(Z30&gt;0, (R30*SUMPRODUCT(K30:$K$98, X30:$X$98)-K30*$AZ$3)/Z30, 0)</f>
        <v>833.79238420142644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</v>
      </c>
      <c r="S31">
        <f t="shared" si="1"/>
        <v>828.68469019889756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594.07279893044984</v>
      </c>
      <c r="AC31">
        <f t="shared" si="2"/>
        <v>579.99453473247092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-547.21928983415387</v>
      </c>
      <c r="AI31">
        <f t="shared" si="6"/>
        <v>-582.21417640514039</v>
      </c>
      <c r="AJ31">
        <f t="shared" si="7"/>
        <v>14.07826419797891</v>
      </c>
      <c r="AK31">
        <f t="shared" si="22"/>
        <v>41.58509592513149</v>
      </c>
      <c r="AL31">
        <f t="shared" si="8"/>
        <v>-526.55081628203004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-35.952840287686065</v>
      </c>
      <c r="AR31">
        <f t="shared" si="9"/>
        <v>-38.252038417477287</v>
      </c>
      <c r="AS31">
        <f t="shared" si="9"/>
        <v>0.92495566885294711</v>
      </c>
      <c r="AT31">
        <f t="shared" si="9"/>
        <v>2.7321813026684034</v>
      </c>
      <c r="AU31">
        <f t="shared" si="9"/>
        <v>-34.594901445955941</v>
      </c>
      <c r="AW31">
        <v>28</v>
      </c>
      <c r="AX31">
        <f>IF(Z31&gt;0, (R31*SUMPRODUCT(K31:$K$98, X31:$X$98)-K31*$AZ$3)/Z31, 0)</f>
        <v>828.68469019889756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</v>
      </c>
      <c r="S32">
        <f t="shared" si="1"/>
        <v>818.85527019697031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579.99453473247092</v>
      </c>
      <c r="AC32">
        <f t="shared" si="2"/>
        <v>562.20657697566685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-632.2508659336853</v>
      </c>
      <c r="AI32">
        <f t="shared" si="6"/>
        <v>-666.57967820599515</v>
      </c>
      <c r="AJ32">
        <f t="shared" si="7"/>
        <v>17.787957756804076</v>
      </c>
      <c r="AK32">
        <f t="shared" si="22"/>
        <v>40.599617431272968</v>
      </c>
      <c r="AL32">
        <f t="shared" si="8"/>
        <v>-608.19210301791816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-37.088837188421053</v>
      </c>
      <c r="AR32">
        <f t="shared" si="9"/>
        <v>-39.102619688124442</v>
      </c>
      <c r="AS32">
        <f t="shared" si="9"/>
        <v>1.0434697755333957</v>
      </c>
      <c r="AT32">
        <f t="shared" si="9"/>
        <v>2.3816378623649079</v>
      </c>
      <c r="AU32">
        <f t="shared" si="9"/>
        <v>-35.677512050226142</v>
      </c>
      <c r="AW32">
        <v>29</v>
      </c>
      <c r="AX32">
        <f>IF(Z32&gt;0, (R32*SUMPRODUCT(K32:$K$98, X32:$X$98)-K32*$AZ$3)/Z32, 0)</f>
        <v>818.85527019697031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</v>
      </c>
      <c r="S33">
        <f t="shared" si="1"/>
        <v>805.01757001207136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562.20657697566685</v>
      </c>
      <c r="AC33">
        <f t="shared" si="2"/>
        <v>541.33638490410476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-725.76011298055494</v>
      </c>
      <c r="AI33">
        <f t="shared" si="6"/>
        <v>-759.38275707365142</v>
      </c>
      <c r="AJ33">
        <f t="shared" si="7"/>
        <v>20.870192071562087</v>
      </c>
      <c r="AK33">
        <f t="shared" si="22"/>
        <v>39.35446038829668</v>
      </c>
      <c r="AL33">
        <f t="shared" si="8"/>
        <v>-699.1581046137926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-38.012712254588621</v>
      </c>
      <c r="AR33">
        <f t="shared" si="9"/>
        <v>-39.773745786592002</v>
      </c>
      <c r="AS33">
        <f t="shared" si="9"/>
        <v>1.0931058234327931</v>
      </c>
      <c r="AT33">
        <f t="shared" si="9"/>
        <v>2.0612455161406875</v>
      </c>
      <c r="AU33">
        <f t="shared" si="9"/>
        <v>-36.619394447018522</v>
      </c>
      <c r="AW33">
        <v>30</v>
      </c>
      <c r="AX33">
        <f>IF(Z33&gt;0, (R33*SUMPRODUCT(K33:$K$98, X33:$X$98)-K33*$AZ$3)/Z33, 0)</f>
        <v>805.01757001207136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</v>
      </c>
      <c r="S34">
        <f t="shared" si="1"/>
        <v>787.59675642185664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541.33638490410476</v>
      </c>
      <c r="AC34">
        <f t="shared" si="2"/>
        <v>517.804605789569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-827.94725501811968</v>
      </c>
      <c r="AI34">
        <f t="shared" si="6"/>
        <v>-860.81969904277616</v>
      </c>
      <c r="AJ34">
        <f t="shared" si="7"/>
        <v>23.531779114535766</v>
      </c>
      <c r="AK34">
        <f t="shared" si="22"/>
        <v>37.89354694328734</v>
      </c>
      <c r="AL34">
        <f t="shared" si="8"/>
        <v>-799.39437298495307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-38.71866814933518</v>
      </c>
      <c r="AR34">
        <f t="shared" si="9"/>
        <v>-40.255936669442072</v>
      </c>
      <c r="AS34">
        <f t="shared" si="9"/>
        <v>1.1004555434865557</v>
      </c>
      <c r="AT34">
        <f t="shared" si="9"/>
        <v>1.7720786683039218</v>
      </c>
      <c r="AU34">
        <f t="shared" ref="AU34:AU97" si="23">AL34*$K34</f>
        <v>-37.383402457651599</v>
      </c>
      <c r="AW34">
        <v>31</v>
      </c>
      <c r="AX34">
        <f>IF(Z34&gt;0, (R34*SUMPRODUCT(K34:$K$98, X34:$X$98)-K34*$AZ$3)/Z34, 0)</f>
        <v>787.59675642185664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</v>
      </c>
      <c r="S35">
        <f t="shared" si="1"/>
        <v>766.87395354604882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517.804605789569</v>
      </c>
      <c r="AC35">
        <f t="shared" si="2"/>
        <v>492.01534222956644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-928.87178568300112</v>
      </c>
      <c r="AI35">
        <f t="shared" ref="AI35:AI66" si="25">SUM(AE35:AH35)</f>
        <v>-960.95106937456944</v>
      </c>
      <c r="AJ35">
        <f t="shared" si="7"/>
        <v>25.789263560002553</v>
      </c>
      <c r="AK35">
        <f t="shared" si="22"/>
        <v>36.246322405269837</v>
      </c>
      <c r="AL35">
        <f t="shared" ref="AL35:AL98" si="26">SUM(AI35:AK35)</f>
        <v>-898.91548340929694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-38.784258086535246</v>
      </c>
      <c r="AR35">
        <f t="shared" si="27"/>
        <v>-40.12370152437218</v>
      </c>
      <c r="AS35">
        <f t="shared" si="27"/>
        <v>1.0768089516653325</v>
      </c>
      <c r="AT35">
        <f t="shared" si="27"/>
        <v>1.5134346252320203</v>
      </c>
      <c r="AU35">
        <f t="shared" si="23"/>
        <v>-37.533457947474822</v>
      </c>
      <c r="AW35">
        <v>32</v>
      </c>
      <c r="AX35">
        <f>IF(Z35&gt;0, (R35*SUMPRODUCT(K35:$K$98, X35:$X$98)-K35*$AZ$3)/Z35, 0)</f>
        <v>766.87395354604882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</v>
      </c>
      <c r="S36">
        <f t="shared" si="1"/>
        <v>743.80915487107904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492.01534222956644</v>
      </c>
      <c r="AC36">
        <f t="shared" si="2"/>
        <v>464.77519538350685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-1031.1690059024133</v>
      </c>
      <c r="AI36">
        <f t="shared" si="25"/>
        <v>-1062.4119122541149</v>
      </c>
      <c r="AJ36">
        <f t="shared" si="7"/>
        <v>27.240146846059588</v>
      </c>
      <c r="AK36">
        <f t="shared" si="22"/>
        <v>34.441073956069651</v>
      </c>
      <c r="AL36">
        <f t="shared" si="26"/>
        <v>-1000.7306914519856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-38.442493079259904</v>
      </c>
      <c r="AR36">
        <f t="shared" si="27"/>
        <v>-39.607244157236849</v>
      </c>
      <c r="AS36">
        <f t="shared" si="27"/>
        <v>1.0155262140479531</v>
      </c>
      <c r="AT36">
        <f t="shared" si="27"/>
        <v>1.2839803559066489</v>
      </c>
      <c r="AU36">
        <f t="shared" si="23"/>
        <v>-37.307737587282247</v>
      </c>
      <c r="AW36">
        <v>33</v>
      </c>
      <c r="AX36">
        <f>IF(Z36&gt;0, (R36*SUMPRODUCT(K36:$K$98, X36:$X$98)-K36*$AZ$3)/Z36, 0)</f>
        <v>743.80915487107904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</v>
      </c>
      <c r="S37">
        <f t="shared" si="1"/>
        <v>719.06974726418252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464.77519538350685</v>
      </c>
      <c r="AC37">
        <f t="shared" si="2"/>
        <v>436.63994448324308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-1138.0627922950437</v>
      </c>
      <c r="AI37">
        <f t="shared" si="25"/>
        <v>-1168.4242381870806</v>
      </c>
      <c r="AJ37">
        <f t="shared" si="7"/>
        <v>28.13525090026377</v>
      </c>
      <c r="AK37">
        <f t="shared" si="22"/>
        <v>32.534263676845484</v>
      </c>
      <c r="AL37">
        <f t="shared" si="26"/>
        <v>-1107.7547236099713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-37.881738006417699</v>
      </c>
      <c r="AR37">
        <f t="shared" si="27"/>
        <v>-38.892353893840543</v>
      </c>
      <c r="AS37">
        <f t="shared" si="27"/>
        <v>0.93651440901540983</v>
      </c>
      <c r="AT37">
        <f t="shared" si="27"/>
        <v>1.082940643681511</v>
      </c>
      <c r="AU37">
        <f t="shared" si="23"/>
        <v>-36.872898841143616</v>
      </c>
      <c r="AW37">
        <v>34</v>
      </c>
      <c r="AX37">
        <f>IF(Z37&gt;0, (R37*SUMPRODUCT(K37:$K$98, X37:$X$98)-K37*$AZ$3)/Z37, 0)</f>
        <v>719.06974726418252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</v>
      </c>
      <c r="S38">
        <f t="shared" si="1"/>
        <v>693.17281767526811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436.63994448324308</v>
      </c>
      <c r="AC38">
        <f t="shared" si="2"/>
        <v>407.96110127950044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-1261.4939091032047</v>
      </c>
      <c r="AI38">
        <f t="shared" si="25"/>
        <v>-1290.9209935817696</v>
      </c>
      <c r="AJ38">
        <f t="shared" si="7"/>
        <v>28.678843203742645</v>
      </c>
      <c r="AK38">
        <f t="shared" si="22"/>
        <v>30.564796113827018</v>
      </c>
      <c r="AL38">
        <f t="shared" si="26"/>
        <v>-1231.6773542641999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-37.491326493011243</v>
      </c>
      <c r="AR38">
        <f t="shared" si="27"/>
        <v>-38.365893087397424</v>
      </c>
      <c r="AS38">
        <f t="shared" si="27"/>
        <v>0.85232902532027022</v>
      </c>
      <c r="AT38">
        <f t="shared" si="27"/>
        <v>0.90837913843788598</v>
      </c>
      <c r="AU38">
        <f t="shared" si="23"/>
        <v>-36.605184923639264</v>
      </c>
      <c r="AW38">
        <v>35</v>
      </c>
      <c r="AX38">
        <f>IF(Z38&gt;0, (R38*SUMPRODUCT(K38:$K$98, X38:$X$98)-K38*$AZ$3)/Z38, 0)</f>
        <v>693.17281767526811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</v>
      </c>
      <c r="S39">
        <f t="shared" si="1"/>
        <v>665.73849531924509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407.96110127950044</v>
      </c>
      <c r="AC39">
        <f t="shared" si="2"/>
        <v>378.68664514602062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-1383.4358652983428</v>
      </c>
      <c r="AI39">
        <f t="shared" si="25"/>
        <v>-1411.8769609994729</v>
      </c>
      <c r="AJ39">
        <f t="shared" si="7"/>
        <v>29.274456133479816</v>
      </c>
      <c r="AK39">
        <f t="shared" si="22"/>
        <v>28.557277089565034</v>
      </c>
      <c r="AL39">
        <f t="shared" si="26"/>
        <v>-1354.045227776428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-36.71019204588621</v>
      </c>
      <c r="AR39">
        <f t="shared" si="27"/>
        <v>-37.464891350258192</v>
      </c>
      <c r="AS39">
        <f t="shared" si="27"/>
        <v>0.77681295798064254</v>
      </c>
      <c r="AT39">
        <f t="shared" si="27"/>
        <v>0.75778223809416689</v>
      </c>
      <c r="AU39">
        <f t="shared" si="23"/>
        <v>-35.930296154183381</v>
      </c>
      <c r="AW39">
        <v>36</v>
      </c>
      <c r="AX39">
        <f>IF(Z39&gt;0, (R39*SUMPRODUCT(K39:$K$98, X39:$X$98)-K39*$AZ$3)/Z39, 0)</f>
        <v>665.73849531924509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</v>
      </c>
      <c r="S40">
        <f t="shared" si="1"/>
        <v>637.18179264426828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378.68664514602062</v>
      </c>
      <c r="AC40">
        <f t="shared" si="2"/>
        <v>349.31294449257319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-1491.8180055840007</v>
      </c>
      <c r="AI40">
        <f t="shared" si="25"/>
        <v>-1519.2287813253276</v>
      </c>
      <c r="AJ40">
        <f t="shared" si="7"/>
        <v>29.373700653447429</v>
      </c>
      <c r="AK40">
        <f t="shared" si="22"/>
        <v>26.508065160221445</v>
      </c>
      <c r="AL40">
        <f t="shared" si="26"/>
        <v>-1463.3470155116588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-35.344793439010679</v>
      </c>
      <c r="AR40">
        <f t="shared" si="27"/>
        <v>-35.994221320262838</v>
      </c>
      <c r="AS40">
        <f t="shared" si="27"/>
        <v>0.69593434202384907</v>
      </c>
      <c r="AT40">
        <f t="shared" si="27"/>
        <v>0.62804047413885877</v>
      </c>
      <c r="AU40">
        <f t="shared" si="23"/>
        <v>-34.670246504100135</v>
      </c>
      <c r="AW40">
        <v>37</v>
      </c>
      <c r="AX40">
        <f>IF(Z40&gt;0, (R40*SUMPRODUCT(K40:$K$98, X40:$X$98)-K40*$AZ$3)/Z40, 0)</f>
        <v>637.18179264426828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</v>
      </c>
      <c r="S41">
        <f t="shared" si="1"/>
        <v>608.52414789871477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349.31294449257319</v>
      </c>
      <c r="AC41">
        <f t="shared" si="2"/>
        <v>320.51858979681106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-1601.8699457163134</v>
      </c>
      <c r="AI41">
        <f t="shared" si="25"/>
        <v>-1628.2056787273689</v>
      </c>
      <c r="AJ41">
        <f t="shared" si="7"/>
        <v>28.794354695762138</v>
      </c>
      <c r="AK41">
        <f t="shared" si="22"/>
        <v>24.451906114480124</v>
      </c>
      <c r="AL41">
        <f t="shared" si="26"/>
        <v>-1574.9594179171265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-33.885885098139894</v>
      </c>
      <c r="AR41">
        <f t="shared" si="27"/>
        <v>-34.442990014911928</v>
      </c>
      <c r="AS41">
        <f t="shared" si="27"/>
        <v>0.60911448979047034</v>
      </c>
      <c r="AT41">
        <f t="shared" si="27"/>
        <v>0.51725452696177621</v>
      </c>
      <c r="AU41">
        <f t="shared" si="23"/>
        <v>-33.316620998159678</v>
      </c>
      <c r="AW41">
        <v>38</v>
      </c>
      <c r="AX41">
        <f>IF(Z41&gt;0, (R41*SUMPRODUCT(K41:$K$98, X41:$X$98)-K41*$AZ$3)/Z41, 0)</f>
        <v>608.52414789871477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</v>
      </c>
      <c r="S42">
        <f t="shared" si="1"/>
        <v>579.88236895243813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320.51858979681106</v>
      </c>
      <c r="AC42">
        <f t="shared" si="2"/>
        <v>292.48131071942908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-1706.7097211689038</v>
      </c>
      <c r="AI42">
        <f t="shared" si="25"/>
        <v>-1731.9287419892642</v>
      </c>
      <c r="AJ42">
        <f t="shared" si="7"/>
        <v>28.037279077381982</v>
      </c>
      <c r="AK42">
        <f t="shared" si="22"/>
        <v>22.436301285776775</v>
      </c>
      <c r="AL42">
        <f t="shared" si="26"/>
        <v>-1681.4551616261053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-32.235411618946955</v>
      </c>
      <c r="AR42">
        <f t="shared" si="27"/>
        <v>-32.71173486635562</v>
      </c>
      <c r="AS42">
        <f t="shared" si="27"/>
        <v>0.52955298755531832</v>
      </c>
      <c r="AT42">
        <f t="shared" si="27"/>
        <v>0.42376474346110998</v>
      </c>
      <c r="AU42">
        <f t="shared" si="23"/>
        <v>-31.758417135339187</v>
      </c>
      <c r="AW42">
        <v>39</v>
      </c>
      <c r="AX42">
        <f>IF(Z42&gt;0, (R42*SUMPRODUCT(K42:$K$98, X42:$X$98)-K42*$AZ$3)/Z42, 0)</f>
        <v>579.88236895243813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</v>
      </c>
      <c r="S43">
        <f t="shared" si="1"/>
        <v>551.67244612182071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292.48131071942908</v>
      </c>
      <c r="AC43">
        <f t="shared" si="2"/>
        <v>265.46786876187309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-1813.1015284153218</v>
      </c>
      <c r="AI43">
        <f t="shared" si="25"/>
        <v>-1837.161808263271</v>
      </c>
      <c r="AJ43">
        <f t="shared" si="7"/>
        <v>27.013441957555983</v>
      </c>
      <c r="AK43">
        <f t="shared" si="22"/>
        <v>20.473691750360036</v>
      </c>
      <c r="AL43">
        <f t="shared" si="26"/>
        <v>-1789.6746745553551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-30.575788057530431</v>
      </c>
      <c r="AR43">
        <f t="shared" si="27"/>
        <v>-30.98153589112183</v>
      </c>
      <c r="AS43">
        <f t="shared" si="27"/>
        <v>0.4555493793668195</v>
      </c>
      <c r="AT43">
        <f t="shared" si="27"/>
        <v>0.34526431636806931</v>
      </c>
      <c r="AU43">
        <f t="shared" si="23"/>
        <v>-30.180722195386942</v>
      </c>
      <c r="AW43">
        <v>40</v>
      </c>
      <c r="AX43">
        <f>IF(Z43&gt;0, (R43*SUMPRODUCT(K43:$K$98, X43:$X$98)-K43*$AZ$3)/Z43, 0)</f>
        <v>551.67244612182071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</v>
      </c>
      <c r="S44">
        <f t="shared" si="1"/>
        <v>524.0418109572787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265.46786876187309</v>
      </c>
      <c r="AC44">
        <f t="shared" si="2"/>
        <v>239.55455361629896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-1926.4837501594325</v>
      </c>
      <c r="AI44">
        <f t="shared" si="25"/>
        <v>-1949.3401853338223</v>
      </c>
      <c r="AJ44">
        <f t="shared" si="7"/>
        <v>25.913315145574131</v>
      </c>
      <c r="AK44">
        <f t="shared" si="22"/>
        <v>18.582750813331117</v>
      </c>
      <c r="AL44">
        <f t="shared" si="26"/>
        <v>-1904.844119374917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-29.007003192161669</v>
      </c>
      <c r="AR44">
        <f t="shared" si="27"/>
        <v>-29.351151793472265</v>
      </c>
      <c r="AS44">
        <f t="shared" si="27"/>
        <v>0.39017594365120051</v>
      </c>
      <c r="AT44">
        <f t="shared" si="27"/>
        <v>0.2797998748324928</v>
      </c>
      <c r="AU44">
        <f t="shared" si="23"/>
        <v>-28.68117597498857</v>
      </c>
      <c r="AW44">
        <v>41</v>
      </c>
      <c r="AX44">
        <f>IF(Z44&gt;0, (R44*SUMPRODUCT(K44:$K$98, X44:$X$98)-K44*$AZ$3)/Z44, 0)</f>
        <v>524.0418109572787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</v>
      </c>
      <c r="S45">
        <f t="shared" si="1"/>
        <v>496.71801748182975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239.55455361629896</v>
      </c>
      <c r="AC45">
        <f t="shared" si="2"/>
        <v>214.71047266695533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-2029.9142924903319</v>
      </c>
      <c r="AI45">
        <f t="shared" si="25"/>
        <v>-2051.5272061667329</v>
      </c>
      <c r="AJ45">
        <f t="shared" si="7"/>
        <v>24.844080949343635</v>
      </c>
      <c r="AK45">
        <f t="shared" si="22"/>
        <v>16.768818753140931</v>
      </c>
      <c r="AL45">
        <f t="shared" si="26"/>
        <v>-2009.9143064642483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-27.289601344014475</v>
      </c>
      <c r="AR45">
        <f t="shared" si="27"/>
        <v>-27.580159324858087</v>
      </c>
      <c r="AS45">
        <f t="shared" si="27"/>
        <v>0.33399689207284183</v>
      </c>
      <c r="AT45">
        <f t="shared" si="27"/>
        <v>0.22543532033652569</v>
      </c>
      <c r="AU45">
        <f t="shared" si="23"/>
        <v>-27.020727112448721</v>
      </c>
      <c r="AW45">
        <v>42</v>
      </c>
      <c r="AX45">
        <f>IF(Z45&gt;0, (R45*SUMPRODUCT(K45:$K$98, X45:$X$98)-K45*$AZ$3)/Z45, 0)</f>
        <v>496.71801748182975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</v>
      </c>
      <c r="S46">
        <f t="shared" si="1"/>
        <v>469.93305892409444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214.71047266695533</v>
      </c>
      <c r="AC46">
        <f t="shared" si="2"/>
        <v>191.13776618259979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-2120.1662290449772</v>
      </c>
      <c r="AI46">
        <f t="shared" si="25"/>
        <v>-2140.5029304700915</v>
      </c>
      <c r="AJ46">
        <f t="shared" si="7"/>
        <v>23.572706484355535</v>
      </c>
      <c r="AK46">
        <f t="shared" si="22"/>
        <v>15.029733086686875</v>
      </c>
      <c r="AL46">
        <f t="shared" si="26"/>
        <v>-2101.9004908990491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-25.449038568017819</v>
      </c>
      <c r="AR46">
        <f t="shared" si="27"/>
        <v>-25.693146549658074</v>
      </c>
      <c r="AS46">
        <f t="shared" si="27"/>
        <v>0.28295079331734863</v>
      </c>
      <c r="AT46">
        <f t="shared" si="27"/>
        <v>0.18040673026020243</v>
      </c>
      <c r="AU46">
        <f t="shared" si="23"/>
        <v>-25.229789026080521</v>
      </c>
      <c r="AW46">
        <v>43</v>
      </c>
      <c r="AX46">
        <f>IF(Z46&gt;0, (R46*SUMPRODUCT(K46:$K$98, X46:$X$98)-K46*$AZ$3)/Z46, 0)</f>
        <v>469.93305892409444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</v>
      </c>
      <c r="S47">
        <f t="shared" si="1"/>
        <v>444.0668286552995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191.13776618259979</v>
      </c>
      <c r="AC47">
        <f t="shared" si="2"/>
        <v>169.00738373927754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-2207.6712039451331</v>
      </c>
      <c r="AI47">
        <f t="shared" si="25"/>
        <v>-2226.700702754024</v>
      </c>
      <c r="AJ47">
        <f t="shared" si="7"/>
        <v>22.130382443322247</v>
      </c>
      <c r="AK47">
        <f t="shared" si="22"/>
        <v>13.379643632781987</v>
      </c>
      <c r="AL47">
        <f t="shared" si="26"/>
        <v>-2191.1906766779198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-23.660168735924316</v>
      </c>
      <c r="AR47">
        <f t="shared" si="27"/>
        <v>-23.864112671041937</v>
      </c>
      <c r="AS47">
        <f t="shared" si="27"/>
        <v>0.23717688660514619</v>
      </c>
      <c r="AT47">
        <f t="shared" si="27"/>
        <v>0.14339301314998931</v>
      </c>
      <c r="AU47">
        <f t="shared" si="23"/>
        <v>-23.483542771286803</v>
      </c>
      <c r="AW47">
        <v>44</v>
      </c>
      <c r="AX47">
        <f>IF(Z47&gt;0, (R47*SUMPRODUCT(K47:$K$98, X47:$X$98)-K47*$AZ$3)/Z47, 0)</f>
        <v>444.0668286552995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</v>
      </c>
      <c r="S48">
        <f t="shared" si="1"/>
        <v>419.09514452354489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169.00738373927754</v>
      </c>
      <c r="AC48">
        <f t="shared" si="2"/>
        <v>148.31030082897442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-2290.1902482516134</v>
      </c>
      <c r="AI48">
        <f t="shared" si="25"/>
        <v>-2307.8843569482892</v>
      </c>
      <c r="AJ48">
        <f t="shared" si="7"/>
        <v>20.697082910303124</v>
      </c>
      <c r="AK48">
        <f t="shared" si="22"/>
        <v>11.830516861749429</v>
      </c>
      <c r="AL48">
        <f t="shared" si="26"/>
        <v>-2275.3567571762369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-21.914773332742335</v>
      </c>
      <c r="AR48">
        <f t="shared" si="27"/>
        <v>-22.084087817296002</v>
      </c>
      <c r="AS48">
        <f t="shared" si="27"/>
        <v>0.19804986986322895</v>
      </c>
      <c r="AT48">
        <f t="shared" si="27"/>
        <v>0.11320592061395451</v>
      </c>
      <c r="AU48">
        <f t="shared" si="23"/>
        <v>-21.772832026818822</v>
      </c>
      <c r="AW48">
        <v>45</v>
      </c>
      <c r="AX48">
        <f>IF(Z48&gt;0, (R48*SUMPRODUCT(K48:$K$98, X48:$X$98)-K48*$AZ$3)/Z48, 0)</f>
        <v>419.09514452354489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</v>
      </c>
      <c r="S49">
        <f t="shared" si="1"/>
        <v>395.03169782942012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148.31030082897442</v>
      </c>
      <c r="AC49">
        <f t="shared" si="2"/>
        <v>129.04113984053652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-2368.3135939188128</v>
      </c>
      <c r="AI49">
        <f t="shared" si="25"/>
        <v>-2384.6466047315625</v>
      </c>
      <c r="AJ49">
        <f t="shared" si="7"/>
        <v>19.269160988437903</v>
      </c>
      <c r="AK49">
        <f t="shared" si="22"/>
        <v>10.38172105802821</v>
      </c>
      <c r="AL49">
        <f t="shared" si="26"/>
        <v>-2354.9957226850966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-20.234226498059684</v>
      </c>
      <c r="AR49">
        <f t="shared" si="27"/>
        <v>-20.373771295264341</v>
      </c>
      <c r="AS49">
        <f t="shared" si="27"/>
        <v>0.16463046484586197</v>
      </c>
      <c r="AT49">
        <f t="shared" si="27"/>
        <v>8.8698597967436163E-2</v>
      </c>
      <c r="AU49">
        <f t="shared" si="23"/>
        <v>-20.120442232451044</v>
      </c>
      <c r="AW49">
        <v>46</v>
      </c>
      <c r="AX49">
        <f>IF(Z49&gt;0, (R49*SUMPRODUCT(K49:$K$98, X49:$X$98)-K49*$AZ$3)/Z49, 0)</f>
        <v>395.03169782942012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</v>
      </c>
      <c r="S50">
        <f t="shared" si="1"/>
        <v>371.81721805119349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129.04113984053652</v>
      </c>
      <c r="AC50">
        <f t="shared" si="2"/>
        <v>111.16906722132011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-2440.51277496378</v>
      </c>
      <c r="AI50">
        <f t="shared" si="25"/>
        <v>-2455.4621992809202</v>
      </c>
      <c r="AJ50">
        <f t="shared" si="7"/>
        <v>17.872072619216411</v>
      </c>
      <c r="AK50">
        <f t="shared" si="22"/>
        <v>9.0328797888375565</v>
      </c>
      <c r="AL50">
        <f t="shared" si="26"/>
        <v>-2428.5572468728665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-18.617032716423417</v>
      </c>
      <c r="AR50">
        <f t="shared" si="27"/>
        <v>-18.731071833308608</v>
      </c>
      <c r="AS50">
        <f t="shared" si="27"/>
        <v>0.13633403769713318</v>
      </c>
      <c r="AT50">
        <f t="shared" si="27"/>
        <v>6.8905772703773044E-2</v>
      </c>
      <c r="AU50">
        <f t="shared" si="23"/>
        <v>-18.525832022907704</v>
      </c>
      <c r="AW50">
        <v>47</v>
      </c>
      <c r="AX50">
        <f>IF(Z50&gt;0, (R50*SUMPRODUCT(K50:$K$98, X50:$X$98)-K50*$AZ$3)/Z50, 0)</f>
        <v>371.81721805119349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</v>
      </c>
      <c r="S51">
        <f t="shared" si="1"/>
        <v>349.33318722547335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111.16906722132011</v>
      </c>
      <c r="AC51">
        <f t="shared" si="2"/>
        <v>94.661100468149613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-2502.2055506232382</v>
      </c>
      <c r="AI51">
        <f t="shared" si="25"/>
        <v>-2515.7543779218954</v>
      </c>
      <c r="AJ51">
        <f t="shared" si="7"/>
        <v>16.507966753170493</v>
      </c>
      <c r="AK51">
        <f t="shared" si="22"/>
        <v>7.7818347054924084</v>
      </c>
      <c r="AL51">
        <f t="shared" si="26"/>
        <v>-2491.4645764632328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-17.042540592966034</v>
      </c>
      <c r="AR51">
        <f t="shared" si="27"/>
        <v>-17.134821756344852</v>
      </c>
      <c r="AS51">
        <f t="shared" si="27"/>
        <v>0.11243588418552085</v>
      </c>
      <c r="AT51">
        <f t="shared" si="27"/>
        <v>5.3002133986583676E-2</v>
      </c>
      <c r="AU51">
        <f t="shared" si="23"/>
        <v>-16.969383738172752</v>
      </c>
      <c r="AW51">
        <v>48</v>
      </c>
      <c r="AX51">
        <f>IF(Z51&gt;0, (R51*SUMPRODUCT(K51:$K$98, X51:$X$98)-K51*$AZ$3)/Z51, 0)</f>
        <v>349.33318722547335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</v>
      </c>
      <c r="S52">
        <f t="shared" si="1"/>
        <v>327.58421832772683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94.661100468149613</v>
      </c>
      <c r="AC52">
        <f t="shared" si="2"/>
        <v>79.501654485230858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-2557.604623117229</v>
      </c>
      <c r="AI52">
        <f t="shared" si="25"/>
        <v>-2569.7391598313411</v>
      </c>
      <c r="AJ52">
        <f t="shared" si="7"/>
        <v>15.159445982918754</v>
      </c>
      <c r="AK52">
        <f t="shared" si="22"/>
        <v>6.6262770327704734</v>
      </c>
      <c r="AL52">
        <f t="shared" si="26"/>
        <v>-2547.9534368156519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-15.553450077906641</v>
      </c>
      <c r="AR52">
        <f t="shared" si="27"/>
        <v>-15.627243309782894</v>
      </c>
      <c r="AS52">
        <f t="shared" si="27"/>
        <v>9.2188481430205041E-2</v>
      </c>
      <c r="AT52">
        <f t="shared" si="27"/>
        <v>4.0296091154997507E-2</v>
      </c>
      <c r="AU52">
        <f t="shared" si="23"/>
        <v>-15.494758737197692</v>
      </c>
      <c r="AW52">
        <v>49</v>
      </c>
      <c r="AX52">
        <f>IF(Z52&gt;0, (R52*SUMPRODUCT(K52:$K$98, X52:$X$98)-K52*$AZ$3)/Z52, 0)</f>
        <v>327.58421832772683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</v>
      </c>
      <c r="S53">
        <f t="shared" si="1"/>
        <v>306.15922944636173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79.501654485230858</v>
      </c>
      <c r="AC53">
        <f t="shared" si="2"/>
        <v>65.629538880580697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-2589.9755670817467</v>
      </c>
      <c r="AI53">
        <f t="shared" si="25"/>
        <v>-2600.6937706451768</v>
      </c>
      <c r="AJ53">
        <f t="shared" si="7"/>
        <v>13.872115604650162</v>
      </c>
      <c r="AK53">
        <f t="shared" si="22"/>
        <v>5.5651158139661607</v>
      </c>
      <c r="AL53">
        <f t="shared" si="26"/>
        <v>-2581.2565392265606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-14.06277329963792</v>
      </c>
      <c r="AR53">
        <f t="shared" si="27"/>
        <v>-14.120969859021574</v>
      </c>
      <c r="AS53">
        <f t="shared" si="27"/>
        <v>7.5321334847328919E-2</v>
      </c>
      <c r="AT53">
        <f t="shared" si="27"/>
        <v>3.0216872727574246E-2</v>
      </c>
      <c r="AU53">
        <f t="shared" si="23"/>
        <v>-14.015431651446672</v>
      </c>
      <c r="AW53">
        <v>50</v>
      </c>
      <c r="AX53">
        <f>IF(Z53&gt;0, (R53*SUMPRODUCT(K53:$K$98, X53:$X$98)-K53*$AZ$3)/Z53, 0)</f>
        <v>306.15922944636173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</v>
      </c>
      <c r="S54">
        <f t="shared" si="1"/>
        <v>284.84127963362664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65.629538880580697</v>
      </c>
      <c r="AC54">
        <f t="shared" si="2"/>
        <v>53.067957074921765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-2591.3315438404802</v>
      </c>
      <c r="AI54">
        <f t="shared" si="25"/>
        <v>-2600.646899596356</v>
      </c>
      <c r="AJ54">
        <f t="shared" si="7"/>
        <v>12.561581805658932</v>
      </c>
      <c r="AK54">
        <f t="shared" si="22"/>
        <v>4.5940677216406494</v>
      </c>
      <c r="AL54">
        <f t="shared" si="26"/>
        <v>-2583.4912500690562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-12.562621283683175</v>
      </c>
      <c r="AR54">
        <f t="shared" si="27"/>
        <v>-12.607781574639386</v>
      </c>
      <c r="AS54">
        <f t="shared" si="27"/>
        <v>6.0897801874715503E-2</v>
      </c>
      <c r="AT54">
        <f t="shared" si="27"/>
        <v>2.2271767221661805E-2</v>
      </c>
      <c r="AU54">
        <f t="shared" si="23"/>
        <v>-12.524612005543007</v>
      </c>
      <c r="AW54">
        <v>51</v>
      </c>
      <c r="AX54">
        <f>IF(Z54&gt;0, (R54*SUMPRODUCT(K54:$K$98, X54:$X$98)-K54*$AZ$3)/Z54, 0)</f>
        <v>284.84127963362664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</v>
      </c>
      <c r="S55">
        <f t="shared" si="1"/>
        <v>263.38932936113162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53.067957074921765</v>
      </c>
      <c r="AC55">
        <f t="shared" si="2"/>
        <v>41.845685339434127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-2557.0161562165886</v>
      </c>
      <c r="AI55">
        <f t="shared" si="25"/>
        <v>-2564.959850336797</v>
      </c>
      <c r="AJ55">
        <f t="shared" si="7"/>
        <v>11.222271735487638</v>
      </c>
      <c r="AK55">
        <f t="shared" si="22"/>
        <v>3.7147569952445241</v>
      </c>
      <c r="AL55">
        <f t="shared" si="26"/>
        <v>-2550.022821606065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-11.068091361026367</v>
      </c>
      <c r="AR55">
        <f t="shared" si="27"/>
        <v>-11.102475786816075</v>
      </c>
      <c r="AS55">
        <f t="shared" si="27"/>
        <v>4.8575809169083772E-2</v>
      </c>
      <c r="AT55">
        <f t="shared" si="27"/>
        <v>1.6079393830742604E-2</v>
      </c>
      <c r="AU55">
        <f t="shared" si="23"/>
        <v>-11.03782058381625</v>
      </c>
      <c r="AW55">
        <v>52</v>
      </c>
      <c r="AX55">
        <f>IF(Z55&gt;0, (R55*SUMPRODUCT(K55:$K$98, X55:$X$98)-K55*$AZ$3)/Z55, 0)</f>
        <v>263.38932936113162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</v>
      </c>
      <c r="S56">
        <f t="shared" si="1"/>
        <v>241.18210755879957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41.845685339434127</v>
      </c>
      <c r="AC56">
        <f t="shared" si="2"/>
        <v>31.974334646439452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-2471.1732682954939</v>
      </c>
      <c r="AI56">
        <f t="shared" si="25"/>
        <v>-2477.8019388403527</v>
      </c>
      <c r="AJ56">
        <f t="shared" si="7"/>
        <v>9.8713506929946746</v>
      </c>
      <c r="AK56">
        <f t="shared" si="22"/>
        <v>2.929197973760389</v>
      </c>
      <c r="AL56">
        <f t="shared" si="26"/>
        <v>-2465.0013901735974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-9.5504632546320476</v>
      </c>
      <c r="AR56">
        <f t="shared" si="27"/>
        <v>-9.5760813993724199</v>
      </c>
      <c r="AS56">
        <f t="shared" si="27"/>
        <v>3.815028807432011E-2</v>
      </c>
      <c r="AT56">
        <f t="shared" si="27"/>
        <v>1.1320613561523874E-2</v>
      </c>
      <c r="AU56">
        <f t="shared" si="23"/>
        <v>-9.5266104977365753</v>
      </c>
      <c r="AW56">
        <v>53</v>
      </c>
      <c r="AX56">
        <f>IF(Z56&gt;0, (R56*SUMPRODUCT(K56:$K$98, X56:$X$98)-K56*$AZ$3)/Z56, 0)</f>
        <v>241.18210755879957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</v>
      </c>
      <c r="S57">
        <f t="shared" si="1"/>
        <v>217.66862437006228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31.974334646439452</v>
      </c>
      <c r="AC57">
        <f t="shared" si="2"/>
        <v>23.492389845407164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-2332.0363362142893</v>
      </c>
      <c r="AI57">
        <f t="shared" si="25"/>
        <v>-2337.4327018855925</v>
      </c>
      <c r="AJ57">
        <f t="shared" si="7"/>
        <v>8.481944801032288</v>
      </c>
      <c r="AK57">
        <f t="shared" si="22"/>
        <v>2.2382034252507617</v>
      </c>
      <c r="AL57">
        <f t="shared" si="26"/>
        <v>-2326.7125536593094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-8.0470839294470231</v>
      </c>
      <c r="AR57">
        <f t="shared" si="27"/>
        <v>-8.0657049975653088</v>
      </c>
      <c r="AS57">
        <f t="shared" si="27"/>
        <v>2.926837830050507E-2</v>
      </c>
      <c r="AT57">
        <f t="shared" si="27"/>
        <v>7.7232976752870221E-3</v>
      </c>
      <c r="AU57">
        <f t="shared" si="23"/>
        <v>-8.0287133215895157</v>
      </c>
      <c r="AW57">
        <v>54</v>
      </c>
      <c r="AX57">
        <f>IF(Z57&gt;0, (R57*SUMPRODUCT(K57:$K$98, X57:$X$98)-K57*$AZ$3)/Z57, 0)</f>
        <v>217.66862437006228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</v>
      </c>
      <c r="S58">
        <f t="shared" si="1"/>
        <v>191.88505151211749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23.492389845407164</v>
      </c>
      <c r="AC58">
        <f t="shared" si="2"/>
        <v>16.399340249531356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-2138.3643142052551</v>
      </c>
      <c r="AI58">
        <f t="shared" si="25"/>
        <v>-2142.6375340627424</v>
      </c>
      <c r="AJ58">
        <f t="shared" si="7"/>
        <v>7.093049595875808</v>
      </c>
      <c r="AK58">
        <f t="shared" si="22"/>
        <v>1.6444672891785017</v>
      </c>
      <c r="AL58">
        <f t="shared" si="26"/>
        <v>-2133.9000171776879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-6.5882018006440717</v>
      </c>
      <c r="AR58">
        <f t="shared" si="27"/>
        <v>-6.6013673938840194</v>
      </c>
      <c r="AS58">
        <f t="shared" si="27"/>
        <v>2.1853358573735153E-2</v>
      </c>
      <c r="AT58">
        <f t="shared" si="27"/>
        <v>5.0665278520104174E-3</v>
      </c>
      <c r="AU58">
        <f t="shared" si="23"/>
        <v>-6.5744475074582729</v>
      </c>
      <c r="AW58">
        <v>55</v>
      </c>
      <c r="AX58">
        <f>IF(Z58&gt;0, (R58*SUMPRODUCT(K58:$K$98, X58:$X$98)-K58*$AZ$3)/Z58, 0)</f>
        <v>191.88505151211749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</v>
      </c>
      <c r="S59">
        <f t="shared" si="1"/>
        <v>162.57267191397705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16.399340249531356</v>
      </c>
      <c r="AC59">
        <f t="shared" si="2"/>
        <v>10.662954818147291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-1902.0901788826809</v>
      </c>
      <c r="AI59">
        <f t="shared" si="25"/>
        <v>-1905.3696214521522</v>
      </c>
      <c r="AJ59">
        <f t="shared" si="7"/>
        <v>5.7363854313840648</v>
      </c>
      <c r="AK59">
        <f t="shared" si="22"/>
        <v>1.147953817467195</v>
      </c>
      <c r="AL59">
        <f t="shared" si="26"/>
        <v>-1898.4852822033008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-5.2323679374997987</v>
      </c>
      <c r="AR59">
        <f t="shared" si="27"/>
        <v>-5.2413891975556464</v>
      </c>
      <c r="AS59">
        <f t="shared" si="27"/>
        <v>1.5779945420856003E-2</v>
      </c>
      <c r="AT59">
        <f t="shared" si="27"/>
        <v>3.1578506712937105E-3</v>
      </c>
      <c r="AU59">
        <f t="shared" si="23"/>
        <v>-5.2224514014634957</v>
      </c>
      <c r="AW59">
        <v>56</v>
      </c>
      <c r="AX59">
        <f>IF(Z59&gt;0, (R59*SUMPRODUCT(K59:$K$98, X59:$X$98)-K59*$AZ$3)/Z59, 0)</f>
        <v>162.57267191397705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</v>
      </c>
      <c r="S60">
        <f t="shared" si="1"/>
        <v>127.56544331467029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10.662954818147291</v>
      </c>
      <c r="AC60">
        <f t="shared" si="2"/>
        <v>6.1911372103439302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-1639.9935047043862</v>
      </c>
      <c r="AI60">
        <f t="shared" si="25"/>
        <v>-1642.4201560958104</v>
      </c>
      <c r="AJ60">
        <f t="shared" si="7"/>
        <v>4.4718176078033611</v>
      </c>
      <c r="AK60">
        <f t="shared" si="22"/>
        <v>0.74640683727031043</v>
      </c>
      <c r="AL60">
        <f t="shared" si="26"/>
        <v>-1637.2019316507367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-4.0280168434626091</v>
      </c>
      <c r="AR60">
        <f t="shared" si="27"/>
        <v>-4.0339769845545277</v>
      </c>
      <c r="AS60">
        <f t="shared" si="27"/>
        <v>1.098330974693185E-2</v>
      </c>
      <c r="AT60">
        <f t="shared" si="27"/>
        <v>1.8332629391373126E-3</v>
      </c>
      <c r="AU60">
        <f t="shared" si="23"/>
        <v>-4.0211604118684585</v>
      </c>
      <c r="AW60">
        <v>57</v>
      </c>
      <c r="AX60">
        <f>IF(Z60&gt;0, (R60*SUMPRODUCT(K60:$K$98, X60:$X$98)-K60*$AZ$3)/Z60, 0)</f>
        <v>127.56544331467029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</v>
      </c>
      <c r="S61">
        <f t="shared" si="1"/>
        <v>82.589189223043192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6.1911372103439302</v>
      </c>
      <c r="AC61">
        <f t="shared" si="2"/>
        <v>2.8421831612531347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-1363.4196364501008</v>
      </c>
      <c r="AI61">
        <f t="shared" si="25"/>
        <v>-1365.1403115093858</v>
      </c>
      <c r="AJ61">
        <f t="shared" si="7"/>
        <v>3.3489540490907954</v>
      </c>
      <c r="AK61">
        <f t="shared" si="22"/>
        <v>0.43337960472407516</v>
      </c>
      <c r="AL61">
        <f t="shared" si="26"/>
        <v>-1361.3579778555711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-2.9899275975870627</v>
      </c>
      <c r="AR61">
        <f t="shared" si="27"/>
        <v>-2.9937009727891617</v>
      </c>
      <c r="AS61">
        <f t="shared" si="27"/>
        <v>7.3441293250685654E-3</v>
      </c>
      <c r="AT61">
        <f t="shared" si="27"/>
        <v>9.5038505076078846E-4</v>
      </c>
      <c r="AU61">
        <f t="shared" si="23"/>
        <v>-2.9854064584133329</v>
      </c>
      <c r="AW61">
        <v>58</v>
      </c>
      <c r="AX61">
        <f>IF(Z61&gt;0, (R61*SUMPRODUCT(K61:$K$98, X61:$X$98)-K61*$AZ$3)/Z61, 0)</f>
        <v>82.589189223043192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</v>
      </c>
      <c r="S62">
        <f t="shared" si="1"/>
        <v>19.763004744699391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2.8421831612531347</v>
      </c>
      <c r="AC62">
        <f t="shared" si="2"/>
        <v>0.45856163006948236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-1086.6334246600875</v>
      </c>
      <c r="AI62">
        <f t="shared" si="25"/>
        <v>-1087.7935762564496</v>
      </c>
      <c r="AJ62">
        <f t="shared" si="7"/>
        <v>2.3836215311836524</v>
      </c>
      <c r="AK62">
        <f t="shared" si="22"/>
        <v>0.19895282128771946</v>
      </c>
      <c r="AL62">
        <f t="shared" si="26"/>
        <v>-1085.2110019039781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-2.1276302889395575</v>
      </c>
      <c r="AR62">
        <f t="shared" si="27"/>
        <v>-2.129901867946943</v>
      </c>
      <c r="AS62">
        <f t="shared" si="27"/>
        <v>4.6671354405477105E-3</v>
      </c>
      <c r="AT62">
        <f t="shared" si="27"/>
        <v>3.8954999821963292E-4</v>
      </c>
      <c r="AU62">
        <f t="shared" si="23"/>
        <v>-2.1248451825081758</v>
      </c>
      <c r="AW62">
        <v>59</v>
      </c>
      <c r="AX62">
        <f>IF(Z62&gt;0, (R62*SUMPRODUCT(K62:$K$98, X62:$X$98)-K62*$AZ$3)/Z62, 0)</f>
        <v>19.763004744699391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</v>
      </c>
      <c r="S63">
        <f t="shared" si="1"/>
        <v>-76.345028129860751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0.45856163006948236</v>
      </c>
      <c r="AC63">
        <f t="shared" si="2"/>
        <v>-1.1277239567241746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-819.95884020434983</v>
      </c>
      <c r="AI63">
        <f t="shared" si="25"/>
        <v>-820.69741086464614</v>
      </c>
      <c r="AJ63">
        <f t="shared" si="7"/>
        <v>1.5862855867936569</v>
      </c>
      <c r="AK63">
        <f t="shared" si="22"/>
        <v>3.2099314104863767E-2</v>
      </c>
      <c r="AL63">
        <f t="shared" si="26"/>
        <v>-819.07902596374765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-1.4334651348960865</v>
      </c>
      <c r="AR63">
        <f t="shared" si="27"/>
        <v>-1.4347563159155243</v>
      </c>
      <c r="AS63">
        <f t="shared" si="27"/>
        <v>2.7731697875105423E-3</v>
      </c>
      <c r="AT63">
        <f t="shared" si="27"/>
        <v>5.611653337615458E-5</v>
      </c>
      <c r="AU63">
        <f t="shared" si="23"/>
        <v>-1.4319270295946376</v>
      </c>
      <c r="AW63">
        <v>60</v>
      </c>
      <c r="AX63">
        <f>IF(Z63&gt;0, (R63*SUMPRODUCT(K63:$K$98, X63:$X$98)-K63*$AZ$3)/Z63, 0)</f>
        <v>-76.345028129860751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</v>
      </c>
      <c r="S64">
        <f t="shared" si="1"/>
        <v>-235.5039200986952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-1.1277239567241746</v>
      </c>
      <c r="AC64">
        <f t="shared" si="2"/>
        <v>-2.0778456075614229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-580.0722340864728</v>
      </c>
      <c r="AI64">
        <f t="shared" si="25"/>
        <v>-580.51338292312289</v>
      </c>
      <c r="AJ64">
        <f t="shared" si="7"/>
        <v>0.95012165083724831</v>
      </c>
      <c r="AK64">
        <f t="shared" si="22"/>
        <v>-7.8940676970692222E-2</v>
      </c>
      <c r="AL64">
        <f t="shared" si="26"/>
        <v>-579.64220194925633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-0.90543887531011691</v>
      </c>
      <c r="AR64">
        <f t="shared" si="27"/>
        <v>-0.90612746766642893</v>
      </c>
      <c r="AS64">
        <f t="shared" si="27"/>
        <v>1.4830516414850948E-3</v>
      </c>
      <c r="AT64">
        <f t="shared" si="27"/>
        <v>-1.2321906406212801E-4</v>
      </c>
      <c r="AU64">
        <f t="shared" si="23"/>
        <v>-0.90476763508900593</v>
      </c>
      <c r="AW64">
        <v>61</v>
      </c>
      <c r="AX64">
        <f>IF(Z64&gt;0, (R64*SUMPRODUCT(K64:$K$98, X64:$X$98)-K64*$AZ$3)/Z64, 0)</f>
        <v>-235.5039200986952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</v>
      </c>
      <c r="S65">
        <f t="shared" si="1"/>
        <v>-489.92525281829597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-2.0778456075614229</v>
      </c>
      <c r="AC65">
        <f t="shared" si="2"/>
        <v>-2.5517278006761481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-352.6344692064751</v>
      </c>
      <c r="AI65">
        <f t="shared" si="25"/>
        <v>-352.89488932015541</v>
      </c>
      <c r="AJ65">
        <f t="shared" si="7"/>
        <v>0.47388219311472524</v>
      </c>
      <c r="AK65">
        <f t="shared" si="22"/>
        <v>-0.14544919252929961</v>
      </c>
      <c r="AL65">
        <f t="shared" si="26"/>
        <v>-352.56645631957002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-0.49145504527540695</v>
      </c>
      <c r="AR65">
        <f t="shared" si="27"/>
        <v>-0.49181798421058076</v>
      </c>
      <c r="AS65">
        <f t="shared" si="27"/>
        <v>6.6043400464077507E-4</v>
      </c>
      <c r="AT65">
        <f t="shared" si="27"/>
        <v>-2.027077490768613E-4</v>
      </c>
      <c r="AU65">
        <f t="shared" si="23"/>
        <v>-0.49136025795501692</v>
      </c>
      <c r="AW65">
        <v>62</v>
      </c>
      <c r="AX65">
        <f>IF(Z65&gt;0, (R65*SUMPRODUCT(K65:$K$98, X65:$X$98)-K65*$AZ$3)/Z65, 0)</f>
        <v>-489.92525281829597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</v>
      </c>
      <c r="S66">
        <f t="shared" si="1"/>
        <v>-875.62888480836045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-2.5517278006761481</v>
      </c>
      <c r="AC66">
        <f t="shared" si="2"/>
        <v>-2.6578643797056682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-212.09405631104011</v>
      </c>
      <c r="AI66">
        <f t="shared" si="25"/>
        <v>-212.24582519542813</v>
      </c>
      <c r="AJ66">
        <f t="shared" si="7"/>
        <v>0.10613657902952012</v>
      </c>
      <c r="AK66">
        <f t="shared" si="22"/>
        <v>-0.17862094604733039</v>
      </c>
      <c r="AL66">
        <f t="shared" si="26"/>
        <v>-212.31830956244593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-0.26391830419416151</v>
      </c>
      <c r="AR66">
        <f t="shared" si="27"/>
        <v>-0.26410715713654848</v>
      </c>
      <c r="AS66">
        <f t="shared" si="27"/>
        <v>1.3207058433245913E-4</v>
      </c>
      <c r="AT66">
        <f t="shared" si="27"/>
        <v>-2.2226618696581746E-4</v>
      </c>
      <c r="AU66">
        <f t="shared" si="23"/>
        <v>-0.26419735273918182</v>
      </c>
      <c r="AW66">
        <v>63</v>
      </c>
      <c r="AX66">
        <f>IF(Z66&gt;0, (R66*SUMPRODUCT(K66:$K$98, X66:$X$98)-K66*$AZ$3)/Z66, 0)</f>
        <v>-875.62888480836045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-1478.2696268361769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-2.6578643797056682</v>
      </c>
      <c r="AC67">
        <f t="shared" ref="AC67:AC98" si="30">S67*Z67</f>
        <v>-2.5777483390374321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-126.1263305752436</v>
      </c>
      <c r="AI67">
        <f t="shared" ref="AI67:AI98" si="34">SUM(AE67:AH67)</f>
        <v>-126.21351860550011</v>
      </c>
      <c r="AJ67">
        <f t="shared" ref="AJ67:AJ98" si="35">AB67-AC67</f>
        <v>-8.0116040668236188E-2</v>
      </c>
      <c r="AK67">
        <f t="shared" si="22"/>
        <v>-0.18605050657939678</v>
      </c>
      <c r="AL67">
        <f t="shared" si="26"/>
        <v>-126.47968515274773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-0.14012923532696067</v>
      </c>
      <c r="AR67">
        <f t="shared" si="36"/>
        <v>-0.14022610322087137</v>
      </c>
      <c r="AS67">
        <f t="shared" si="36"/>
        <v>-8.9010751879173481E-5</v>
      </c>
      <c r="AT67">
        <f t="shared" si="36"/>
        <v>-2.0670636416882996E-4</v>
      </c>
      <c r="AU67">
        <f t="shared" si="23"/>
        <v>-0.14052182033691937</v>
      </c>
      <c r="AW67">
        <v>64</v>
      </c>
      <c r="AX67">
        <f>IF(Z67&gt;0, (R67*SUMPRODUCT(K67:$K$98, X67:$X$98)-K67*$AZ$3)/Z67, 0)</f>
        <v>-1478.2696268361769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100000</v>
      </c>
      <c r="S68">
        <f t="shared" si="29"/>
        <v>-2445.5862475597419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-2.5777483390374321</v>
      </c>
      <c r="AC68">
        <f t="shared" si="30"/>
        <v>-2.4107040521658227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-74.058632568563723</v>
      </c>
      <c r="AI68">
        <f t="shared" si="34"/>
        <v>-74.107919402233392</v>
      </c>
      <c r="AJ68">
        <f t="shared" si="35"/>
        <v>-0.16704428687160933</v>
      </c>
      <c r="AK68">
        <f t="shared" si="22"/>
        <v>-0.18044238373262025</v>
      </c>
      <c r="AL68">
        <f t="shared" si="26"/>
        <v>-74.455406072837633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-7.3465029522537723E-2</v>
      </c>
      <c r="AR68">
        <f t="shared" si="36"/>
        <v>-7.3513921306858243E-2</v>
      </c>
      <c r="AS68">
        <f t="shared" si="36"/>
        <v>-1.6570537479520248E-4</v>
      </c>
      <c r="AT68">
        <f t="shared" si="36"/>
        <v>-1.7899608172972125E-4</v>
      </c>
      <c r="AU68">
        <f t="shared" si="23"/>
        <v>-7.3858622763383175E-2</v>
      </c>
      <c r="AW68">
        <v>65</v>
      </c>
      <c r="AX68">
        <f>IF(Z68&gt;0, (R68*SUMPRODUCT(K68:$K$98, X68:$X$98)-K68*$AZ$3)/Z68, 0)</f>
        <v>-2445.5862475597419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100000</v>
      </c>
      <c r="S69">
        <f t="shared" si="29"/>
        <v>-4030.9265489592981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-2.4107040521658227</v>
      </c>
      <c r="AC69">
        <f t="shared" si="30"/>
        <v>-2.2099070082967804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-42.764133172838513</v>
      </c>
      <c r="AI69">
        <f t="shared" si="34"/>
        <v>-42.791545071585062</v>
      </c>
      <c r="AJ69">
        <f t="shared" si="35"/>
        <v>-0.20079704386904229</v>
      </c>
      <c r="AK69">
        <f t="shared" si="22"/>
        <v>-0.1687492836516076</v>
      </c>
      <c r="AL69">
        <f t="shared" si="26"/>
        <v>-43.161091399105715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-3.7876219020736103E-2</v>
      </c>
      <c r="AR69">
        <f t="shared" si="36"/>
        <v>-3.7900497756294754E-2</v>
      </c>
      <c r="AS69">
        <f t="shared" si="36"/>
        <v>-1.7784606510230316E-4</v>
      </c>
      <c r="AT69">
        <f t="shared" si="36"/>
        <v>-1.4946134419112236E-4</v>
      </c>
      <c r="AU69">
        <f t="shared" si="23"/>
        <v>-3.8227805165588186E-2</v>
      </c>
      <c r="AW69">
        <v>66</v>
      </c>
      <c r="AX69">
        <f>IF(Z69&gt;0, (R69*SUMPRODUCT(K69:$K$98, X69:$X$98)-K69*$AZ$3)/Z69, 0)</f>
        <v>-4030.9265489592981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100000</v>
      </c>
      <c r="S70">
        <f t="shared" si="29"/>
        <v>-6687.220590206236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-2.2099070082967804</v>
      </c>
      <c r="AC70">
        <f t="shared" si="30"/>
        <v>-2.0029063760750341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-24.32430624249821</v>
      </c>
      <c r="AI70">
        <f t="shared" si="34"/>
        <v>-24.339281869136041</v>
      </c>
      <c r="AJ70">
        <f t="shared" si="35"/>
        <v>-0.20700063222174636</v>
      </c>
      <c r="AK70">
        <f t="shared" si="22"/>
        <v>-0.15469349058077464</v>
      </c>
      <c r="AL70">
        <f t="shared" si="26"/>
        <v>-24.700975991938563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-1.9235761590306932E-2</v>
      </c>
      <c r="AR70">
        <f t="shared" si="36"/>
        <v>-1.9247604377550232E-2</v>
      </c>
      <c r="AS70">
        <f t="shared" si="36"/>
        <v>-1.636969527831175E-4</v>
      </c>
      <c r="AT70">
        <f t="shared" si="36"/>
        <v>-1.223322496731796E-4</v>
      </c>
      <c r="AU70">
        <f t="shared" si="23"/>
        <v>-1.9533633580006527E-2</v>
      </c>
      <c r="AW70">
        <v>67</v>
      </c>
      <c r="AX70">
        <f>IF(Z70&gt;0, (R70*SUMPRODUCT(K70:$K$98, X70:$X$98)-K70*$AZ$3)/Z70, 0)</f>
        <v>-6687.220590206236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100000</v>
      </c>
      <c r="S71">
        <f t="shared" si="29"/>
        <v>-11234.166924633093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-2.0029063760750341</v>
      </c>
      <c r="AC71">
        <f t="shared" si="30"/>
        <v>-1.8035020919131248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-13.5980172758065</v>
      </c>
      <c r="AI71">
        <f t="shared" si="34"/>
        <v>-13.606044137540051</v>
      </c>
      <c r="AJ71">
        <f t="shared" si="35"/>
        <v>-0.19940428416190925</v>
      </c>
      <c r="AK71">
        <f t="shared" si="22"/>
        <v>-0.14020344632525239</v>
      </c>
      <c r="AL71">
        <f t="shared" si="26"/>
        <v>-13.945651868027213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-9.6012215037463901E-3</v>
      </c>
      <c r="AR71">
        <f t="shared" si="36"/>
        <v>-9.6068890710042203E-3</v>
      </c>
      <c r="AS71">
        <f t="shared" si="36"/>
        <v>-1.4079440128678084E-4</v>
      </c>
      <c r="AT71">
        <f t="shared" si="36"/>
        <v>-9.8994163373536916E-5</v>
      </c>
      <c r="AU71">
        <f t="shared" si="23"/>
        <v>-9.8466776356645382E-3</v>
      </c>
      <c r="AW71">
        <v>68</v>
      </c>
      <c r="AX71">
        <f>IF(Z71&gt;0, (R71*SUMPRODUCT(K71:$K$98, X71:$X$98)-K71*$AZ$3)/Z71, 0)</f>
        <v>-11234.166924633093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100000</v>
      </c>
      <c r="S72">
        <f t="shared" si="29"/>
        <v>-19184.118393787576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-1.8035020919131248</v>
      </c>
      <c r="AC72">
        <f t="shared" si="30"/>
        <v>-1.6178889868523925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-7.4597051954472802</v>
      </c>
      <c r="AI72">
        <f t="shared" si="34"/>
        <v>-7.4639219359657716</v>
      </c>
      <c r="AJ72">
        <f t="shared" si="35"/>
        <v>-0.18561310506073236</v>
      </c>
      <c r="AK72">
        <f t="shared" si="22"/>
        <v>-0.12624514643391874</v>
      </c>
      <c r="AL72">
        <f t="shared" si="26"/>
        <v>-7.7757801874604233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-4.7027787004212066E-3</v>
      </c>
      <c r="AR72">
        <f t="shared" si="36"/>
        <v>-4.7054370357006853E-3</v>
      </c>
      <c r="AS72">
        <f t="shared" si="36"/>
        <v>-1.1701499377366713E-4</v>
      </c>
      <c r="AT72">
        <f t="shared" si="36"/>
        <v>-7.9587995788805589E-5</v>
      </c>
      <c r="AU72">
        <f t="shared" si="23"/>
        <v>-4.9020400252631578E-3</v>
      </c>
      <c r="AW72">
        <v>69</v>
      </c>
      <c r="AX72">
        <f>IF(Z72&gt;0, (R72*SUMPRODUCT(K72:$K$98, X72:$X$98)-K72*$AZ$3)/Z72, 0)</f>
        <v>-19184.118393787576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100000</v>
      </c>
      <c r="S73">
        <f t="shared" si="29"/>
        <v>-33418.32417394143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-1.6178889868523925</v>
      </c>
      <c r="AC73">
        <f t="shared" si="30"/>
        <v>-1.448293259691672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-4.0153165224262288</v>
      </c>
      <c r="AI73">
        <f t="shared" si="34"/>
        <v>-4.0174834372783224</v>
      </c>
      <c r="AJ73">
        <f t="shared" si="35"/>
        <v>-0.16959572716072047</v>
      </c>
      <c r="AK73">
        <f t="shared" ref="AK73:AK98" si="49">G73*SUM(AB73:AB73, AE73:AF73)</f>
        <v>-0.11325222907966748</v>
      </c>
      <c r="AL73">
        <f t="shared" si="26"/>
        <v>-4.30033139351871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-2.2601363547755928E-3</v>
      </c>
      <c r="AR73">
        <f t="shared" si="36"/>
        <v>-2.2613560651041724E-3</v>
      </c>
      <c r="AS73">
        <f t="shared" si="36"/>
        <v>-9.5461831322561462E-5</v>
      </c>
      <c r="AT73">
        <f t="shared" si="36"/>
        <v>-6.3747273414865074E-5</v>
      </c>
      <c r="AU73">
        <f t="shared" si="23"/>
        <v>-2.4205651698415986E-3</v>
      </c>
      <c r="AW73">
        <v>70</v>
      </c>
      <c r="AX73">
        <f>IF(Z73&gt;0, (R73*SUMPRODUCT(K73:$K$98, X73:$X$98)-K73*$AZ$3)/Z73, 0)</f>
        <v>-33418.32417394143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100000</v>
      </c>
      <c r="S74">
        <f t="shared" si="29"/>
        <v>-59507.558155258848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-1.448293259691672</v>
      </c>
      <c r="AC74">
        <f t="shared" si="30"/>
        <v>-1.2949297300989995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-2.1144153417810685</v>
      </c>
      <c r="AI74">
        <f t="shared" si="34"/>
        <v>-2.1155033798137506</v>
      </c>
      <c r="AJ74">
        <f t="shared" si="35"/>
        <v>-0.15336352959267252</v>
      </c>
      <c r="AK74">
        <f t="shared" si="49"/>
        <v>-0.10138052817841704</v>
      </c>
      <c r="AL74">
        <f t="shared" si="26"/>
        <v>-2.3702474375848404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-1.0626423836709884E-3</v>
      </c>
      <c r="AR74">
        <f t="shared" si="36"/>
        <v>-1.0631891992874509E-3</v>
      </c>
      <c r="AS74">
        <f t="shared" si="36"/>
        <v>-7.7075957326944161E-5</v>
      </c>
      <c r="AT74">
        <f t="shared" si="36"/>
        <v>-5.0950843948469437E-5</v>
      </c>
      <c r="AU74">
        <f t="shared" si="23"/>
        <v>-1.1912160005628648E-3</v>
      </c>
      <c r="AW74">
        <v>71</v>
      </c>
      <c r="AX74">
        <f>IF(Z74&gt;0, (R74*SUMPRODUCT(K74:$K$98, X74:$X$98)-K74*$AZ$3)/Z74, 0)</f>
        <v>-59507.558155258848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100000</v>
      </c>
      <c r="S75">
        <f t="shared" si="29"/>
        <v>-108590.44991602136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-1.2949297300989995</v>
      </c>
      <c r="AC75">
        <f t="shared" si="30"/>
        <v>-1.1570426707438777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-1.0888047817878079</v>
      </c>
      <c r="AI75">
        <f t="shared" si="34"/>
        <v>-1.0893375370492691</v>
      </c>
      <c r="AJ75">
        <f t="shared" si="35"/>
        <v>-0.1378870593551218</v>
      </c>
      <c r="AK75">
        <f t="shared" si="49"/>
        <v>-9.0645081106929967E-2</v>
      </c>
      <c r="AL75">
        <f t="shared" si="26"/>
        <v>-1.3178696775113208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-4.8857228732315566E-4</v>
      </c>
      <c r="AR75">
        <f t="shared" si="36"/>
        <v>-4.888113471261886E-4</v>
      </c>
      <c r="AS75">
        <f t="shared" si="36"/>
        <v>-6.1873163222867428E-5</v>
      </c>
      <c r="AT75">
        <f t="shared" si="36"/>
        <v>-4.067457762105656E-5</v>
      </c>
      <c r="AU75">
        <f t="shared" si="23"/>
        <v>-5.913590879701126E-4</v>
      </c>
      <c r="AW75">
        <v>72</v>
      </c>
      <c r="AX75">
        <f>IF(Z75&gt;0, (R75*SUMPRODUCT(K75:$K$98, X75:$X$98)-K75*$AZ$3)/Z75, 0)</f>
        <v>-108590.44991602136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100000</v>
      </c>
      <c r="S76">
        <f t="shared" si="29"/>
        <v>-203573.74856745056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-1.1570426707438777</v>
      </c>
      <c r="AC76">
        <f t="shared" si="30"/>
        <v>-1.0334690093358501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-0.54719221622020742</v>
      </c>
      <c r="AI76">
        <f t="shared" si="34"/>
        <v>-0.54744604782094386</v>
      </c>
      <c r="AJ76">
        <f t="shared" si="35"/>
        <v>-0.12357366140802761</v>
      </c>
      <c r="AK76">
        <f t="shared" si="49"/>
        <v>-8.0992986952071439E-2</v>
      </c>
      <c r="AL76">
        <f t="shared" si="26"/>
        <v>-0.75201269618104294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-2.1923036056528518E-4</v>
      </c>
      <c r="AR76">
        <f t="shared" si="36"/>
        <v>-2.1933205717518343E-4</v>
      </c>
      <c r="AS76">
        <f t="shared" si="36"/>
        <v>-4.9509290417157624E-5</v>
      </c>
      <c r="AT76">
        <f t="shared" si="36"/>
        <v>-3.244951446022842E-5</v>
      </c>
      <c r="AU76">
        <f t="shared" si="23"/>
        <v>-3.0129086205256948E-4</v>
      </c>
      <c r="AW76">
        <v>73</v>
      </c>
      <c r="AX76">
        <f>IF(Z76&gt;0, (R76*SUMPRODUCT(K76:$K$98, X76:$X$98)-K76*$AZ$3)/Z76, 0)</f>
        <v>-203573.74856745056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100000</v>
      </c>
      <c r="S77">
        <f t="shared" si="29"/>
        <v>-392642.34853331791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-1.0334690093358501</v>
      </c>
      <c r="AC77">
        <f t="shared" si="30"/>
        <v>-0.92291838818270922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-0.26753337368590913</v>
      </c>
      <c r="AI77">
        <f t="shared" si="34"/>
        <v>-0.26765090028379523</v>
      </c>
      <c r="AJ77">
        <f t="shared" si="35"/>
        <v>-0.11055062115314085</v>
      </c>
      <c r="AK77">
        <f t="shared" si="49"/>
        <v>-7.2342830653509507E-2</v>
      </c>
      <c r="AL77">
        <f t="shared" si="26"/>
        <v>-0.45054435209044558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-9.5701937607616138E-5</v>
      </c>
      <c r="AR77">
        <f t="shared" si="36"/>
        <v>-9.5743979177918823E-5</v>
      </c>
      <c r="AS77">
        <f t="shared" si="36"/>
        <v>-3.9546126534860549E-5</v>
      </c>
      <c r="AT77">
        <f t="shared" si="36"/>
        <v>-2.5878450116988738E-5</v>
      </c>
      <c r="AU77">
        <f t="shared" si="23"/>
        <v>-1.6116855582976812E-4</v>
      </c>
      <c r="AW77">
        <v>74</v>
      </c>
      <c r="AX77">
        <f>IF(Z77&gt;0, (R77*SUMPRODUCT(K77:$K$98, X77:$X$98)-K77*$AZ$3)/Z77, 0)</f>
        <v>-392642.34853331791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100000</v>
      </c>
      <c r="S78">
        <f t="shared" si="29"/>
        <v>-780923.94421327859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-0.92291838818270922</v>
      </c>
      <c r="AC78">
        <f t="shared" si="30"/>
        <v>-0.82411243698307957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-0.12717222860505914</v>
      </c>
      <c r="AI78">
        <f t="shared" si="34"/>
        <v>-0.12722499382266386</v>
      </c>
      <c r="AJ78">
        <f t="shared" si="35"/>
        <v>-9.8805951199629649E-2</v>
      </c>
      <c r="AK78">
        <f t="shared" si="49"/>
        <v>-6.4604287172789654E-2</v>
      </c>
      <c r="AL78">
        <f t="shared" si="26"/>
        <v>-0.29063523219508314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-4.0617858650224111E-5</v>
      </c>
      <c r="AR78">
        <f t="shared" si="36"/>
        <v>-4.0634711466077273E-5</v>
      </c>
      <c r="AS78">
        <f t="shared" si="36"/>
        <v>-3.1557881808385978E-5</v>
      </c>
      <c r="AT78">
        <f t="shared" si="36"/>
        <v>-2.0634126124596877E-5</v>
      </c>
      <c r="AU78">
        <f t="shared" si="23"/>
        <v>-9.2826719399060121E-5</v>
      </c>
      <c r="AW78">
        <v>75</v>
      </c>
      <c r="AX78">
        <f>IF(Z78&gt;0, (R78*SUMPRODUCT(K78:$K$98, X78:$X$98)-K78*$AZ$3)/Z78, 0)</f>
        <v>-780923.94421327859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100000</v>
      </c>
      <c r="S79">
        <f t="shared" si="29"/>
        <v>-1603606.0246046796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-0.82411243698307957</v>
      </c>
      <c r="AC79">
        <f t="shared" si="30"/>
        <v>-0.73584800739776768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-5.8588049111129199E-2</v>
      </c>
      <c r="AI79">
        <f t="shared" si="34"/>
        <v>-5.8610992652002314E-2</v>
      </c>
      <c r="AJ79">
        <f t="shared" si="35"/>
        <v>-8.8264429585311888E-2</v>
      </c>
      <c r="AK79">
        <f t="shared" si="49"/>
        <v>-5.7687870588815575E-2</v>
      </c>
      <c r="AL79">
        <f t="shared" si="26"/>
        <v>-0.20456329282612978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-1.6707664897573378E-5</v>
      </c>
      <c r="AR79">
        <f t="shared" si="36"/>
        <v>-1.6714207750566224E-5</v>
      </c>
      <c r="AS79">
        <f t="shared" si="36"/>
        <v>-2.5170534507637747E-5</v>
      </c>
      <c r="AT79">
        <f t="shared" si="36"/>
        <v>-1.6450959283937374E-5</v>
      </c>
      <c r="AU79">
        <f t="shared" si="23"/>
        <v>-5.8335701542141345E-5</v>
      </c>
      <c r="AW79">
        <v>76</v>
      </c>
      <c r="AX79">
        <f>IF(Z79&gt;0, (R79*SUMPRODUCT(K79:$K$98, X79:$X$98)-K79*$AZ$3)/Z79, 0)</f>
        <v>-1603606.0246046796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100000</v>
      </c>
      <c r="S80">
        <f t="shared" si="29"/>
        <v>-3401696.2085527102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-0.73584800739776768</v>
      </c>
      <c r="AC80">
        <f t="shared" si="30"/>
        <v>-0.65702092270198487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-2.6113701859728035E-2</v>
      </c>
      <c r="AI80">
        <f t="shared" si="34"/>
        <v>-2.6123359114262553E-2</v>
      </c>
      <c r="AJ80">
        <f t="shared" si="35"/>
        <v>-7.8827084695782812E-2</v>
      </c>
      <c r="AK80">
        <f t="shared" si="49"/>
        <v>-5.1509360517843744E-2</v>
      </c>
      <c r="AL80">
        <f t="shared" si="26"/>
        <v>-0.15645980432788911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-6.6490123248987922E-6</v>
      </c>
      <c r="AR80">
        <f t="shared" si="36"/>
        <v>-6.6514712334353765E-6</v>
      </c>
      <c r="AS80">
        <f t="shared" si="36"/>
        <v>-2.0070775889740493E-5</v>
      </c>
      <c r="AT80">
        <f t="shared" si="36"/>
        <v>-1.311519809678815E-5</v>
      </c>
      <c r="AU80">
        <f t="shared" si="23"/>
        <v>-3.9837445219964023E-5</v>
      </c>
      <c r="AW80">
        <v>77</v>
      </c>
      <c r="AX80">
        <f>IF(Z80&gt;0, (R80*SUMPRODUCT(K80:$K$98, X80:$X$98)-K80*$AZ$3)/Z80, 0)</f>
        <v>-3401696.2085527102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100000</v>
      </c>
      <c r="S81">
        <f t="shared" si="29"/>
        <v>-7468569.0928142965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-0.65702092270198487</v>
      </c>
      <c r="AC81">
        <f t="shared" si="30"/>
        <v>-0.58663132853513089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-1.1266695684528753E-2</v>
      </c>
      <c r="AI81">
        <f t="shared" si="34"/>
        <v>-1.1270623018675662E-2</v>
      </c>
      <c r="AJ81">
        <f t="shared" si="35"/>
        <v>-7.0389594166853975E-2</v>
      </c>
      <c r="AK81">
        <f t="shared" si="49"/>
        <v>-4.5991464589138942E-2</v>
      </c>
      <c r="AL81">
        <f t="shared" si="26"/>
        <v>-0.12765168177466857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-2.5613400359469337E-6</v>
      </c>
      <c r="AR81">
        <f t="shared" si="36"/>
        <v>-2.5622328654389764E-6</v>
      </c>
      <c r="AS81">
        <f t="shared" si="36"/>
        <v>-1.6002179405732376E-5</v>
      </c>
      <c r="AT81">
        <f t="shared" si="36"/>
        <v>-1.0455574807594923E-5</v>
      </c>
      <c r="AU81">
        <f t="shared" si="23"/>
        <v>-2.9019987078766272E-5</v>
      </c>
      <c r="AW81">
        <v>78</v>
      </c>
      <c r="AX81">
        <f>IF(Z81&gt;0, (R81*SUMPRODUCT(K81:$K$98, X81:$X$98)-K81*$AZ$3)/Z81, 0)</f>
        <v>-7468569.0928142965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100000</v>
      </c>
      <c r="S82">
        <f t="shared" si="29"/>
        <v>-17003370.162996944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-0.58663132853513089</v>
      </c>
      <c r="AC82">
        <f t="shared" si="30"/>
        <v>-0.52378010132232844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-4.6956728745329024E-3</v>
      </c>
      <c r="AI82">
        <f t="shared" si="34"/>
        <v>-4.6972130989010753E-3</v>
      </c>
      <c r="AJ82">
        <f t="shared" si="35"/>
        <v>-6.2851227212802452E-2</v>
      </c>
      <c r="AK82">
        <f t="shared" si="49"/>
        <v>-4.1064192997459163E-2</v>
      </c>
      <c r="AL82">
        <f t="shared" si="26"/>
        <v>-0.10861263330916268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-9.5312636987311232E-7</v>
      </c>
      <c r="AR82">
        <f t="shared" si="36"/>
        <v>-9.5343900418560639E-7</v>
      </c>
      <c r="AS82">
        <f t="shared" si="36"/>
        <v>-1.2757524562732148E-5</v>
      </c>
      <c r="AT82">
        <f t="shared" si="36"/>
        <v>-8.3351984367800497E-6</v>
      </c>
      <c r="AU82">
        <f t="shared" si="23"/>
        <v>-2.2046162003697802E-5</v>
      </c>
      <c r="AW82">
        <v>79</v>
      </c>
      <c r="AX82">
        <f>IF(Z82&gt;0, (R82*SUMPRODUCT(K82:$K$98, X82:$X$98)-K82*$AZ$3)/Z82, 0)</f>
        <v>-17003370.162996944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8"/>
        <v>100000</v>
      </c>
      <c r="S83">
        <f t="shared" si="29"/>
        <v>-40212590.1333066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-0.52378010132232844</v>
      </c>
      <c r="AC83">
        <f t="shared" si="30"/>
        <v>-0.46766160038366406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-1.8866711631076623E-3</v>
      </c>
      <c r="AI83">
        <f t="shared" si="34"/>
        <v>-1.8872526496505999E-3</v>
      </c>
      <c r="AJ83">
        <f t="shared" si="35"/>
        <v>-5.6118500938664384E-2</v>
      </c>
      <c r="AK83">
        <f t="shared" si="49"/>
        <v>-3.6664607092562994E-2</v>
      </c>
      <c r="AL83">
        <f t="shared" si="26"/>
        <v>-9.4670360680877974E-2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-3.419249877351874E-7</v>
      </c>
      <c r="AR83">
        <f t="shared" si="36"/>
        <v>-3.4203037164254233E-7</v>
      </c>
      <c r="AS83">
        <f t="shared" si="36"/>
        <v>-1.0170462198385202E-5</v>
      </c>
      <c r="AT83">
        <f t="shared" si="36"/>
        <v>-6.6447961762399992E-6</v>
      </c>
      <c r="AU83">
        <f t="shared" si="23"/>
        <v>-1.7157288746267743E-5</v>
      </c>
      <c r="AW83">
        <v>80</v>
      </c>
      <c r="AX83">
        <f>IF(Z83&gt;0, (R83*SUMPRODUCT(K83:$K$98, X83:$X$98)-K83*$AZ$3)/Z83, 0)</f>
        <v>-40212590.1333066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100000</v>
      </c>
      <c r="S84">
        <f t="shared" si="29"/>
        <v>-98957545.398301989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-0.46766160038366406</v>
      </c>
      <c r="AC84">
        <f t="shared" si="30"/>
        <v>-0.41755528689344273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-7.2938938959341069E-4</v>
      </c>
      <c r="AI84">
        <f t="shared" si="34"/>
        <v>-7.2960036657612217E-4</v>
      </c>
      <c r="AJ84">
        <f t="shared" si="35"/>
        <v>-5.0106313490221321E-2</v>
      </c>
      <c r="AK84">
        <f t="shared" si="49"/>
        <v>-3.2736312026856486E-2</v>
      </c>
      <c r="AL84">
        <f t="shared" si="26"/>
        <v>-8.3572225883653928E-2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-1.1802555387710016E-7</v>
      </c>
      <c r="AR84">
        <f t="shared" si="36"/>
        <v>-1.1805969294684139E-7</v>
      </c>
      <c r="AS84">
        <f t="shared" si="36"/>
        <v>-8.1079125728982405E-6</v>
      </c>
      <c r="AT84">
        <f t="shared" si="36"/>
        <v>-5.297199841386638E-6</v>
      </c>
      <c r="AU84">
        <f t="shared" si="23"/>
        <v>-1.352317210723172E-5</v>
      </c>
      <c r="AW84">
        <v>81</v>
      </c>
      <c r="AX84">
        <f>IF(Z84&gt;0, (R84*SUMPRODUCT(K84:$K$98, X84:$X$98)-K84*$AZ$3)/Z84, 0)</f>
        <v>-98957545.398301989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100000</v>
      </c>
      <c r="S85">
        <f t="shared" si="29"/>
        <v>-253867919.0669685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-0.41755528689344273</v>
      </c>
      <c r="AC85">
        <f t="shared" si="30"/>
        <v>-0.37281731972684562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-2.7087958838051675E-4</v>
      </c>
      <c r="AI85">
        <f t="shared" si="34"/>
        <v>-2.7095301579921089E-4</v>
      </c>
      <c r="AJ85">
        <f t="shared" si="35"/>
        <v>-4.4737967166597115E-2</v>
      </c>
      <c r="AK85">
        <f t="shared" si="49"/>
        <v>-2.9228870082540995E-2</v>
      </c>
      <c r="AL85">
        <f t="shared" si="26"/>
        <v>-7.423779026493732E-2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-3.9135858398372441E-8</v>
      </c>
      <c r="AR85">
        <f t="shared" si="36"/>
        <v>-3.9146466968319524E-8</v>
      </c>
      <c r="AS85">
        <f t="shared" si="36"/>
        <v>-6.4636053182548039E-6</v>
      </c>
      <c r="AT85">
        <f t="shared" si="36"/>
        <v>-4.2228981797176445E-6</v>
      </c>
      <c r="AU85">
        <f t="shared" si="23"/>
        <v>-1.0725649964940767E-5</v>
      </c>
      <c r="AW85">
        <v>82</v>
      </c>
      <c r="AX85">
        <f>IF(Z85&gt;0, (R85*SUMPRODUCT(K85:$K$98, X85:$X$98)-K85*$AZ$3)/Z85, 0)</f>
        <v>-253867919.0669685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100000</v>
      </c>
      <c r="S86">
        <f t="shared" si="29"/>
        <v>-680394395.13341677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-0.37281731972684562</v>
      </c>
      <c r="AC86">
        <f t="shared" si="30"/>
        <v>-0.33287263994114069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-9.6462805469861869E-5</v>
      </c>
      <c r="AI86">
        <f t="shared" si="34"/>
        <v>-9.648726721163414E-5</v>
      </c>
      <c r="AJ86">
        <f t="shared" si="35"/>
        <v>-3.9944679785704928E-2</v>
      </c>
      <c r="AK86">
        <f t="shared" si="49"/>
        <v>-2.6097212380879194E-2</v>
      </c>
      <c r="AL86">
        <f t="shared" si="26"/>
        <v>-6.613837943379576E-2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-1.2443439741952042E-8</v>
      </c>
      <c r="AR86">
        <f t="shared" si="36"/>
        <v>-1.2446595240159292E-8</v>
      </c>
      <c r="AS86">
        <f t="shared" si="36"/>
        <v>-5.1527551319278551E-6</v>
      </c>
      <c r="AT86">
        <f t="shared" si="36"/>
        <v>-3.3664694709284001E-6</v>
      </c>
      <c r="AU86">
        <f t="shared" si="23"/>
        <v>-8.5316711980964143E-6</v>
      </c>
      <c r="AW86">
        <v>83</v>
      </c>
      <c r="AX86">
        <f>IF(Z86&gt;0, (R86*SUMPRODUCT(K86:$K$98, X86:$X$98)-K86*$AZ$3)/Z86, 0)</f>
        <v>-680394395.13341677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100000</v>
      </c>
      <c r="S87">
        <f t="shared" si="29"/>
        <v>-1908994837.0129888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-0.33287263994114069</v>
      </c>
      <c r="AC87">
        <f t="shared" si="30"/>
        <v>-0.29720772477604168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-3.2865441553969642E-5</v>
      </c>
      <c r="AI87">
        <f t="shared" si="34"/>
        <v>-3.287322595754721E-5</v>
      </c>
      <c r="AJ87">
        <f t="shared" si="35"/>
        <v>-3.5664915165099009E-2</v>
      </c>
      <c r="AK87">
        <f t="shared" si="49"/>
        <v>-2.3301084795879851E-2</v>
      </c>
      <c r="AL87">
        <f t="shared" si="26"/>
        <v>-5.8998873186936404E-2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-3.7853148569383793E-9</v>
      </c>
      <c r="AR87">
        <f t="shared" si="36"/>
        <v>-3.7862114345323904E-9</v>
      </c>
      <c r="AS87">
        <f t="shared" si="36"/>
        <v>-4.1077474350740899E-6</v>
      </c>
      <c r="AT87">
        <f t="shared" si="36"/>
        <v>-2.6837291175834374E-6</v>
      </c>
      <c r="AU87">
        <f t="shared" si="23"/>
        <v>-6.7952627640920589E-6</v>
      </c>
      <c r="AW87">
        <v>84</v>
      </c>
      <c r="AX87">
        <f>IF(Z87&gt;0, (R87*SUMPRODUCT(K87:$K$98, X87:$X$98)-K87*$AZ$3)/Z87, 0)</f>
        <v>-1908994837.0129888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100000</v>
      </c>
      <c r="S88">
        <f t="shared" si="29"/>
        <v>-5618239964.6809139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-0.29720772477604168</v>
      </c>
      <c r="AC88">
        <f t="shared" si="30"/>
        <v>-0.26536404319658979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-1.0689859755666277E-5</v>
      </c>
      <c r="AI88">
        <f t="shared" si="34"/>
        <v>-1.0692221385330236E-5</v>
      </c>
      <c r="AJ88">
        <f t="shared" si="35"/>
        <v>-3.1843681579451888E-2</v>
      </c>
      <c r="AK88">
        <f t="shared" si="49"/>
        <v>-2.0804540734322918E-2</v>
      </c>
      <c r="AL88">
        <f t="shared" si="26"/>
        <v>-5.265891453516014E-2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-1.0993007460995731E-9</v>
      </c>
      <c r="AR88">
        <f t="shared" si="36"/>
        <v>-1.0995436062783724E-9</v>
      </c>
      <c r="AS88">
        <f t="shared" si="36"/>
        <v>-3.2746718590291606E-6</v>
      </c>
      <c r="AT88">
        <f t="shared" si="36"/>
        <v>-2.1394524974359382E-6</v>
      </c>
      <c r="AU88">
        <f t="shared" si="23"/>
        <v>-5.4152239000713771E-6</v>
      </c>
      <c r="AW88">
        <v>85</v>
      </c>
      <c r="AX88">
        <f>IF(Z88&gt;0, (R88*SUMPRODUCT(K88:$K$98, X88:$X$98)-K88*$AZ$3)/Z88, 0)</f>
        <v>-5618239964.6809139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100000</v>
      </c>
      <c r="S89">
        <f t="shared" si="29"/>
        <v>-17530805245.828831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-0.26536404319658979</v>
      </c>
      <c r="AC89">
        <f t="shared" si="30"/>
        <v>-0.23693218236306313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-3.3245076284671614E-6</v>
      </c>
      <c r="AI89">
        <f t="shared" si="34"/>
        <v>-3.3251833880202469E-6</v>
      </c>
      <c r="AJ89">
        <f t="shared" si="35"/>
        <v>-2.8431860833526668E-2</v>
      </c>
      <c r="AK89">
        <f t="shared" si="49"/>
        <v>-1.8575483023761288E-2</v>
      </c>
      <c r="AL89">
        <f t="shared" si="26"/>
        <v>-4.7010669040675974E-2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-3.0524870230160462E-10</v>
      </c>
      <c r="AR89">
        <f t="shared" si="36"/>
        <v>-3.0531074900135677E-10</v>
      </c>
      <c r="AS89">
        <f t="shared" si="36"/>
        <v>-2.6105485663918853E-6</v>
      </c>
      <c r="AT89">
        <f t="shared" si="36"/>
        <v>-1.7055584529499084E-6</v>
      </c>
      <c r="AU89">
        <f t="shared" si="23"/>
        <v>-4.3164123300907947E-6</v>
      </c>
      <c r="AW89">
        <v>86</v>
      </c>
      <c r="AX89">
        <f>IF(Z89&gt;0, (R89*SUMPRODUCT(K89:$K$98, X89:$X$98)-K89*$AZ$3)/Z89, 0)</f>
        <v>-17530805245.828831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100000</v>
      </c>
      <c r="S90">
        <f t="shared" si="29"/>
        <v>-58188530071.133972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-0.23693218236306313</v>
      </c>
      <c r="AC90">
        <f t="shared" si="30"/>
        <v>-0.21154659165685874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-9.7445015047894775E-7</v>
      </c>
      <c r="AI90">
        <f t="shared" si="34"/>
        <v>-9.7463192736126298E-7</v>
      </c>
      <c r="AJ90">
        <f t="shared" si="35"/>
        <v>-2.5385590706204386E-2</v>
      </c>
      <c r="AK90">
        <f t="shared" si="49"/>
        <v>-1.6585252765414421E-2</v>
      </c>
      <c r="AL90">
        <f t="shared" si="26"/>
        <v>-4.1971818103546166E-2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-7.9885525578148315E-11</v>
      </c>
      <c r="AR90">
        <f t="shared" si="36"/>
        <v>-7.9900427666033031E-11</v>
      </c>
      <c r="AS90">
        <f t="shared" si="36"/>
        <v>-2.0811133896178784E-6</v>
      </c>
      <c r="AT90">
        <f t="shared" si="36"/>
        <v>-1.3596607618772108E-6</v>
      </c>
      <c r="AU90">
        <f t="shared" si="23"/>
        <v>-3.440854051922755E-6</v>
      </c>
      <c r="AW90">
        <v>87</v>
      </c>
      <c r="AX90">
        <f>IF(Z90&gt;0, (R90*SUMPRODUCT(K90:$K$98, X90:$X$98)-K90*$AZ$3)/Z90, 0)</f>
        <v>-58188530071.133972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100000</v>
      </c>
      <c r="S91">
        <f t="shared" si="29"/>
        <v>-206194272077.1254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-0.21154659165685874</v>
      </c>
      <c r="AC91">
        <f t="shared" si="30"/>
        <v>-0.18888088547651835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-2.683148649831808E-7</v>
      </c>
      <c r="AI91">
        <f t="shared" si="34"/>
        <v>-2.6836066666418139E-7</v>
      </c>
      <c r="AJ91">
        <f t="shared" si="35"/>
        <v>-2.2665706180340389E-2</v>
      </c>
      <c r="AK91">
        <f t="shared" si="49"/>
        <v>-1.4808261415980113E-2</v>
      </c>
      <c r="AL91">
        <f t="shared" si="26"/>
        <v>-3.7474235956987165E-2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-1.9639714985380048E-11</v>
      </c>
      <c r="AR91">
        <f t="shared" si="36"/>
        <v>-1.9643067509142604E-11</v>
      </c>
      <c r="AS91">
        <f t="shared" si="36"/>
        <v>-1.6590508667947123E-6</v>
      </c>
      <c r="AT91">
        <f t="shared" si="36"/>
        <v>-1.083913236253535E-6</v>
      </c>
      <c r="AU91">
        <f t="shared" si="23"/>
        <v>-2.7429837461157563E-6</v>
      </c>
      <c r="AW91">
        <v>88</v>
      </c>
      <c r="AX91">
        <f>IF(Z91&gt;0, (R91*SUMPRODUCT(K91:$K$98, X91:$X$98)-K91*$AZ$3)/Z91, 0)</f>
        <v>-206194272077.1254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100000</v>
      </c>
      <c r="S92">
        <f t="shared" si="29"/>
        <v>-783170551612.47937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-0.18888088547651835</v>
      </c>
      <c r="AC92">
        <f t="shared" si="30"/>
        <v>-0.16864364776381344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-6.9153877280823704E-8</v>
      </c>
      <c r="AI92">
        <f t="shared" si="34"/>
        <v>-6.9164644006373873E-8</v>
      </c>
      <c r="AJ92">
        <f t="shared" si="35"/>
        <v>-2.0237237712704914E-2</v>
      </c>
      <c r="AK92">
        <f t="shared" si="49"/>
        <v>-1.3221661983356286E-2</v>
      </c>
      <c r="AL92">
        <f t="shared" si="26"/>
        <v>-3.3458968860705207E-2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-4.5194851046631275E-12</v>
      </c>
      <c r="AR92">
        <f t="shared" si="36"/>
        <v>-4.5201887536509119E-12</v>
      </c>
      <c r="AS92">
        <f t="shared" si="36"/>
        <v>-1.322585196932393E-6</v>
      </c>
      <c r="AT92">
        <f t="shared" si="36"/>
        <v>-8.6408899605170089E-7</v>
      </c>
      <c r="AU92">
        <f t="shared" si="23"/>
        <v>-2.1866787131728476E-6</v>
      </c>
      <c r="AW92">
        <v>89</v>
      </c>
      <c r="AX92">
        <f>IF(Z92&gt;0, (R92*SUMPRODUCT(K92:$K$98, X92:$X$98)-K92*$AZ$3)/Z92, 0)</f>
        <v>-783170551612.47937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100000</v>
      </c>
      <c r="S93">
        <f t="shared" si="29"/>
        <v>-3202678913561.2959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-0.16864364776381344</v>
      </c>
      <c r="AC93">
        <f t="shared" si="30"/>
        <v>-0.15057468550731096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-1.6616593596525453E-8</v>
      </c>
      <c r="AI93">
        <f t="shared" si="34"/>
        <v>-1.6618944358021865E-8</v>
      </c>
      <c r="AJ93">
        <f t="shared" si="35"/>
        <v>-1.806896225650248E-2</v>
      </c>
      <c r="AK93">
        <f t="shared" si="49"/>
        <v>-1.1805055343466942E-2</v>
      </c>
      <c r="AL93">
        <f t="shared" si="26"/>
        <v>-2.9874034218913784E-2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-9.6960846854789396E-13</v>
      </c>
      <c r="AR93">
        <f t="shared" si="36"/>
        <v>-9.6974563975817953E-13</v>
      </c>
      <c r="AS93">
        <f t="shared" si="36"/>
        <v>-1.0543568222936186E-6</v>
      </c>
      <c r="AT93">
        <f t="shared" si="36"/>
        <v>-6.88846457380744E-7</v>
      </c>
      <c r="AU93">
        <f t="shared" si="23"/>
        <v>-1.7432042494200025E-6</v>
      </c>
      <c r="AW93">
        <v>90</v>
      </c>
      <c r="AX93">
        <f>IF(Z93&gt;0, (R93*SUMPRODUCT(K93:$K$98, X93:$X$98)-K93*$AZ$3)/Z93, 0)</f>
        <v>-3202678913561.2959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100000</v>
      </c>
      <c r="S94">
        <f t="shared" si="29"/>
        <v>-14178300864157.969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-0.15057468550731096</v>
      </c>
      <c r="AC94">
        <f t="shared" si="30"/>
        <v>-0.13444168348951099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-3.7062863590898374E-9</v>
      </c>
      <c r="AI94">
        <f t="shared" si="34"/>
        <v>-3.706760469791739E-9</v>
      </c>
      <c r="AJ94">
        <f t="shared" si="35"/>
        <v>-1.6133002017799963E-2</v>
      </c>
      <c r="AK94">
        <f t="shared" si="49"/>
        <v>-1.0540227985511769E-2</v>
      </c>
      <c r="AL94">
        <f t="shared" si="26"/>
        <v>-2.6673233710072203E-2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-1.9309692166198779E-13</v>
      </c>
      <c r="AR94">
        <f t="shared" si="36"/>
        <v>-1.931216227531055E-13</v>
      </c>
      <c r="AS94">
        <f t="shared" si="36"/>
        <v>-8.4052680364633957E-7</v>
      </c>
      <c r="AT94">
        <f t="shared" si="36"/>
        <v>-5.4914417841088459E-7</v>
      </c>
      <c r="AU94">
        <f t="shared" si="23"/>
        <v>-1.3896711751788469E-6</v>
      </c>
      <c r="AW94">
        <v>91</v>
      </c>
      <c r="AX94">
        <f>IF(Z94&gt;0, (R94*SUMPRODUCT(K94:$K$98, X94:$X$98)-K94*$AZ$3)/Z94, 0)</f>
        <v>-14178300864157.969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100000</v>
      </c>
      <c r="S95">
        <f t="shared" si="29"/>
        <v>-68416055446237.688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-0.13444168348951099</v>
      </c>
      <c r="AC95">
        <f t="shared" si="30"/>
        <v>-0.12003721740151692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-7.6328736545460441E-10</v>
      </c>
      <c r="AI95">
        <f t="shared" si="34"/>
        <v>-7.6337509136675947E-10</v>
      </c>
      <c r="AJ95">
        <f t="shared" si="35"/>
        <v>-1.4404466087994075E-2</v>
      </c>
      <c r="AK95">
        <f t="shared" si="49"/>
        <v>-9.4109178442657697E-3</v>
      </c>
      <c r="AL95">
        <f t="shared" si="26"/>
        <v>-2.3815384695634934E-2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-3.550638273077382E-14</v>
      </c>
      <c r="AR95">
        <f t="shared" si="36"/>
        <v>-3.5510463539592828E-14</v>
      </c>
      <c r="AS95">
        <f t="shared" si="36"/>
        <v>-6.70062821815682E-7</v>
      </c>
      <c r="AT95">
        <f t="shared" si="36"/>
        <v>-4.3777437692467916E-7</v>
      </c>
      <c r="AU95">
        <f t="shared" si="23"/>
        <v>-1.1078372342508246E-6</v>
      </c>
      <c r="AW95">
        <v>92</v>
      </c>
      <c r="AX95">
        <f>IF(Z95&gt;0, (R95*SUMPRODUCT(K95:$K$98, X95:$X$98)-K95*$AZ$3)/Z95, 0)</f>
        <v>-68416055446237.688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100000</v>
      </c>
      <c r="S96">
        <f t="shared" si="29"/>
        <v>-362783763858875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-0.12003721740151692</v>
      </c>
      <c r="AC96">
        <f t="shared" si="30"/>
        <v>-0.10717608696567105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-1.4415461489878961E-10</v>
      </c>
      <c r="AI96">
        <f t="shared" si="34"/>
        <v>-1.4416938624437379E-10</v>
      </c>
      <c r="AJ96">
        <f t="shared" si="35"/>
        <v>-1.2861130435845872E-2</v>
      </c>
      <c r="AK96">
        <f t="shared" si="49"/>
        <v>-8.4026052181061846E-3</v>
      </c>
      <c r="AL96">
        <f t="shared" si="26"/>
        <v>-2.1263735798121443E-2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-5.9872705604172063E-15</v>
      </c>
      <c r="AR96">
        <f t="shared" si="36"/>
        <v>-5.9878840686466577E-15</v>
      </c>
      <c r="AS96">
        <f t="shared" si="36"/>
        <v>-5.341699791317069E-7</v>
      </c>
      <c r="AT96">
        <f t="shared" si="36"/>
        <v>-3.489910530335548E-7</v>
      </c>
      <c r="AU96">
        <f t="shared" si="23"/>
        <v>-8.8316103815314587E-7</v>
      </c>
      <c r="AW96">
        <v>93</v>
      </c>
      <c r="AX96">
        <f>IF(Z96&gt;0, (R96*SUMPRODUCT(K96:$K$98, X96:$X$98)-K96*$AZ$3)/Z96, 0)</f>
        <v>-362783763858875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100000</v>
      </c>
      <c r="S97">
        <f t="shared" si="29"/>
        <v>-2134823495823272.5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-0.10717608696567105</v>
      </c>
      <c r="AC97">
        <f t="shared" si="30"/>
        <v>-9.5692934790782946E-2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-2.4764789008552252E-11</v>
      </c>
      <c r="AI97">
        <f t="shared" si="34"/>
        <v>-2.4767030246176298E-11</v>
      </c>
      <c r="AJ97">
        <f t="shared" si="35"/>
        <v>-1.14831521748881E-2</v>
      </c>
      <c r="AK97">
        <f t="shared" si="49"/>
        <v>-7.5023260875969741E-3</v>
      </c>
      <c r="AL97">
        <f t="shared" si="26"/>
        <v>-1.8985478287252104E-2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-9.1836842455303186E-16</v>
      </c>
      <c r="AR97">
        <f t="shared" si="36"/>
        <v>-9.1845153779357408E-16</v>
      </c>
      <c r="AS97">
        <f t="shared" si="36"/>
        <v>-4.2583703693630667E-7</v>
      </c>
      <c r="AT97">
        <f t="shared" si="36"/>
        <v>-2.7821353079851368E-7</v>
      </c>
      <c r="AU97">
        <f t="shared" si="23"/>
        <v>-7.0405056865327194E-7</v>
      </c>
      <c r="AW97">
        <v>94</v>
      </c>
      <c r="AX97">
        <f>IF(Z97&gt;0, (R97*SUMPRODUCT(K97:$K$98, X97:$X$98)-K97*$AZ$3)/Z97, 0)</f>
        <v>-2134823495823272.5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-9.5692934790782946E-2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-9.5692934790782946E-2</v>
      </c>
      <c r="AK98">
        <f t="shared" si="49"/>
        <v>-6.6985054353548065E-3</v>
      </c>
      <c r="AL98">
        <f t="shared" si="26"/>
        <v>-0.10239144023062022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-1.4841650096825746E-16</v>
      </c>
      <c r="AR98">
        <f t="shared" si="36"/>
        <v>-1.4841650096825746E-16</v>
      </c>
      <c r="AS98">
        <f t="shared" si="36"/>
        <v>-3.1684303343491349E-6</v>
      </c>
      <c r="AT98">
        <f t="shared" si="36"/>
        <v>-2.2179012340443944E-7</v>
      </c>
      <c r="AU98">
        <f t="shared" si="36"/>
        <v>-3.3902204579019903E-6</v>
      </c>
      <c r="AW98">
        <v>95</v>
      </c>
    </row>
    <row r="100" spans="5:50" x14ac:dyDescent="0.25">
      <c r="AN100" s="8">
        <f t="shared" ref="AN100:AU100" si="50">SUM(AN3:AN98)</f>
        <v>5900.0447955144336</v>
      </c>
      <c r="AO100" s="8">
        <f t="shared" si="50"/>
        <v>-590.00447955144341</v>
      </c>
      <c r="AP100" s="8">
        <f t="shared" si="50"/>
        <v>-2955.683872641262</v>
      </c>
      <c r="AQ100" s="8">
        <f t="shared" si="50"/>
        <v>-2580.4625642005276</v>
      </c>
      <c r="AR100" s="8">
        <f t="shared" si="50"/>
        <v>-226.10612087879957</v>
      </c>
      <c r="AS100" s="8">
        <f t="shared" si="50"/>
        <v>-330.95891092243653</v>
      </c>
      <c r="AT100" s="8">
        <f t="shared" si="50"/>
        <v>160.53317855819654</v>
      </c>
      <c r="AU100" s="8">
        <f t="shared" si="50"/>
        <v>-396.53185324304013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11120.718534508502</v>
      </c>
      <c r="K3">
        <v>1</v>
      </c>
      <c r="L3" s="2">
        <v>0</v>
      </c>
      <c r="O3">
        <f>$C$3</f>
        <v>11120.718534508502</v>
      </c>
      <c r="P3">
        <f>O3*C5</f>
        <v>1112.0718534508503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11120.718534508502</v>
      </c>
      <c r="AF3">
        <f t="shared" ref="AF3:AG34" si="4">-$Z3*P3</f>
        <v>-1112.0718534508503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7488.7384770576518</v>
      </c>
      <c r="AJ3">
        <f t="shared" ref="AJ3:AJ66" si="7">AB3-AC3</f>
        <v>0</v>
      </c>
      <c r="AL3">
        <f t="shared" ref="AL3:AL34" si="8">SUM(AI3:AK3)</f>
        <v>7488.7384770576518</v>
      </c>
      <c r="AN3">
        <f t="shared" ref="AN3:AU34" si="9">AE3*$K3</f>
        <v>11120.718534508502</v>
      </c>
      <c r="AO3">
        <f t="shared" si="9"/>
        <v>-1112.0718534508503</v>
      </c>
      <c r="AP3">
        <f t="shared" si="9"/>
        <v>-2519.9082039999998</v>
      </c>
      <c r="AQ3">
        <f t="shared" si="9"/>
        <v>0</v>
      </c>
      <c r="AR3">
        <f t="shared" si="9"/>
        <v>7488.7384770576518</v>
      </c>
      <c r="AS3">
        <f t="shared" si="9"/>
        <v>0</v>
      </c>
      <c r="AT3">
        <f t="shared" si="9"/>
        <v>0</v>
      </c>
      <c r="AU3">
        <f t="shared" si="9"/>
        <v>7488.7384770576518</v>
      </c>
      <c r="AW3">
        <v>0</v>
      </c>
      <c r="AX3">
        <f>IF(Z3&gt;0, (R3*SUMPRODUCT(K3:$K$98, X3:$X$98)-K3*$AZ$3)/Z3, 0)</f>
        <v>0</v>
      </c>
      <c r="AZ3">
        <f>C6*SUMPRODUCT(X4:X89, K4:K89)/1</f>
        <v>4357.3474522538918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295.78306089276958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292.27846050662856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-292.27846050662856</v>
      </c>
      <c r="AK4">
        <f>G4*SUM(AB4, AE4:AF4)</f>
        <v>0</v>
      </c>
      <c r="AL4">
        <f t="shared" si="8"/>
        <v>-477.13346050662858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-272.6732535746138</v>
      </c>
      <c r="AT4">
        <f t="shared" si="9"/>
        <v>0</v>
      </c>
      <c r="AU4">
        <f t="shared" si="9"/>
        <v>-445.12870650865619</v>
      </c>
      <c r="AW4">
        <v>1</v>
      </c>
      <c r="AX4">
        <f>IF(Z4&gt;0, (R4*SUMPRODUCT(K4:$K$98, X4:$X$98)-K4*$AZ$3)/Z4, 0)</f>
        <v>295.78306089276958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</v>
      </c>
      <c r="S5">
        <f t="shared" si="1"/>
        <v>469.97562674565478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292.27846050662856</v>
      </c>
      <c r="AC5">
        <f t="shared" si="2"/>
        <v>458.88925711337424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-185.91792849344</v>
      </c>
      <c r="AI5">
        <f t="shared" si="6"/>
        <v>-234.73846630419328</v>
      </c>
      <c r="AJ5">
        <f t="shared" si="7"/>
        <v>-166.61079660674568</v>
      </c>
      <c r="AK5">
        <f>G5*SUM(AB5, AE5:AF5)</f>
        <v>11.983416880771772</v>
      </c>
      <c r="AL5">
        <f t="shared" si="8"/>
        <v>-389.36584603016718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-158.97991128377453</v>
      </c>
      <c r="AR5">
        <f t="shared" si="9"/>
        <v>-200.72674459282561</v>
      </c>
      <c r="AS5">
        <f t="shared" si="9"/>
        <v>-142.47022800920482</v>
      </c>
      <c r="AT5">
        <f t="shared" si="9"/>
        <v>10.247115853858084</v>
      </c>
      <c r="AU5">
        <f t="shared" si="9"/>
        <v>-332.94985674817229</v>
      </c>
      <c r="AW5">
        <v>2</v>
      </c>
      <c r="AX5">
        <f>IF(Z5&gt;0, (R5*SUMPRODUCT(K5:$K$98, X5:$X$98)-K5*$AZ$3)/Z5, 0)</f>
        <v>469.97562674565478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</v>
      </c>
      <c r="S6">
        <f t="shared" si="1"/>
        <v>688.88330716951282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458.88925711337424</v>
      </c>
      <c r="AC6">
        <f t="shared" si="2"/>
        <v>664.61056146279952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-188.15650082630683</v>
      </c>
      <c r="AI6">
        <f t="shared" si="6"/>
        <v>-236.39475500853942</v>
      </c>
      <c r="AJ6">
        <f t="shared" si="7"/>
        <v>-205.72130434942528</v>
      </c>
      <c r="AK6">
        <f>G6*SUM(AB6, AE6:AF6)</f>
        <v>26.845021541132393</v>
      </c>
      <c r="AL6">
        <f t="shared" si="8"/>
        <v>-415.27103781683229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-145.14581184821691</v>
      </c>
      <c r="AR6">
        <f t="shared" si="9"/>
        <v>-182.35728492872542</v>
      </c>
      <c r="AS6">
        <f t="shared" si="9"/>
        <v>-158.69547745169734</v>
      </c>
      <c r="AT6">
        <f t="shared" si="9"/>
        <v>20.708518858285213</v>
      </c>
      <c r="AU6">
        <f t="shared" si="9"/>
        <v>-320.3442435221375</v>
      </c>
      <c r="AW6">
        <v>3</v>
      </c>
      <c r="AX6">
        <f>IF(Z6&gt;0, (R6*SUMPRODUCT(K6:$K$98, X6:$X$98)-K6*$AZ$3)/Z6, 0)</f>
        <v>688.88330716951282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</v>
      </c>
      <c r="S7">
        <f t="shared" si="1"/>
        <v>862.91338641372874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664.61056146279952</v>
      </c>
      <c r="AC7">
        <f t="shared" si="2"/>
        <v>822.53542678991789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-191.0031300183762</v>
      </c>
      <c r="AI7">
        <f t="shared" si="6"/>
        <v>-238.66350009377729</v>
      </c>
      <c r="AJ7">
        <f t="shared" si="7"/>
        <v>-157.92486532711837</v>
      </c>
      <c r="AK7">
        <f>G7*SUM(AB7, AE7:AF7)</f>
        <v>32.632378567823459</v>
      </c>
      <c r="AL7">
        <f t="shared" si="8"/>
        <v>-363.9559868530722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-134.05671017848582</v>
      </c>
      <c r="AR7">
        <f t="shared" si="9"/>
        <v>-167.50743120898792</v>
      </c>
      <c r="AS7">
        <f t="shared" si="9"/>
        <v>-110.84052862954175</v>
      </c>
      <c r="AT7">
        <f t="shared" si="9"/>
        <v>22.903233657377591</v>
      </c>
      <c r="AU7">
        <f t="shared" si="9"/>
        <v>-255.44472618115208</v>
      </c>
      <c r="AW7">
        <v>4</v>
      </c>
      <c r="AX7">
        <f>IF(Z7&gt;0, (R7*SUMPRODUCT(K7:$K$98, X7:$X$98)-K7*$AZ$3)/Z7, 0)</f>
        <v>862.91338641372874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</v>
      </c>
      <c r="S8">
        <f t="shared" si="1"/>
        <v>947.20520715041232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822.53542678991789</v>
      </c>
      <c r="AC8">
        <f t="shared" si="2"/>
        <v>892.0182102752733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-193.83062630482974</v>
      </c>
      <c r="AI8">
        <f t="shared" si="6"/>
        <v>-240.91747736632439</v>
      </c>
      <c r="AJ8">
        <f t="shared" si="7"/>
        <v>-69.482783485355412</v>
      </c>
      <c r="AK8">
        <f t="shared" ref="AK8:AK71" si="22">G8*SUM(AB8:AB8, AE8:AF8)</f>
        <v>17.520004590625252</v>
      </c>
      <c r="AL8">
        <f t="shared" si="8"/>
        <v>-292.88025626105457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-126.987030401422</v>
      </c>
      <c r="AR8">
        <f t="shared" si="9"/>
        <v>-157.83571257948842</v>
      </c>
      <c r="AS8">
        <f t="shared" si="9"/>
        <v>-45.521249696392253</v>
      </c>
      <c r="AT8">
        <f t="shared" si="9"/>
        <v>11.478131180796508</v>
      </c>
      <c r="AU8">
        <f t="shared" si="9"/>
        <v>-191.87883109508417</v>
      </c>
      <c r="AW8">
        <v>5</v>
      </c>
      <c r="AX8">
        <f>IF(Z8&gt;0, (R8*SUMPRODUCT(K8:$K$98, X8:$X$98)-K8*$AZ$3)/Z8, 0)</f>
        <v>947.20520715041232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</v>
      </c>
      <c r="S9">
        <f t="shared" si="1"/>
        <v>984.74633390621841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892.0182102752733</v>
      </c>
      <c r="AC9">
        <f t="shared" si="2"/>
        <v>916.16030837611015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-196.80702790768677</v>
      </c>
      <c r="AI9">
        <f t="shared" si="6"/>
        <v>-243.32460694461264</v>
      </c>
      <c r="AJ9">
        <f t="shared" si="7"/>
        <v>-24.142098100836847</v>
      </c>
      <c r="AK9">
        <f t="shared" si="22"/>
        <v>5.2629074406241125</v>
      </c>
      <c r="AL9">
        <f t="shared" si="8"/>
        <v>-262.20379760482535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-122.11099815548543</v>
      </c>
      <c r="AR9">
        <f t="shared" si="9"/>
        <v>-150.97332115464212</v>
      </c>
      <c r="AS9">
        <f t="shared" si="9"/>
        <v>-14.979219634593621</v>
      </c>
      <c r="AT9">
        <f t="shared" si="9"/>
        <v>3.2654264820054273</v>
      </c>
      <c r="AU9">
        <f t="shared" si="9"/>
        <v>-162.6871143072303</v>
      </c>
      <c r="AW9">
        <v>6</v>
      </c>
      <c r="AX9">
        <f>IF(Z9&gt;0, (R9*SUMPRODUCT(K9:$K$98, X9:$X$98)-K9*$AZ$3)/Z9, 0)</f>
        <v>984.74633390621841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</v>
      </c>
      <c r="S10">
        <f t="shared" si="1"/>
        <v>1014.9751469828034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916.16030837611015</v>
      </c>
      <c r="AC10">
        <f t="shared" si="2"/>
        <v>932.80532624684884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-200.55356438085036</v>
      </c>
      <c r="AI10">
        <f t="shared" si="6"/>
        <v>-246.50569084521655</v>
      </c>
      <c r="AJ10">
        <f t="shared" si="7"/>
        <v>-16.645017870738684</v>
      </c>
      <c r="AK10">
        <f t="shared" si="22"/>
        <v>3.756257264342052</v>
      </c>
      <c r="AL10">
        <f t="shared" si="8"/>
        <v>-259.39445145161324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-118.04911892838844</v>
      </c>
      <c r="AR10">
        <f t="shared" si="9"/>
        <v>-145.09729460530136</v>
      </c>
      <c r="AS10">
        <f t="shared" si="9"/>
        <v>-9.7975306509965012</v>
      </c>
      <c r="AT10">
        <f t="shared" si="9"/>
        <v>2.2109946631608093</v>
      </c>
      <c r="AU10">
        <f t="shared" si="9"/>
        <v>-152.68383059313709</v>
      </c>
      <c r="AW10">
        <v>7</v>
      </c>
      <c r="AX10">
        <f>IF(Z10&gt;0, (R10*SUMPRODUCT(K10:$K$98, X10:$X$98)-K10*$AZ$3)/Z10, 0)</f>
        <v>1014.9751469828034</v>
      </c>
    </row>
    <row r="11" spans="1:52" x14ac:dyDescent="0.25">
      <c r="A11" t="s">
        <v>33</v>
      </c>
      <c r="C11" s="12">
        <f>AU91</f>
        <v>2242.2691650700767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</v>
      </c>
      <c r="S11">
        <f t="shared" si="1"/>
        <v>1038.1677285565017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932.80532624684884</v>
      </c>
      <c r="AC11">
        <f t="shared" si="2"/>
        <v>942.46035542485936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-204.08423833009584</v>
      </c>
      <c r="AI11">
        <f t="shared" si="6"/>
        <v>-249.47480141065333</v>
      </c>
      <c r="AJ11">
        <f t="shared" si="7"/>
        <v>-9.6550291780105226</v>
      </c>
      <c r="AK11">
        <f t="shared" si="22"/>
        <v>2.2387327829924368</v>
      </c>
      <c r="AL11">
        <f t="shared" si="8"/>
        <v>-256.89109780567139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-114.14607711006283</v>
      </c>
      <c r="AR11">
        <f t="shared" si="9"/>
        <v>-139.53341106518303</v>
      </c>
      <c r="AS11">
        <f t="shared" si="9"/>
        <v>-5.4001412067429309</v>
      </c>
      <c r="AT11">
        <f t="shared" si="9"/>
        <v>1.2521425807658562</v>
      </c>
      <c r="AU11">
        <f t="shared" si="9"/>
        <v>-143.6814096911601</v>
      </c>
      <c r="AW11">
        <v>8</v>
      </c>
      <c r="AX11">
        <f>IF(Z11&gt;0, (R11*SUMPRODUCT(K11:$K$98, X11:$X$98)-K11*$AZ$3)/Z11, 0)</f>
        <v>1038.1677285565017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</v>
      </c>
      <c r="S12">
        <f t="shared" si="1"/>
        <v>1058.8748941545209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942.46035542485936</v>
      </c>
      <c r="AC12">
        <f t="shared" si="2"/>
        <v>949.43984887460749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-208.34558953579597</v>
      </c>
      <c r="AI12">
        <f t="shared" si="6"/>
        <v>-253.17807419077997</v>
      </c>
      <c r="AJ12">
        <f t="shared" si="7"/>
        <v>-6.9794934497481336</v>
      </c>
      <c r="AK12">
        <f t="shared" si="22"/>
        <v>2.1676588174771765</v>
      </c>
      <c r="AL12">
        <f t="shared" si="8"/>
        <v>-257.98990882305094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-110.73789569835105</v>
      </c>
      <c r="AR12">
        <f t="shared" si="9"/>
        <v>-134.56683789330239</v>
      </c>
      <c r="AS12">
        <f t="shared" si="9"/>
        <v>-3.7096749654628125</v>
      </c>
      <c r="AT12">
        <f t="shared" si="9"/>
        <v>1.1521337052261278</v>
      </c>
      <c r="AU12">
        <f t="shared" si="9"/>
        <v>-137.12437915353908</v>
      </c>
      <c r="AW12">
        <v>9</v>
      </c>
      <c r="AX12">
        <f>IF(Z12&gt;0, (R12*SUMPRODUCT(K12:$K$98, X12:$X$98)-K12*$AZ$3)/Z12, 0)</f>
        <v>1058.8748941545209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</v>
      </c>
      <c r="S13">
        <f t="shared" si="1"/>
        <v>1076.3663754681804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949.43984887460749</v>
      </c>
      <c r="AC13">
        <f t="shared" si="2"/>
        <v>953.17987866299518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-212.9819189217215</v>
      </c>
      <c r="AI13">
        <f t="shared" si="6"/>
        <v>-257.25958777069479</v>
      </c>
      <c r="AJ13">
        <f t="shared" si="7"/>
        <v>-3.7400297883876874</v>
      </c>
      <c r="AK13">
        <f t="shared" si="22"/>
        <v>1.8988796977492151</v>
      </c>
      <c r="AL13">
        <f t="shared" si="8"/>
        <v>-259.10073786133324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-107.60661031788118</v>
      </c>
      <c r="AR13">
        <f t="shared" si="9"/>
        <v>-129.97738189200155</v>
      </c>
      <c r="AS13">
        <f t="shared" si="9"/>
        <v>-1.8896060757355511</v>
      </c>
      <c r="AT13">
        <f t="shared" si="9"/>
        <v>0.95938664047503075</v>
      </c>
      <c r="AU13">
        <f t="shared" si="9"/>
        <v>-130.90760132726206</v>
      </c>
      <c r="AW13">
        <v>10</v>
      </c>
      <c r="AX13">
        <f>IF(Z13&gt;0, (R13*SUMPRODUCT(K13:$K$98, X13:$X$98)-K13*$AZ$3)/Z13, 0)</f>
        <v>1076.3663754681804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</v>
      </c>
      <c r="S14">
        <f t="shared" si="1"/>
        <v>1236.6234580492981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953.17987866299518</v>
      </c>
      <c r="AC14">
        <f t="shared" si="2"/>
        <v>1081.4481148150412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-218.0941742378406</v>
      </c>
      <c r="AI14">
        <f t="shared" si="6"/>
        <v>-261.82001931120527</v>
      </c>
      <c r="AJ14">
        <f t="shared" si="7"/>
        <v>-128.26823615204603</v>
      </c>
      <c r="AK14">
        <f t="shared" si="22"/>
        <v>66.722591506409671</v>
      </c>
      <c r="AL14">
        <f t="shared" si="8"/>
        <v>-323.36566395684162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-98.383497506277166</v>
      </c>
      <c r="AR14">
        <f t="shared" si="9"/>
        <v>-118.10846991679115</v>
      </c>
      <c r="AS14">
        <f t="shared" si="9"/>
        <v>-57.862516207504633</v>
      </c>
      <c r="AT14">
        <f t="shared" si="9"/>
        <v>30.09893289457818</v>
      </c>
      <c r="AU14">
        <f t="shared" si="9"/>
        <v>-145.87205322971758</v>
      </c>
      <c r="AW14">
        <v>11</v>
      </c>
      <c r="AX14">
        <f>IF(Z14&gt;0, (R14*SUMPRODUCT(K14:$K$98, X14:$X$98)-K14*$AZ$3)/Z14, 0)</f>
        <v>1236.6234580492981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</v>
      </c>
      <c r="S15">
        <f t="shared" si="1"/>
        <v>1382.3003977914116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1081.4481148150412</v>
      </c>
      <c r="AC15">
        <f t="shared" si="2"/>
        <v>1193.6671587997721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-223.50072176644682</v>
      </c>
      <c r="AI15">
        <f t="shared" si="6"/>
        <v>-266.6775580281946</v>
      </c>
      <c r="AJ15">
        <f t="shared" si="7"/>
        <v>-112.21904398473089</v>
      </c>
      <c r="AK15">
        <f t="shared" si="22"/>
        <v>75.701368037052887</v>
      </c>
      <c r="AL15">
        <f t="shared" si="8"/>
        <v>-303.19523397587261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-90.020018954308227</v>
      </c>
      <c r="AR15">
        <f t="shared" si="9"/>
        <v>-107.41047562912468</v>
      </c>
      <c r="AS15">
        <f t="shared" si="9"/>
        <v>-45.198782297876171</v>
      </c>
      <c r="AT15">
        <f t="shared" si="9"/>
        <v>30.490454490270984</v>
      </c>
      <c r="AU15">
        <f t="shared" si="9"/>
        <v>-122.11880343672986</v>
      </c>
      <c r="AW15">
        <v>12</v>
      </c>
      <c r="AX15">
        <f>IF(Z15&gt;0, (R15*SUMPRODUCT(K15:$K$98, X15:$X$98)-K15*$AZ$3)/Z15, 0)</f>
        <v>1382.3003977914116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</v>
      </c>
      <c r="S16">
        <f t="shared" si="1"/>
        <v>1514.9951573263447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1193.6671587997721</v>
      </c>
      <c r="AC16">
        <f t="shared" si="2"/>
        <v>1291.6851233195771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-230.11915245587457</v>
      </c>
      <c r="AI16">
        <f t="shared" si="6"/>
        <v>-272.74916077877697</v>
      </c>
      <c r="AJ16">
        <f t="shared" si="7"/>
        <v>-98.017964519804991</v>
      </c>
      <c r="AK16">
        <f t="shared" si="22"/>
        <v>83.556701115984055</v>
      </c>
      <c r="AL16">
        <f t="shared" si="8"/>
        <v>-287.21042418259788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-82.755127710002199</v>
      </c>
      <c r="AR16">
        <f t="shared" si="9"/>
        <v>-98.085671671208175</v>
      </c>
      <c r="AS16">
        <f t="shared" si="9"/>
        <v>-35.249083290736991</v>
      </c>
      <c r="AT16">
        <f t="shared" si="9"/>
        <v>30.048543974216354</v>
      </c>
      <c r="AU16">
        <f t="shared" si="9"/>
        <v>-103.28621098772881</v>
      </c>
      <c r="AW16">
        <v>13</v>
      </c>
      <c r="AX16">
        <f>IF(Z16&gt;0, (R16*SUMPRODUCT(K16:$K$98, X16:$X$98)-K16*$AZ$3)/Z16, 0)</f>
        <v>1514.9951573263447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</v>
      </c>
      <c r="S17">
        <f t="shared" si="1"/>
        <v>1635.7714959670413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1291.6851233195771</v>
      </c>
      <c r="AC17">
        <f t="shared" si="2"/>
        <v>1376.8210522828911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-237.89428890547393</v>
      </c>
      <c r="AI17">
        <f t="shared" si="6"/>
        <v>-279.97905000069454</v>
      </c>
      <c r="AJ17">
        <f t="shared" si="7"/>
        <v>-85.135928963313972</v>
      </c>
      <c r="AK17">
        <f t="shared" si="22"/>
        <v>90.4179586323704</v>
      </c>
      <c r="AL17">
        <f t="shared" si="8"/>
        <v>-274.6970203316381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-76.385010182107251</v>
      </c>
      <c r="AR17">
        <f t="shared" si="9"/>
        <v>-89.8979234998679</v>
      </c>
      <c r="AS17">
        <f t="shared" si="9"/>
        <v>-27.336128288938767</v>
      </c>
      <c r="AT17">
        <f t="shared" si="9"/>
        <v>29.03212482550709</v>
      </c>
      <c r="AU17">
        <f t="shared" si="9"/>
        <v>-88.20192696329957</v>
      </c>
      <c r="AW17">
        <v>14</v>
      </c>
      <c r="AX17">
        <f>IF(Z17&gt;0, (R17*SUMPRODUCT(K17:$K$98, X17:$X$98)-K17*$AZ$3)/Z17, 0)</f>
        <v>1635.7714959670413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</v>
      </c>
      <c r="S18">
        <f t="shared" si="1"/>
        <v>1746.8412622625788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1376.8210522828911</v>
      </c>
      <c r="AC18">
        <f t="shared" si="2"/>
        <v>1450.3387712733877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-301.46374908486121</v>
      </c>
      <c r="AI18">
        <f t="shared" si="6"/>
        <v>-342.97693069458717</v>
      </c>
      <c r="AJ18">
        <f t="shared" si="7"/>
        <v>-73.517718990496633</v>
      </c>
      <c r="AK18">
        <f t="shared" si="22"/>
        <v>96.377473659802376</v>
      </c>
      <c r="AL18">
        <f t="shared" si="8"/>
        <v>-320.11717602528142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-86.425360133281757</v>
      </c>
      <c r="AR18">
        <f t="shared" si="9"/>
        <v>-98.326597618021395</v>
      </c>
      <c r="AS18">
        <f t="shared" si="9"/>
        <v>-21.076482194688367</v>
      </c>
      <c r="AT18">
        <f t="shared" si="9"/>
        <v>27.630048040832857</v>
      </c>
      <c r="AU18">
        <f t="shared" si="9"/>
        <v>-91.773031771876916</v>
      </c>
      <c r="AW18">
        <v>15</v>
      </c>
      <c r="AX18">
        <f>IF(Z18&gt;0, (R18*SUMPRODUCT(K18:$K$98, X18:$X$98)-K18*$AZ$3)/Z18, 0)</f>
        <v>1746.8412622625788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</v>
      </c>
      <c r="S19">
        <f t="shared" si="1"/>
        <v>1830.4017409828286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1450.3387712733877</v>
      </c>
      <c r="AC19">
        <f t="shared" si="2"/>
        <v>1497.7551336156448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-369.52020411993192</v>
      </c>
      <c r="AI19">
        <f t="shared" si="6"/>
        <v>-410.43349381150068</v>
      </c>
      <c r="AJ19">
        <f t="shared" si="7"/>
        <v>-47.416362342257116</v>
      </c>
      <c r="AK19">
        <f t="shared" si="22"/>
        <v>101.52371398913715</v>
      </c>
      <c r="AL19">
        <f t="shared" si="8"/>
        <v>-356.32614216462065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-94.585871241730686</v>
      </c>
      <c r="AR19">
        <f t="shared" si="9"/>
        <v>-105.0584221542279</v>
      </c>
      <c r="AS19">
        <f t="shared" si="9"/>
        <v>-12.137138628014908</v>
      </c>
      <c r="AT19">
        <f t="shared" si="9"/>
        <v>25.986965887911644</v>
      </c>
      <c r="AU19">
        <f t="shared" si="9"/>
        <v>-91.208594894331171</v>
      </c>
      <c r="AW19">
        <v>16</v>
      </c>
      <c r="AX19">
        <f>IF(Z19&gt;0, (R19*SUMPRODUCT(K19:$K$98, X19:$X$98)-K19*$AZ$3)/Z19, 0)</f>
        <v>1830.4017409828286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</v>
      </c>
      <c r="S20">
        <f t="shared" si="1"/>
        <v>1889.9251731614286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1497.7551336156448</v>
      </c>
      <c r="AC20">
        <f t="shared" si="2"/>
        <v>1522.6708002985029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-440.53122830342613</v>
      </c>
      <c r="AI20">
        <f t="shared" si="6"/>
        <v>-480.81511948392745</v>
      </c>
      <c r="AJ20">
        <f t="shared" si="7"/>
        <v>-24.915666682858046</v>
      </c>
      <c r="AK20">
        <f t="shared" si="22"/>
        <v>104.84285935309515</v>
      </c>
      <c r="AL20">
        <f t="shared" si="8"/>
        <v>-400.88792681369034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-100.68082295272795</v>
      </c>
      <c r="AR20">
        <f t="shared" si="9"/>
        <v>-109.88746950854822</v>
      </c>
      <c r="AS20">
        <f t="shared" si="9"/>
        <v>-5.6943291754976446</v>
      </c>
      <c r="AT20">
        <f t="shared" si="9"/>
        <v>23.961219278457758</v>
      </c>
      <c r="AU20">
        <f t="shared" si="9"/>
        <v>-91.620579405588103</v>
      </c>
      <c r="AW20">
        <v>17</v>
      </c>
      <c r="AX20">
        <f>IF(Z20&gt;0, (R20*SUMPRODUCT(K20:$K$98, X20:$X$98)-K20*$AZ$3)/Z20, 0)</f>
        <v>1889.9251731614286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</v>
      </c>
      <c r="S21">
        <f t="shared" si="1"/>
        <v>1929.142396321841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1522.6708002985029</v>
      </c>
      <c r="AC21">
        <f t="shared" si="2"/>
        <v>1528.687779064157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-520.27241661206949</v>
      </c>
      <c r="AI21">
        <f t="shared" si="6"/>
        <v>-559.89333267245979</v>
      </c>
      <c r="AJ21">
        <f t="shared" si="7"/>
        <v>-6.0169787656541303</v>
      </c>
      <c r="AK21">
        <f t="shared" si="22"/>
        <v>106.58695602089522</v>
      </c>
      <c r="AL21">
        <f t="shared" si="8"/>
        <v>-459.32335541721869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-106.16535968938314</v>
      </c>
      <c r="AR21">
        <f t="shared" si="9"/>
        <v>-114.25029494727244</v>
      </c>
      <c r="AS21">
        <f t="shared" si="9"/>
        <v>-1.227808153003344</v>
      </c>
      <c r="AT21">
        <f t="shared" si="9"/>
        <v>21.749841357805884</v>
      </c>
      <c r="AU21">
        <f t="shared" si="9"/>
        <v>-93.728261742469897</v>
      </c>
      <c r="AW21">
        <v>18</v>
      </c>
      <c r="AX21">
        <f>IF(Z21&gt;0, (R21*SUMPRODUCT(K21:$K$98, X21:$X$98)-K21*$AZ$3)/Z21, 0)</f>
        <v>1929.142396321841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</v>
      </c>
      <c r="S22">
        <f t="shared" si="1"/>
        <v>1949.8619043072829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1528.687779064157</v>
      </c>
      <c r="AC22">
        <f t="shared" si="2"/>
        <v>1517.788313766187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-608.60310352486624</v>
      </c>
      <c r="AI22">
        <f t="shared" si="6"/>
        <v>-647.52350887289015</v>
      </c>
      <c r="AJ22">
        <f t="shared" si="7"/>
        <v>10.899465297969982</v>
      </c>
      <c r="AK22">
        <f t="shared" si="22"/>
        <v>107.008144534491</v>
      </c>
      <c r="AL22">
        <f t="shared" si="8"/>
        <v>-529.61589904042921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-110.88381869550697</v>
      </c>
      <c r="AR22">
        <f t="shared" si="9"/>
        <v>-117.9748820587578</v>
      </c>
      <c r="AS22">
        <f t="shared" si="9"/>
        <v>1.9858169092111664</v>
      </c>
      <c r="AT22">
        <f t="shared" si="9"/>
        <v>19.49623922188939</v>
      </c>
      <c r="AU22">
        <f t="shared" si="9"/>
        <v>-96.49282592765725</v>
      </c>
      <c r="AW22">
        <v>19</v>
      </c>
      <c r="AX22">
        <f>IF(Z22&gt;0, (R22*SUMPRODUCT(K22:$K$98, X22:$X$98)-K22*$AZ$3)/Z22, 0)</f>
        <v>1949.8619043072829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</v>
      </c>
      <c r="S23">
        <f t="shared" si="1"/>
        <v>1953.8742568743351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1517.788313766187</v>
      </c>
      <c r="AC23">
        <f t="shared" si="2"/>
        <v>1491.9633293487268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-703.17301740248138</v>
      </c>
      <c r="AI23">
        <f t="shared" si="6"/>
        <v>-741.35263218832381</v>
      </c>
      <c r="AJ23">
        <f t="shared" si="7"/>
        <v>25.8249844174602</v>
      </c>
      <c r="AK23">
        <f t="shared" si="22"/>
        <v>106.2451819636331</v>
      </c>
      <c r="AL23">
        <f t="shared" si="8"/>
        <v>-609.28246580723055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-114.38739931311116</v>
      </c>
      <c r="AR23">
        <f t="shared" si="9"/>
        <v>-120.59819912204237</v>
      </c>
      <c r="AS23">
        <f t="shared" si="9"/>
        <v>4.2010326501536612</v>
      </c>
      <c r="AT23">
        <f t="shared" si="9"/>
        <v>17.283242891289827</v>
      </c>
      <c r="AU23">
        <f t="shared" si="9"/>
        <v>-99.113923580598893</v>
      </c>
      <c r="AW23">
        <v>20</v>
      </c>
      <c r="AX23">
        <f>IF(Z23&gt;0, (R23*SUMPRODUCT(K23:$K$98, X23:$X$98)-K23*$AZ$3)/Z23, 0)</f>
        <v>1953.8742568743351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</v>
      </c>
      <c r="S24">
        <f t="shared" si="1"/>
        <v>1943.5100108025676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1491.9633293487268</v>
      </c>
      <c r="AC24">
        <f t="shared" si="2"/>
        <v>1453.5213177838723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-807.17157706262412</v>
      </c>
      <c r="AI24">
        <f t="shared" si="6"/>
        <v>-844.56580991207682</v>
      </c>
      <c r="AJ24">
        <f t="shared" si="7"/>
        <v>38.442011564854511</v>
      </c>
      <c r="AK24">
        <f t="shared" si="22"/>
        <v>104.43743305441089</v>
      </c>
      <c r="AL24">
        <f t="shared" si="8"/>
        <v>-701.68636529281139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-117.23676516333329</v>
      </c>
      <c r="AR24">
        <f t="shared" si="9"/>
        <v>-122.66805018328904</v>
      </c>
      <c r="AS24">
        <f t="shared" si="9"/>
        <v>5.5834685094286103</v>
      </c>
      <c r="AT24">
        <f t="shared" si="9"/>
        <v>15.168902326588455</v>
      </c>
      <c r="AU24">
        <f t="shared" si="9"/>
        <v>-101.91567934727198</v>
      </c>
      <c r="AW24">
        <v>21</v>
      </c>
      <c r="AX24">
        <f>IF(Z24&gt;0, (R24*SUMPRODUCT(K24:$K$98, X24:$X$98)-K24*$AZ$3)/Z24, 0)</f>
        <v>1943.5100108025676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</v>
      </c>
      <c r="S25">
        <f t="shared" si="1"/>
        <v>1920.2647036746832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1453.5213177838723</v>
      </c>
      <c r="AC25">
        <f t="shared" si="2"/>
        <v>1404.0929345386251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-920.82146649405604</v>
      </c>
      <c r="AI25">
        <f t="shared" si="6"/>
        <v>-957.38134628176726</v>
      </c>
      <c r="AJ25">
        <f t="shared" si="7"/>
        <v>49.428383245247232</v>
      </c>
      <c r="AK25">
        <f t="shared" si="22"/>
        <v>101.74649224487106</v>
      </c>
      <c r="AL25">
        <f t="shared" si="8"/>
        <v>-806.20647079164894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-119.41403641127175</v>
      </c>
      <c r="AR25">
        <f t="shared" si="9"/>
        <v>-124.15519740177702</v>
      </c>
      <c r="AS25">
        <f t="shared" si="9"/>
        <v>6.4099751921197727</v>
      </c>
      <c r="AT25">
        <f t="shared" si="9"/>
        <v>13.194696009757545</v>
      </c>
      <c r="AU25">
        <f t="shared" si="9"/>
        <v>-104.55052619989969</v>
      </c>
      <c r="AW25">
        <v>22</v>
      </c>
      <c r="AX25">
        <f>IF(Z25&gt;0, (R25*SUMPRODUCT(K25:$K$98, X25:$X$98)-K25*$AZ$3)/Z25, 0)</f>
        <v>1920.2647036746832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</v>
      </c>
      <c r="S26">
        <f t="shared" si="1"/>
        <v>1885.2396704261027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1404.0929345386251</v>
      </c>
      <c r="AC26">
        <f t="shared" si="2"/>
        <v>1345.2220962685019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-1033.0671122991462</v>
      </c>
      <c r="AI26">
        <f t="shared" si="6"/>
        <v>-1068.7448597328307</v>
      </c>
      <c r="AJ26">
        <f t="shared" si="7"/>
        <v>58.870838270123159</v>
      </c>
      <c r="AK26">
        <f t="shared" si="22"/>
        <v>98.286505417703765</v>
      </c>
      <c r="AL26">
        <f t="shared" si="8"/>
        <v>-911.58751604500378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-119.61632537221465</v>
      </c>
      <c r="AR26">
        <f t="shared" si="9"/>
        <v>-123.74736487077872</v>
      </c>
      <c r="AS26">
        <f t="shared" si="9"/>
        <v>6.8165110103853008</v>
      </c>
      <c r="AT26">
        <f t="shared" si="9"/>
        <v>11.380355130633179</v>
      </c>
      <c r="AU26">
        <f t="shared" si="9"/>
        <v>-105.55049872976025</v>
      </c>
      <c r="AW26">
        <v>23</v>
      </c>
      <c r="AX26">
        <f>IF(Z26&gt;0, (R26*SUMPRODUCT(K26:$K$98, X26:$X$98)-K26*$AZ$3)/Z26, 0)</f>
        <v>1885.2396704261027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</v>
      </c>
      <c r="S27">
        <f t="shared" si="1"/>
        <v>1841.3703826160045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1345.2220962685019</v>
      </c>
      <c r="AC27">
        <f t="shared" si="2"/>
        <v>1279.6621978080261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-1146.8394278298538</v>
      </c>
      <c r="AI27">
        <f t="shared" si="6"/>
        <v>-1181.5869780752864</v>
      </c>
      <c r="AJ27">
        <f t="shared" si="7"/>
        <v>65.559898460475779</v>
      </c>
      <c r="AK27">
        <f t="shared" si="22"/>
        <v>94.165546738795143</v>
      </c>
      <c r="AL27">
        <f t="shared" si="8"/>
        <v>-1021.8615328760155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-118.56227209575718</v>
      </c>
      <c r="AR27">
        <f t="shared" si="9"/>
        <v>-122.15453480219004</v>
      </c>
      <c r="AS27">
        <f t="shared" si="9"/>
        <v>6.7776973229371231</v>
      </c>
      <c r="AT27">
        <f t="shared" si="9"/>
        <v>9.7349994284876846</v>
      </c>
      <c r="AU27">
        <f t="shared" si="9"/>
        <v>-105.64183805076524</v>
      </c>
      <c r="AW27">
        <v>24</v>
      </c>
      <c r="AX27">
        <f>IF(Z27&gt;0, (R27*SUMPRODUCT(K27:$K$98, X27:$X$98)-K27*$AZ$3)/Z27, 0)</f>
        <v>1841.3703826160045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</v>
      </c>
      <c r="S28">
        <f t="shared" si="1"/>
        <v>1790.7379570545579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1279.6621978080261</v>
      </c>
      <c r="AC28">
        <f t="shared" si="2"/>
        <v>1209.3645925977507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-1265.7239250591008</v>
      </c>
      <c r="AI28">
        <f t="shared" si="6"/>
        <v>-1299.4911378395495</v>
      </c>
      <c r="AJ28">
        <f t="shared" si="7"/>
        <v>70.297605210275378</v>
      </c>
      <c r="AK28">
        <f t="shared" si="22"/>
        <v>89.576353846561844</v>
      </c>
      <c r="AL28">
        <f t="shared" si="8"/>
        <v>-1139.6171787827122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-116.8328214228178</v>
      </c>
      <c r="AR28">
        <f t="shared" si="9"/>
        <v>-119.94970865439971</v>
      </c>
      <c r="AS28">
        <f t="shared" si="9"/>
        <v>6.4888301416917233</v>
      </c>
      <c r="AT28">
        <f t="shared" si="9"/>
        <v>8.2683576927518629</v>
      </c>
      <c r="AU28">
        <f t="shared" si="9"/>
        <v>-105.19252081995613</v>
      </c>
      <c r="AW28">
        <v>25</v>
      </c>
      <c r="AX28">
        <f>IF(Z28&gt;0, (R28*SUMPRODUCT(K28:$K$98, X28:$X$98)-K28*$AZ$3)/Z28, 0)</f>
        <v>1790.7379570545579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</v>
      </c>
      <c r="S29">
        <f t="shared" si="1"/>
        <v>1734.9422929063901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1209.3645925977507</v>
      </c>
      <c r="AC29">
        <f t="shared" si="2"/>
        <v>1135.6252237512551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-1403.0008123262764</v>
      </c>
      <c r="AI29">
        <f t="shared" si="6"/>
        <v>-1435.7288525727577</v>
      </c>
      <c r="AJ29">
        <f t="shared" si="7"/>
        <v>73.739368846495609</v>
      </c>
      <c r="AK29">
        <f t="shared" si="22"/>
        <v>84.655521481842555</v>
      </c>
      <c r="AL29">
        <f t="shared" si="8"/>
        <v>-1277.3339622444196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-115.62873520535065</v>
      </c>
      <c r="AR29">
        <f t="shared" si="9"/>
        <v>-118.32602651566415</v>
      </c>
      <c r="AS29">
        <f t="shared" si="9"/>
        <v>6.0772523291870053</v>
      </c>
      <c r="AT29">
        <f t="shared" si="9"/>
        <v>6.9769103418155725</v>
      </c>
      <c r="AU29">
        <f t="shared" si="9"/>
        <v>-105.27186384466158</v>
      </c>
      <c r="AW29">
        <v>26</v>
      </c>
      <c r="AX29">
        <f>IF(Z29&gt;0, (R29*SUMPRODUCT(K29:$K$98, X29:$X$98)-K29*$AZ$3)/Z29, 0)</f>
        <v>1734.9422929063901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</v>
      </c>
      <c r="S30">
        <f t="shared" si="1"/>
        <v>1673.1335675436335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1135.6252237512551</v>
      </c>
      <c r="AC30">
        <f t="shared" si="2"/>
        <v>1058.4727854890505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-1538.6214937769371</v>
      </c>
      <c r="AI30">
        <f t="shared" si="6"/>
        <v>-1570.252942874065</v>
      </c>
      <c r="AJ30">
        <f t="shared" si="7"/>
        <v>77.152438262204669</v>
      </c>
      <c r="AK30">
        <f t="shared" si="22"/>
        <v>79.493765662587862</v>
      </c>
      <c r="AL30">
        <f t="shared" si="8"/>
        <v>-1413.6067389492723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-113.21960230461868</v>
      </c>
      <c r="AR30">
        <f t="shared" si="9"/>
        <v>-115.54720535811848</v>
      </c>
      <c r="AS30">
        <f t="shared" si="9"/>
        <v>5.677269173873146</v>
      </c>
      <c r="AT30">
        <f t="shared" si="9"/>
        <v>5.8495559631897152</v>
      </c>
      <c r="AU30">
        <f t="shared" si="9"/>
        <v>-104.0203802210556</v>
      </c>
      <c r="AW30">
        <v>27</v>
      </c>
      <c r="AX30">
        <f>IF(Z30&gt;0, (R30*SUMPRODUCT(K30:$K$98, X30:$X$98)-K30*$AZ$3)/Z30, 0)</f>
        <v>1673.1335675436335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</v>
      </c>
      <c r="S31">
        <f t="shared" si="1"/>
        <v>1606.6741334984088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1058.4727854890505</v>
      </c>
      <c r="AC31">
        <f t="shared" si="2"/>
        <v>979.60701974081167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-1659.1612996096405</v>
      </c>
      <c r="AI31">
        <f t="shared" si="6"/>
        <v>-1689.6468535659924</v>
      </c>
      <c r="AJ31">
        <f t="shared" si="7"/>
        <v>78.8657657482388</v>
      </c>
      <c r="AK31">
        <f t="shared" si="22"/>
        <v>74.093094984233545</v>
      </c>
      <c r="AL31">
        <f t="shared" si="8"/>
        <v>-1536.68799283352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-109.00851326796922</v>
      </c>
      <c r="AR31">
        <f t="shared" si="9"/>
        <v>-111.01144385326809</v>
      </c>
      <c r="AS31">
        <f t="shared" si="9"/>
        <v>5.1815576182846792</v>
      </c>
      <c r="AT31">
        <f t="shared" si="9"/>
        <v>4.8679885009094601</v>
      </c>
      <c r="AU31">
        <f t="shared" si="9"/>
        <v>-100.96189773407394</v>
      </c>
      <c r="AW31">
        <v>28</v>
      </c>
      <c r="AX31">
        <f>IF(Z31&gt;0, (R31*SUMPRODUCT(K31:$K$98, X31:$X$98)-K31*$AZ$3)/Z31, 0)</f>
        <v>1606.6741334984088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</v>
      </c>
      <c r="S32">
        <f t="shared" si="1"/>
        <v>1538.5354348148207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979.60701974081167</v>
      </c>
      <c r="AC32">
        <f t="shared" si="2"/>
        <v>901.27157482675307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-1781.5582135301224</v>
      </c>
      <c r="AI32">
        <f t="shared" si="6"/>
        <v>-1810.8481328401456</v>
      </c>
      <c r="AJ32">
        <f t="shared" si="7"/>
        <v>78.335444914058598</v>
      </c>
      <c r="AK32">
        <f t="shared" si="22"/>
        <v>68.572491381856821</v>
      </c>
      <c r="AL32">
        <f t="shared" si="8"/>
        <v>-1663.9401965442303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-104.50902653290072</v>
      </c>
      <c r="AR32">
        <f t="shared" si="9"/>
        <v>-106.22721959056808</v>
      </c>
      <c r="AS32">
        <f t="shared" si="9"/>
        <v>4.5952812705277966</v>
      </c>
      <c r="AT32">
        <f t="shared" si="9"/>
        <v>4.0225709532406535</v>
      </c>
      <c r="AU32">
        <f t="shared" si="9"/>
        <v>-97.609367366799646</v>
      </c>
      <c r="AW32">
        <v>29</v>
      </c>
      <c r="AX32">
        <f>IF(Z32&gt;0, (R32*SUMPRODUCT(K32:$K$98, X32:$X$98)-K32*$AZ$3)/Z32, 0)</f>
        <v>1538.5354348148207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</v>
      </c>
      <c r="S33">
        <f t="shared" si="1"/>
        <v>1469.1795332443503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901.27157482675307</v>
      </c>
      <c r="AC33">
        <f t="shared" si="2"/>
        <v>824.14921646698667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-1898.1582930569864</v>
      </c>
      <c r="AI33">
        <f t="shared" si="6"/>
        <v>-1926.206234027381</v>
      </c>
      <c r="AJ33">
        <f t="shared" si="7"/>
        <v>77.122358359766395</v>
      </c>
      <c r="AK33">
        <f t="shared" si="22"/>
        <v>63.089010237872721</v>
      </c>
      <c r="AL33">
        <f t="shared" si="8"/>
        <v>-1785.9948654297418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-99.418724888742304</v>
      </c>
      <c r="AR33">
        <f t="shared" si="9"/>
        <v>-100.88777546120035</v>
      </c>
      <c r="AS33">
        <f t="shared" si="9"/>
        <v>4.0393925820550205</v>
      </c>
      <c r="AT33">
        <f t="shared" si="9"/>
        <v>3.3043761288425961</v>
      </c>
      <c r="AU33">
        <f t="shared" si="9"/>
        <v>-93.544006750302728</v>
      </c>
      <c r="AW33">
        <v>30</v>
      </c>
      <c r="AX33">
        <f>IF(Z33&gt;0, (R33*SUMPRODUCT(K33:$K$98, X33:$X$98)-K33*$AZ$3)/Z33, 0)</f>
        <v>1469.1795332443503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</v>
      </c>
      <c r="S34">
        <f t="shared" si="1"/>
        <v>1399.8593628733738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824.14921646698667</v>
      </c>
      <c r="AC34">
        <f t="shared" si="2"/>
        <v>749.18287387568546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-2016.4845020972666</v>
      </c>
      <c r="AI34">
        <f t="shared" si="6"/>
        <v>-2043.2437214069087</v>
      </c>
      <c r="AJ34">
        <f t="shared" si="7"/>
        <v>74.966342591301213</v>
      </c>
      <c r="AK34">
        <f t="shared" si="22"/>
        <v>57.690445152689072</v>
      </c>
      <c r="AL34">
        <f t="shared" si="8"/>
        <v>-1910.5869336629182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-94.300203052515414</v>
      </c>
      <c r="AR34">
        <f t="shared" si="9"/>
        <v>-95.55158872485832</v>
      </c>
      <c r="AS34">
        <f t="shared" si="9"/>
        <v>3.5057751850369261</v>
      </c>
      <c r="AT34">
        <f t="shared" si="9"/>
        <v>2.6978737929453076</v>
      </c>
      <c r="AU34">
        <f t="shared" ref="AU34:AU89" si="23">AL34*$K34</f>
        <v>-89.347939746876079</v>
      </c>
      <c r="AW34">
        <v>31</v>
      </c>
      <c r="AX34">
        <f>IF(Z34&gt;0, (R34*SUMPRODUCT(K34:$K$98, X34:$X$98)-K34*$AZ$3)/Z34, 0)</f>
        <v>1399.8593628733738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</v>
      </c>
      <c r="S35">
        <f t="shared" si="1"/>
        <v>1331.0508472921149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749.18287387568546</v>
      </c>
      <c r="AC35">
        <f t="shared" si="2"/>
        <v>676.7151550173146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-2142.5852688646874</v>
      </c>
      <c r="AI35">
        <f t="shared" ref="AI35:AI66" si="25">SUM(AE35:AH35)</f>
        <v>-2168.0056033468004</v>
      </c>
      <c r="AJ35">
        <f t="shared" si="7"/>
        <v>72.467718858370858</v>
      </c>
      <c r="AK35">
        <f t="shared" si="22"/>
        <v>52.442801171297987</v>
      </c>
      <c r="AL35">
        <f t="shared" ref="AL35:AL89" si="26">SUM(AI35:AK35)</f>
        <v>-2043.0950833171314</v>
      </c>
      <c r="AN35">
        <f t="shared" ref="AN35:AT66" si="27">AE35*$K35</f>
        <v>0</v>
      </c>
      <c r="AO35">
        <f t="shared" si="27"/>
        <v>0</v>
      </c>
      <c r="AP35">
        <f t="shared" si="27"/>
        <v>-1.0614046291387662</v>
      </c>
      <c r="AQ35">
        <f t="shared" si="27"/>
        <v>-89.461841042952997</v>
      </c>
      <c r="AR35">
        <f t="shared" si="27"/>
        <v>-90.523245672091747</v>
      </c>
      <c r="AS35">
        <f t="shared" si="27"/>
        <v>3.0258284883514772</v>
      </c>
      <c r="AT35">
        <f t="shared" si="27"/>
        <v>2.1897049374935027</v>
      </c>
      <c r="AU35">
        <f t="shared" si="23"/>
        <v>-85.307712246246766</v>
      </c>
      <c r="AW35">
        <v>32</v>
      </c>
      <c r="AX35">
        <f>IF(Z35&gt;0, (R35*SUMPRODUCT(K35:$K$98, X35:$X$98)-K35*$AZ$3)/Z35, 0)</f>
        <v>1331.0508472921149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</v>
      </c>
      <c r="S36">
        <f t="shared" si="1"/>
        <v>1262.0927581293711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676.7151550173146</v>
      </c>
      <c r="AC36">
        <f t="shared" si="2"/>
        <v>606.74660343341884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-2257.618035858196</v>
      </c>
      <c r="AI36">
        <f t="shared" si="25"/>
        <v>-2281.6553579775591</v>
      </c>
      <c r="AJ36">
        <f t="shared" si="7"/>
        <v>69.96855158389576</v>
      </c>
      <c r="AK36">
        <f t="shared" si="22"/>
        <v>47.370060851212024</v>
      </c>
      <c r="AL36">
        <f t="shared" si="26"/>
        <v>-2164.3167455424514</v>
      </c>
      <c r="AN36">
        <f t="shared" si="27"/>
        <v>0</v>
      </c>
      <c r="AO36">
        <f t="shared" si="27"/>
        <v>0</v>
      </c>
      <c r="AP36">
        <f t="shared" si="27"/>
        <v>-0.89612331628303565</v>
      </c>
      <c r="AQ36">
        <f t="shared" si="27"/>
        <v>-84.165122518533522</v>
      </c>
      <c r="AR36">
        <f t="shared" si="27"/>
        <v>-85.06124583481656</v>
      </c>
      <c r="AS36">
        <f t="shared" si="27"/>
        <v>2.6084623806898084</v>
      </c>
      <c r="AT36">
        <f t="shared" si="27"/>
        <v>1.7659794136686597</v>
      </c>
      <c r="AU36">
        <f t="shared" si="23"/>
        <v>-80.6868040404581</v>
      </c>
      <c r="AW36">
        <v>33</v>
      </c>
      <c r="AX36">
        <f>IF(Z36&gt;0, (R36*SUMPRODUCT(K36:$K$98, X36:$X$98)-K36*$AZ$3)/Z36, 0)</f>
        <v>1262.0927581293711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</v>
      </c>
      <c r="S37">
        <f t="shared" si="1"/>
        <v>1193.7115369126914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606.74660343341884</v>
      </c>
      <c r="AC37">
        <f t="shared" si="2"/>
        <v>539.98620364618637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-2357.9938992582843</v>
      </c>
      <c r="AI37">
        <f t="shared" si="25"/>
        <v>-2380.6118512068247</v>
      </c>
      <c r="AJ37">
        <f t="shared" si="7"/>
        <v>66.760399787232473</v>
      </c>
      <c r="AK37">
        <f t="shared" si="22"/>
        <v>42.472262240339326</v>
      </c>
      <c r="AL37">
        <f t="shared" si="26"/>
        <v>-2271.379189179253</v>
      </c>
      <c r="AN37">
        <f t="shared" si="27"/>
        <v>0</v>
      </c>
      <c r="AO37">
        <f t="shared" si="27"/>
        <v>0</v>
      </c>
      <c r="AP37">
        <f t="shared" si="27"/>
        <v>-0.75286472394768922</v>
      </c>
      <c r="AQ37">
        <f t="shared" si="27"/>
        <v>-78.488557676416917</v>
      </c>
      <c r="AR37">
        <f t="shared" si="27"/>
        <v>-79.241422400364613</v>
      </c>
      <c r="AS37">
        <f t="shared" si="27"/>
        <v>2.2221972206327956</v>
      </c>
      <c r="AT37">
        <f t="shared" si="27"/>
        <v>1.4137384348396191</v>
      </c>
      <c r="AU37">
        <f t="shared" si="23"/>
        <v>-75.605486744892204</v>
      </c>
      <c r="AW37">
        <v>34</v>
      </c>
      <c r="AX37">
        <f>IF(Z37&gt;0, (R37*SUMPRODUCT(K37:$K$98, X37:$X$98)-K37*$AZ$3)/Z37, 0)</f>
        <v>1193.7115369126914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</v>
      </c>
      <c r="S38">
        <f t="shared" si="1"/>
        <v>1126.9962736041005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539.98620364618637</v>
      </c>
      <c r="AC38">
        <f t="shared" si="2"/>
        <v>477.03757697985986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-2455.3146631411523</v>
      </c>
      <c r="AI38">
        <f t="shared" si="25"/>
        <v>-2476.4787782386366</v>
      </c>
      <c r="AJ38">
        <f t="shared" si="7"/>
        <v>62.948626666326504</v>
      </c>
      <c r="AK38">
        <f t="shared" si="22"/>
        <v>37.799034255233046</v>
      </c>
      <c r="AL38">
        <f t="shared" si="26"/>
        <v>-2375.731117317077</v>
      </c>
      <c r="AN38">
        <f t="shared" si="27"/>
        <v>0</v>
      </c>
      <c r="AO38">
        <f t="shared" si="27"/>
        <v>0</v>
      </c>
      <c r="AP38">
        <f t="shared" si="27"/>
        <v>-0.62899292920052785</v>
      </c>
      <c r="AQ38">
        <f t="shared" si="27"/>
        <v>-72.971421435037513</v>
      </c>
      <c r="AR38">
        <f t="shared" si="27"/>
        <v>-73.600414364238048</v>
      </c>
      <c r="AS38">
        <f t="shared" si="27"/>
        <v>1.870819587477567</v>
      </c>
      <c r="AT38">
        <f t="shared" si="27"/>
        <v>1.1233791333886813</v>
      </c>
      <c r="AU38">
        <f t="shared" si="23"/>
        <v>-70.606215643371797</v>
      </c>
      <c r="AW38">
        <v>35</v>
      </c>
      <c r="AX38">
        <f>IF(Z38&gt;0, (R38*SUMPRODUCT(K38:$K$98, X38:$X$98)-K38*$AZ$3)/Z38, 0)</f>
        <v>1126.9962736041005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</v>
      </c>
      <c r="S39">
        <f t="shared" si="1"/>
        <v>1061.9000080043347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477.03757697985986</v>
      </c>
      <c r="AC39">
        <f t="shared" si="2"/>
        <v>417.9410939466888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-2547.0902043141441</v>
      </c>
      <c r="AI39">
        <f t="shared" si="25"/>
        <v>-2566.7691331584965</v>
      </c>
      <c r="AJ39">
        <f t="shared" si="7"/>
        <v>59.096483033171069</v>
      </c>
      <c r="AK39">
        <f t="shared" si="22"/>
        <v>33.392630388590192</v>
      </c>
      <c r="AL39">
        <f t="shared" si="26"/>
        <v>-2474.2800197367355</v>
      </c>
      <c r="AN39">
        <f t="shared" si="27"/>
        <v>0</v>
      </c>
      <c r="AO39">
        <f t="shared" si="27"/>
        <v>0</v>
      </c>
      <c r="AP39">
        <f t="shared" si="27"/>
        <v>-0.52219063800092425</v>
      </c>
      <c r="AQ39">
        <f t="shared" si="27"/>
        <v>-67.588366691941488</v>
      </c>
      <c r="AR39">
        <f t="shared" si="27"/>
        <v>-68.110557329942409</v>
      </c>
      <c r="AS39">
        <f t="shared" si="27"/>
        <v>1.5681559917606427</v>
      </c>
      <c r="AT39">
        <f t="shared" si="27"/>
        <v>0.8860908591654032</v>
      </c>
      <c r="AU39">
        <f t="shared" si="23"/>
        <v>-65.656310479016369</v>
      </c>
      <c r="AW39">
        <v>36</v>
      </c>
      <c r="AX39">
        <f>IF(Z39&gt;0, (R39*SUMPRODUCT(K39:$K$98, X39:$X$98)-K39*$AZ$3)/Z39, 0)</f>
        <v>1061.9000080043347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</v>
      </c>
      <c r="S40">
        <f t="shared" si="1"/>
        <v>998.45320204655866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417.9410939466888</v>
      </c>
      <c r="AC40">
        <f t="shared" si="2"/>
        <v>362.7410651135566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-2633.9769634508943</v>
      </c>
      <c r="AI40">
        <f t="shared" si="25"/>
        <v>-2652.1421145250779</v>
      </c>
      <c r="AJ40">
        <f t="shared" si="7"/>
        <v>55.200028833132194</v>
      </c>
      <c r="AK40">
        <f t="shared" si="22"/>
        <v>29.255876576268218</v>
      </c>
      <c r="AL40">
        <f t="shared" si="26"/>
        <v>-2567.6862091156772</v>
      </c>
      <c r="AN40">
        <f t="shared" si="27"/>
        <v>0</v>
      </c>
      <c r="AO40">
        <f t="shared" si="27"/>
        <v>0</v>
      </c>
      <c r="AP40">
        <f t="shared" si="27"/>
        <v>-0.43037656745139802</v>
      </c>
      <c r="AQ40">
        <f t="shared" si="27"/>
        <v>-62.405314420266492</v>
      </c>
      <c r="AR40">
        <f t="shared" si="27"/>
        <v>-62.835690987717896</v>
      </c>
      <c r="AS40">
        <f t="shared" si="27"/>
        <v>1.3078228105785072</v>
      </c>
      <c r="AT40">
        <f t="shared" si="27"/>
        <v>0.6931428033412127</v>
      </c>
      <c r="AU40">
        <f t="shared" si="23"/>
        <v>-60.834725373798172</v>
      </c>
      <c r="AW40">
        <v>37</v>
      </c>
      <c r="AX40">
        <f>IF(Z40&gt;0, (R40*SUMPRODUCT(K40:$K$98, X40:$X$98)-K40*$AZ$3)/Z40, 0)</f>
        <v>998.45320204655866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</v>
      </c>
      <c r="S41">
        <f t="shared" si="1"/>
        <v>936.45490709500211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362.7410651135566</v>
      </c>
      <c r="AC41">
        <f t="shared" si="2"/>
        <v>311.39676663865566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-2714.2750203217292</v>
      </c>
      <c r="AI41">
        <f t="shared" si="25"/>
        <v>-2730.9013823750097</v>
      </c>
      <c r="AJ41">
        <f t="shared" si="7"/>
        <v>51.344298474900938</v>
      </c>
      <c r="AK41">
        <f t="shared" si="22"/>
        <v>25.391874557948963</v>
      </c>
      <c r="AL41">
        <f t="shared" si="26"/>
        <v>-2654.1652093421599</v>
      </c>
      <c r="AN41">
        <f t="shared" si="27"/>
        <v>0</v>
      </c>
      <c r="AO41">
        <f t="shared" si="27"/>
        <v>0</v>
      </c>
      <c r="AP41">
        <f t="shared" si="27"/>
        <v>-0.35171331832785202</v>
      </c>
      <c r="AQ41">
        <f t="shared" si="27"/>
        <v>-57.417652231588875</v>
      </c>
      <c r="AR41">
        <f t="shared" si="27"/>
        <v>-57.769365549916728</v>
      </c>
      <c r="AS41">
        <f t="shared" si="27"/>
        <v>1.0861349906824549</v>
      </c>
      <c r="AT41">
        <f t="shared" si="27"/>
        <v>0.53713857732206882</v>
      </c>
      <c r="AU41">
        <f t="shared" si="23"/>
        <v>-56.146091981912207</v>
      </c>
      <c r="AW41">
        <v>38</v>
      </c>
      <c r="AX41">
        <f>IF(Z41&gt;0, (R41*SUMPRODUCT(K41:$K$98, X41:$X$98)-K41*$AZ$3)/Z41, 0)</f>
        <v>936.45490709500211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</v>
      </c>
      <c r="S42">
        <f t="shared" si="1"/>
        <v>875.50956781902903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311.39676663865566</v>
      </c>
      <c r="AC42">
        <f t="shared" si="2"/>
        <v>263.85502150114337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-2782.8881255775568</v>
      </c>
      <c r="AI42">
        <f t="shared" si="25"/>
        <v>-2797.9567799475158</v>
      </c>
      <c r="AJ42">
        <f t="shared" si="7"/>
        <v>47.541745137512294</v>
      </c>
      <c r="AK42">
        <f t="shared" si="22"/>
        <v>21.797773664705897</v>
      </c>
      <c r="AL42">
        <f t="shared" si="26"/>
        <v>-2728.6172611452976</v>
      </c>
      <c r="AN42">
        <f t="shared" si="27"/>
        <v>0</v>
      </c>
      <c r="AO42">
        <f t="shared" si="27"/>
        <v>0</v>
      </c>
      <c r="AP42">
        <f t="shared" si="27"/>
        <v>-0.28460860692033413</v>
      </c>
      <c r="AQ42">
        <f t="shared" si="27"/>
        <v>-52.56168820321286</v>
      </c>
      <c r="AR42">
        <f t="shared" si="27"/>
        <v>-52.84629681013319</v>
      </c>
      <c r="AS42">
        <f t="shared" si="27"/>
        <v>0.8979428104160383</v>
      </c>
      <c r="AT42">
        <f t="shared" si="27"/>
        <v>0.41170457854847942</v>
      </c>
      <c r="AU42">
        <f t="shared" si="23"/>
        <v>-51.536649421168676</v>
      </c>
      <c r="AW42">
        <v>39</v>
      </c>
      <c r="AX42">
        <f>IF(Z42&gt;0, (R42*SUMPRODUCT(K42:$K$98, X42:$X$98)-K42*$AZ$3)/Z42, 0)</f>
        <v>875.50956781902903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</v>
      </c>
      <c r="S43">
        <f t="shared" si="1"/>
        <v>815.4850407360758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263.85502150114337</v>
      </c>
      <c r="AC43">
        <f t="shared" si="2"/>
        <v>220.11110748907004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-2844.5015373826486</v>
      </c>
      <c r="AI43">
        <f t="shared" si="25"/>
        <v>-2857.9972544402167</v>
      </c>
      <c r="AJ43">
        <f t="shared" si="7"/>
        <v>43.743914012073333</v>
      </c>
      <c r="AK43">
        <f t="shared" si="22"/>
        <v>18.469851505080037</v>
      </c>
      <c r="AL43">
        <f t="shared" si="26"/>
        <v>-2795.7834889230635</v>
      </c>
      <c r="AN43">
        <f t="shared" si="27"/>
        <v>0</v>
      </c>
      <c r="AO43">
        <f t="shared" si="27"/>
        <v>0</v>
      </c>
      <c r="AP43">
        <f t="shared" si="27"/>
        <v>-0.22758912171744566</v>
      </c>
      <c r="AQ43">
        <f t="shared" si="27"/>
        <v>-47.969115227842181</v>
      </c>
      <c r="AR43">
        <f t="shared" si="27"/>
        <v>-48.196704349559624</v>
      </c>
      <c r="AS43">
        <f t="shared" si="27"/>
        <v>0.73768877400317967</v>
      </c>
      <c r="AT43">
        <f t="shared" si="27"/>
        <v>0.31147194805299705</v>
      </c>
      <c r="AU43">
        <f t="shared" si="23"/>
        <v>-47.147543627503453</v>
      </c>
      <c r="AW43">
        <v>40</v>
      </c>
      <c r="AX43">
        <f>IF(Z43&gt;0, (R43*SUMPRODUCT(K43:$K$98, X43:$X$98)-K43*$AZ$3)/Z43, 0)</f>
        <v>815.4850407360758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</v>
      </c>
      <c r="S44">
        <f t="shared" si="1"/>
        <v>755.06431472922179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220.11110748907004</v>
      </c>
      <c r="AC44">
        <f t="shared" si="2"/>
        <v>180.01500493188811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-2880.5036618084996</v>
      </c>
      <c r="AI44">
        <f t="shared" si="25"/>
        <v>-2892.4241698645878</v>
      </c>
      <c r="AJ44">
        <f t="shared" si="7"/>
        <v>40.096102557181922</v>
      </c>
      <c r="AK44">
        <f t="shared" si="22"/>
        <v>15.407777524234904</v>
      </c>
      <c r="AL44">
        <f t="shared" si="26"/>
        <v>-2836.920289783171</v>
      </c>
      <c r="AN44">
        <f t="shared" si="27"/>
        <v>0</v>
      </c>
      <c r="AO44">
        <f t="shared" si="27"/>
        <v>0</v>
      </c>
      <c r="AP44">
        <f t="shared" si="27"/>
        <v>-0.17948670224003876</v>
      </c>
      <c r="AQ44">
        <f t="shared" si="27"/>
        <v>-43.371649984692411</v>
      </c>
      <c r="AR44">
        <f t="shared" si="27"/>
        <v>-43.551136686932445</v>
      </c>
      <c r="AS44">
        <f t="shared" si="27"/>
        <v>0.60372571259589614</v>
      </c>
      <c r="AT44">
        <f t="shared" si="27"/>
        <v>0.23199440524354861</v>
      </c>
      <c r="AU44">
        <f t="shared" si="23"/>
        <v>-42.715416569093001</v>
      </c>
      <c r="AW44">
        <v>41</v>
      </c>
      <c r="AX44">
        <f>IF(Z44&gt;0, (R44*SUMPRODUCT(K44:$K$98, X44:$X$98)-K44*$AZ$3)/Z44, 0)</f>
        <v>755.06431472922179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</v>
      </c>
      <c r="S45">
        <f t="shared" si="1"/>
        <v>693.38180705771674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180.01500493188811</v>
      </c>
      <c r="AC45">
        <f t="shared" si="2"/>
        <v>143.67283054599955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-2882.0117439960318</v>
      </c>
      <c r="AI45">
        <f t="shared" si="25"/>
        <v>-2892.3720410995611</v>
      </c>
      <c r="AJ45">
        <f t="shared" si="7"/>
        <v>36.342174385888569</v>
      </c>
      <c r="AK45">
        <f t="shared" si="22"/>
        <v>12.601050345232169</v>
      </c>
      <c r="AL45">
        <f t="shared" si="26"/>
        <v>-2843.4288163684405</v>
      </c>
      <c r="AN45">
        <f t="shared" si="27"/>
        <v>0</v>
      </c>
      <c r="AO45">
        <f t="shared" si="27"/>
        <v>0</v>
      </c>
      <c r="AP45">
        <f t="shared" si="27"/>
        <v>-0.13928094344023106</v>
      </c>
      <c r="AQ45">
        <f t="shared" si="27"/>
        <v>-38.744961722463565</v>
      </c>
      <c r="AR45">
        <f t="shared" si="27"/>
        <v>-38.884242665903791</v>
      </c>
      <c r="AS45">
        <f t="shared" si="27"/>
        <v>0.48857405193637099</v>
      </c>
      <c r="AT45">
        <f t="shared" si="27"/>
        <v>0.16940500478735346</v>
      </c>
      <c r="AU45">
        <f t="shared" si="23"/>
        <v>-38.226263609180073</v>
      </c>
      <c r="AW45">
        <v>42</v>
      </c>
      <c r="AX45">
        <f>IF(Z45&gt;0, (R45*SUMPRODUCT(K45:$K$98, X45:$X$98)-K45*$AZ$3)/Z45, 0)</f>
        <v>693.38180705771674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</v>
      </c>
      <c r="S46">
        <f t="shared" si="1"/>
        <v>629.35525620518206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143.67283054599955</v>
      </c>
      <c r="AC46">
        <f t="shared" si="2"/>
        <v>111.204186322468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-2843.8470597560295</v>
      </c>
      <c r="AI46">
        <f t="shared" si="25"/>
        <v>-2852.6818303586456</v>
      </c>
      <c r="AJ46">
        <f t="shared" si="7"/>
        <v>32.468644223531541</v>
      </c>
      <c r="AK46">
        <f t="shared" si="22"/>
        <v>10.057098138219969</v>
      </c>
      <c r="AL46">
        <f t="shared" si="26"/>
        <v>-2810.1560879968943</v>
      </c>
      <c r="AN46">
        <f t="shared" si="27"/>
        <v>0</v>
      </c>
      <c r="AO46">
        <f t="shared" si="27"/>
        <v>0</v>
      </c>
      <c r="AP46">
        <f t="shared" si="27"/>
        <v>-0.10604659895315915</v>
      </c>
      <c r="AQ46">
        <f t="shared" si="27"/>
        <v>-34.135612818375826</v>
      </c>
      <c r="AR46">
        <f t="shared" si="27"/>
        <v>-34.241659417328989</v>
      </c>
      <c r="AS46">
        <f t="shared" si="27"/>
        <v>0.38973160112455224</v>
      </c>
      <c r="AT46">
        <f t="shared" si="27"/>
        <v>0.12071859031411381</v>
      </c>
      <c r="AU46">
        <f t="shared" si="23"/>
        <v>-33.731209225890325</v>
      </c>
      <c r="AW46">
        <v>43</v>
      </c>
      <c r="AX46">
        <f>IF(Z46&gt;0, (R46*SUMPRODUCT(K46:$K$98, X46:$X$98)-K46*$AZ$3)/Z46, 0)</f>
        <v>629.35525620518206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</v>
      </c>
      <c r="S47">
        <f t="shared" si="1"/>
        <v>560.70121876444466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111.204186322468</v>
      </c>
      <c r="AC47">
        <f t="shared" si="2"/>
        <v>82.672428413852913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-2748.3748259096133</v>
      </c>
      <c r="AI47">
        <f t="shared" si="25"/>
        <v>-2755.7470613932483</v>
      </c>
      <c r="AJ47">
        <f t="shared" si="7"/>
        <v>28.531757908615091</v>
      </c>
      <c r="AK47">
        <f t="shared" si="22"/>
        <v>7.7842930425727612</v>
      </c>
      <c r="AL47">
        <f t="shared" si="26"/>
        <v>-2719.4310104420606</v>
      </c>
      <c r="AN47">
        <f t="shared" si="27"/>
        <v>0</v>
      </c>
      <c r="AO47">
        <f t="shared" si="27"/>
        <v>0</v>
      </c>
      <c r="AP47">
        <f t="shared" si="27"/>
        <v>-7.9010105849126447E-2</v>
      </c>
      <c r="AQ47">
        <f t="shared" si="27"/>
        <v>-29.455025736796344</v>
      </c>
      <c r="AR47">
        <f t="shared" si="27"/>
        <v>-29.534035842645469</v>
      </c>
      <c r="AS47">
        <f t="shared" si="27"/>
        <v>0.30578204093255612</v>
      </c>
      <c r="AT47">
        <f t="shared" si="27"/>
        <v>8.34262305673171E-2</v>
      </c>
      <c r="AU47">
        <f t="shared" si="23"/>
        <v>-29.144827571145598</v>
      </c>
      <c r="AW47">
        <v>44</v>
      </c>
      <c r="AX47">
        <f>IF(Z47&gt;0, (R47*SUMPRODUCT(K47:$K$98, X47:$X$98)-K47*$AZ$3)/Z47, 0)</f>
        <v>560.70121876444466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</v>
      </c>
      <c r="S48">
        <f t="shared" si="1"/>
        <v>485.03644261707967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82.672428413852913</v>
      </c>
      <c r="AC48">
        <f t="shared" si="2"/>
        <v>58.220844560771475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-2593.630338182923</v>
      </c>
      <c r="AI48">
        <f t="shared" si="25"/>
        <v>-2599.6320361426301</v>
      </c>
      <c r="AJ48">
        <f t="shared" si="7"/>
        <v>24.451583853081438</v>
      </c>
      <c r="AK48">
        <f t="shared" si="22"/>
        <v>5.7870699889697041</v>
      </c>
      <c r="AL48">
        <f t="shared" si="26"/>
        <v>-2569.3933823005791</v>
      </c>
      <c r="AN48">
        <f t="shared" si="27"/>
        <v>0</v>
      </c>
      <c r="AO48">
        <f t="shared" si="27"/>
        <v>0</v>
      </c>
      <c r="AP48">
        <f t="shared" si="27"/>
        <v>-5.7430098001236281E-2</v>
      </c>
      <c r="AQ48">
        <f t="shared" si="27"/>
        <v>-24.818383980804537</v>
      </c>
      <c r="AR48">
        <f t="shared" si="27"/>
        <v>-24.875814078805774</v>
      </c>
      <c r="AS48">
        <f t="shared" si="27"/>
        <v>0.23397659568933357</v>
      </c>
      <c r="AT48">
        <f t="shared" si="27"/>
        <v>5.5376328305391215E-2</v>
      </c>
      <c r="AU48">
        <f t="shared" si="23"/>
        <v>-24.586461154811047</v>
      </c>
      <c r="AW48">
        <v>45</v>
      </c>
      <c r="AX48">
        <f>IF(Z48&gt;0, (R48*SUMPRODUCT(K48:$K$98, X48:$X$98)-K48*$AZ$3)/Z48, 0)</f>
        <v>485.03644261707967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</v>
      </c>
      <c r="S49">
        <f t="shared" si="1"/>
        <v>398.41459183217921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58.220844560771475</v>
      </c>
      <c r="AC49">
        <f t="shared" si="2"/>
        <v>37.86981940471231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-2378.2333376562106</v>
      </c>
      <c r="AI49">
        <f t="shared" si="25"/>
        <v>-2382.9859019674927</v>
      </c>
      <c r="AJ49">
        <f t="shared" si="7"/>
        <v>20.351025156059166</v>
      </c>
      <c r="AK49">
        <f t="shared" si="22"/>
        <v>4.0754591192540035</v>
      </c>
      <c r="AL49">
        <f t="shared" si="26"/>
        <v>-2358.5594176921795</v>
      </c>
      <c r="AN49">
        <f t="shared" si="27"/>
        <v>0</v>
      </c>
      <c r="AO49">
        <f t="shared" si="27"/>
        <v>0</v>
      </c>
      <c r="AP49">
        <f t="shared" si="27"/>
        <v>-4.0604615439441834E-2</v>
      </c>
      <c r="AQ49">
        <f t="shared" si="27"/>
        <v>-20.31897808758761</v>
      </c>
      <c r="AR49">
        <f t="shared" si="27"/>
        <v>-20.359582703027051</v>
      </c>
      <c r="AS49">
        <f t="shared" si="27"/>
        <v>0.17387361772223475</v>
      </c>
      <c r="AT49">
        <f t="shared" si="27"/>
        <v>3.4819613042087381E-2</v>
      </c>
      <c r="AU49">
        <f t="shared" si="23"/>
        <v>-20.15088947226273</v>
      </c>
      <c r="AW49">
        <v>46</v>
      </c>
      <c r="AX49">
        <f>IF(Z49&gt;0, (R49*SUMPRODUCT(K49:$K$98, X49:$X$98)-K49*$AZ$3)/Z49, 0)</f>
        <v>398.41459183217921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</v>
      </c>
      <c r="S50">
        <f t="shared" si="1"/>
        <v>295.27992892906281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37.86981940471231</v>
      </c>
      <c r="AC50">
        <f t="shared" si="2"/>
        <v>21.539554553504587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-2115.4553714709286</v>
      </c>
      <c r="AI50">
        <f t="shared" si="25"/>
        <v>-2119.1026824533624</v>
      </c>
      <c r="AJ50">
        <f t="shared" si="7"/>
        <v>16.330264851207723</v>
      </c>
      <c r="AK50">
        <f t="shared" si="22"/>
        <v>2.6508873583298618</v>
      </c>
      <c r="AL50">
        <f t="shared" si="26"/>
        <v>-2100.121530243825</v>
      </c>
      <c r="AN50">
        <f t="shared" si="27"/>
        <v>0</v>
      </c>
      <c r="AO50">
        <f t="shared" si="27"/>
        <v>0</v>
      </c>
      <c r="AP50">
        <f t="shared" si="27"/>
        <v>-2.7822885658915424E-2</v>
      </c>
      <c r="AQ50">
        <f t="shared" si="27"/>
        <v>-16.137388119753819</v>
      </c>
      <c r="AR50">
        <f t="shared" si="27"/>
        <v>-16.165211005412733</v>
      </c>
      <c r="AS50">
        <f t="shared" si="27"/>
        <v>0.12457262183653416</v>
      </c>
      <c r="AT50">
        <f t="shared" si="27"/>
        <v>2.0221839108509772E-2</v>
      </c>
      <c r="AU50">
        <f t="shared" si="23"/>
        <v>-16.020416544467693</v>
      </c>
      <c r="AW50">
        <v>47</v>
      </c>
      <c r="AX50">
        <f>IF(Z50&gt;0, (R50*SUMPRODUCT(K50:$K$98, X50:$X$98)-K50*$AZ$3)/Z50, 0)</f>
        <v>295.27992892906281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</v>
      </c>
      <c r="S51">
        <f t="shared" si="1"/>
        <v>166.06125720663925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21.539554553504587</v>
      </c>
      <c r="AC51">
        <f t="shared" si="2"/>
        <v>8.9635175376613603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-1823.9582472069071</v>
      </c>
      <c r="AI51">
        <f t="shared" si="25"/>
        <v>-1826.657105955913</v>
      </c>
      <c r="AJ51">
        <f t="shared" si="7"/>
        <v>12.576037015843227</v>
      </c>
      <c r="AK51">
        <f t="shared" si="22"/>
        <v>1.5077688187453213</v>
      </c>
      <c r="AL51">
        <f t="shared" si="26"/>
        <v>-1812.5733001213246</v>
      </c>
      <c r="AN51">
        <f t="shared" si="27"/>
        <v>0</v>
      </c>
      <c r="AO51">
        <f t="shared" si="27"/>
        <v>0</v>
      </c>
      <c r="AP51">
        <f t="shared" si="27"/>
        <v>-1.8381946987991987E-2</v>
      </c>
      <c r="AQ51">
        <f t="shared" si="27"/>
        <v>-12.422993171027219</v>
      </c>
      <c r="AR51">
        <f t="shared" si="27"/>
        <v>-12.441375118015211</v>
      </c>
      <c r="AS51">
        <f t="shared" si="27"/>
        <v>8.5655481536186281E-2</v>
      </c>
      <c r="AT51">
        <f t="shared" si="27"/>
        <v>1.0269424624957484E-2</v>
      </c>
      <c r="AU51">
        <f t="shared" si="23"/>
        <v>-12.345450211854068</v>
      </c>
      <c r="AW51">
        <v>48</v>
      </c>
      <c r="AX51">
        <f>IF(Z51&gt;0, (R51*SUMPRODUCT(K51:$K$98, X51:$X$98)-K51*$AZ$3)/Z51, 0)</f>
        <v>166.06125720663925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</v>
      </c>
      <c r="S52">
        <f t="shared" si="1"/>
        <v>-7.3078146333853775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8.9635175376613603</v>
      </c>
      <c r="AC52">
        <f t="shared" si="2"/>
        <v>-0.27969786201711244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-1516.3599631178183</v>
      </c>
      <c r="AI52">
        <f t="shared" si="25"/>
        <v>-1518.2736532977754</v>
      </c>
      <c r="AJ52">
        <f t="shared" si="7"/>
        <v>9.2432153996784727</v>
      </c>
      <c r="AK52">
        <f t="shared" si="22"/>
        <v>0.62744622763629532</v>
      </c>
      <c r="AL52">
        <f t="shared" si="26"/>
        <v>-1508.4029916704606</v>
      </c>
      <c r="AN52">
        <f t="shared" si="27"/>
        <v>0</v>
      </c>
      <c r="AO52">
        <f t="shared" si="27"/>
        <v>0</v>
      </c>
      <c r="AP52">
        <f t="shared" si="27"/>
        <v>-1.1637641099609877E-2</v>
      </c>
      <c r="AQ52">
        <f t="shared" si="27"/>
        <v>-9.2213740831232194</v>
      </c>
      <c r="AR52">
        <f t="shared" si="27"/>
        <v>-9.2330117242228287</v>
      </c>
      <c r="AS52">
        <f t="shared" si="27"/>
        <v>5.6210364955868918E-2</v>
      </c>
      <c r="AT52">
        <f t="shared" si="27"/>
        <v>3.8156615334146819E-3</v>
      </c>
      <c r="AU52">
        <f t="shared" si="23"/>
        <v>-9.1729856977335444</v>
      </c>
      <c r="AW52">
        <v>49</v>
      </c>
      <c r="AX52">
        <f>IF(Z52&gt;0, (R52*SUMPRODUCT(K52:$K$98, X52:$X$98)-K52*$AZ$3)/Z52, 0)</f>
        <v>-7.3078146333853775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</v>
      </c>
      <c r="S53">
        <f t="shared" si="1"/>
        <v>-258.15831959387015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-0.27969786201711244</v>
      </c>
      <c r="AC53">
        <f t="shared" si="2"/>
        <v>-6.6619846492932568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-1208.5255160548388</v>
      </c>
      <c r="AI53">
        <f t="shared" si="25"/>
        <v>-1209.8158065749687</v>
      </c>
      <c r="AJ53">
        <f t="shared" si="7"/>
        <v>6.3822867872761444</v>
      </c>
      <c r="AK53">
        <f t="shared" si="22"/>
        <v>-1.9578850341197874E-2</v>
      </c>
      <c r="AL53">
        <f t="shared" si="26"/>
        <v>-1203.4530986380339</v>
      </c>
      <c r="AN53">
        <f t="shared" si="27"/>
        <v>0</v>
      </c>
      <c r="AO53">
        <f t="shared" si="27"/>
        <v>0</v>
      </c>
      <c r="AP53">
        <f t="shared" si="27"/>
        <v>-7.0058819495757256E-3</v>
      </c>
      <c r="AQ53">
        <f t="shared" si="27"/>
        <v>-6.5619230448017234</v>
      </c>
      <c r="AR53">
        <f t="shared" si="27"/>
        <v>-6.5689289267512994</v>
      </c>
      <c r="AS53">
        <f t="shared" si="27"/>
        <v>3.465386058597749E-2</v>
      </c>
      <c r="AT53">
        <f t="shared" si="27"/>
        <v>-1.0630715490727021E-4</v>
      </c>
      <c r="AU53">
        <f t="shared" si="23"/>
        <v>-6.5343813733202296</v>
      </c>
      <c r="AW53">
        <v>50</v>
      </c>
      <c r="AX53">
        <f>IF(Z53&gt;0, (R53*SUMPRODUCT(K53:$K$98, X53:$X$98)-K53*$AZ$3)/Z53, 0)</f>
        <v>-258.15831959387015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</v>
      </c>
      <c r="S54">
        <f t="shared" si="1"/>
        <v>-650.64276322493947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-6.6619846492932568</v>
      </c>
      <c r="AC54">
        <f t="shared" si="2"/>
        <v>-10.68900832280292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-911.93695869576982</v>
      </c>
      <c r="AI54">
        <f t="shared" si="25"/>
        <v>-912.75837783135069</v>
      </c>
      <c r="AJ54">
        <f t="shared" si="7"/>
        <v>4.0270236735096629</v>
      </c>
      <c r="AK54">
        <f t="shared" si="22"/>
        <v>-0.46633892545052802</v>
      </c>
      <c r="AL54">
        <f t="shared" si="26"/>
        <v>-909.19769308329148</v>
      </c>
      <c r="AN54">
        <f t="shared" si="27"/>
        <v>0</v>
      </c>
      <c r="AO54">
        <f t="shared" si="27"/>
        <v>0</v>
      </c>
      <c r="AP54">
        <f t="shared" si="27"/>
        <v>-3.9821911403041541E-3</v>
      </c>
      <c r="AQ54">
        <f t="shared" si="27"/>
        <v>-4.4210161659630618</v>
      </c>
      <c r="AR54">
        <f t="shared" si="27"/>
        <v>-4.424998357103366</v>
      </c>
      <c r="AS54">
        <f t="shared" si="27"/>
        <v>1.9522771384070631E-2</v>
      </c>
      <c r="AT54">
        <f t="shared" si="27"/>
        <v>-2.2607833892193704E-3</v>
      </c>
      <c r="AU54">
        <f t="shared" si="23"/>
        <v>-4.4077363691085143</v>
      </c>
      <c r="AW54">
        <v>51</v>
      </c>
      <c r="AX54">
        <f>IF(Z54&gt;0, (R54*SUMPRODUCT(K54:$K$98, X54:$X$98)-K54*$AZ$3)/Z54, 0)</f>
        <v>-650.64276322493947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</v>
      </c>
      <c r="S55">
        <f t="shared" si="1"/>
        <v>-1309.1952172700137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-10.68900832280292</v>
      </c>
      <c r="AC55">
        <f t="shared" si="2"/>
        <v>-12.846721478683794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-645.1412961714567</v>
      </c>
      <c r="AI55">
        <f t="shared" si="25"/>
        <v>-645.63193046759602</v>
      </c>
      <c r="AJ55">
        <f t="shared" si="7"/>
        <v>2.1577131558808738</v>
      </c>
      <c r="AK55">
        <f t="shared" si="22"/>
        <v>-0.74823058259620445</v>
      </c>
      <c r="AL55">
        <f t="shared" si="26"/>
        <v>-644.22244789431136</v>
      </c>
      <c r="AN55">
        <f t="shared" si="27"/>
        <v>0</v>
      </c>
      <c r="AO55">
        <f t="shared" si="27"/>
        <v>0</v>
      </c>
      <c r="AP55">
        <f t="shared" si="27"/>
        <v>-2.1237195554358024E-3</v>
      </c>
      <c r="AQ55">
        <f t="shared" si="27"/>
        <v>-2.7925059407375241</v>
      </c>
      <c r="AR55">
        <f t="shared" si="27"/>
        <v>-2.7946296602929603</v>
      </c>
      <c r="AS55">
        <f t="shared" si="27"/>
        <v>9.3397009956769188E-3</v>
      </c>
      <c r="AT55">
        <f t="shared" si="27"/>
        <v>-3.2387298090217091E-3</v>
      </c>
      <c r="AU55">
        <f t="shared" si="23"/>
        <v>-2.7885286891063052</v>
      </c>
      <c r="AW55">
        <v>52</v>
      </c>
      <c r="AX55">
        <f>IF(Z55&gt;0, (R55*SUMPRODUCT(K55:$K$98, X55:$X$98)-K55*$AZ$3)/Z55, 0)</f>
        <v>-1309.1952172700137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</v>
      </c>
      <c r="S56">
        <f t="shared" si="1"/>
        <v>-2350.9829342670146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-12.846721478683794</v>
      </c>
      <c r="AC56">
        <f t="shared" si="2"/>
        <v>-13.618421160419361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-392.19091204542138</v>
      </c>
      <c r="AI56">
        <f t="shared" si="25"/>
        <v>-392.48054454257658</v>
      </c>
      <c r="AJ56">
        <f t="shared" si="7"/>
        <v>0.77169968173556747</v>
      </c>
      <c r="AK56">
        <f t="shared" si="22"/>
        <v>-0.89927050350786564</v>
      </c>
      <c r="AL56">
        <f t="shared" si="26"/>
        <v>-392.60811536434886</v>
      </c>
      <c r="AN56">
        <f t="shared" si="27"/>
        <v>0</v>
      </c>
      <c r="AO56">
        <f t="shared" si="27"/>
        <v>0</v>
      </c>
      <c r="AP56">
        <f t="shared" si="27"/>
        <v>-1.1193567674580014E-3</v>
      </c>
      <c r="AQ56">
        <f t="shared" si="27"/>
        <v>-1.5157192505865762</v>
      </c>
      <c r="AR56">
        <f t="shared" si="27"/>
        <v>-1.5168386073540341</v>
      </c>
      <c r="AS56">
        <f t="shared" si="27"/>
        <v>2.9824252101554758E-3</v>
      </c>
      <c r="AT56">
        <f t="shared" si="27"/>
        <v>-3.4754543559991904E-3</v>
      </c>
      <c r="AU56">
        <f t="shared" si="23"/>
        <v>-1.5173316364998779</v>
      </c>
      <c r="AW56">
        <v>53</v>
      </c>
      <c r="AX56">
        <f>IF(Z56&gt;0, (R56*SUMPRODUCT(K56:$K$98, X56:$X$98)-K56*$AZ$3)/Z56, 0)</f>
        <v>-2350.9829342670146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</v>
      </c>
      <c r="S57">
        <f t="shared" si="1"/>
        <v>-3948.568997883287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-13.618421160419361</v>
      </c>
      <c r="AC57">
        <f t="shared" si="2"/>
        <v>-13.329849108325625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-235.88550935256217</v>
      </c>
      <c r="AI57">
        <f t="shared" si="25"/>
        <v>-236.05430277006951</v>
      </c>
      <c r="AJ57">
        <f t="shared" si="7"/>
        <v>-0.28857205209373582</v>
      </c>
      <c r="AK57">
        <f t="shared" si="22"/>
        <v>-0.95328948122935531</v>
      </c>
      <c r="AL57">
        <f t="shared" si="26"/>
        <v>-237.2961643033926</v>
      </c>
      <c r="AN57">
        <f t="shared" si="27"/>
        <v>0</v>
      </c>
      <c r="AO57">
        <f t="shared" si="27"/>
        <v>0</v>
      </c>
      <c r="AP57">
        <f t="shared" si="27"/>
        <v>-5.8245010008068873E-4</v>
      </c>
      <c r="AQ57">
        <f t="shared" si="27"/>
        <v>-0.81396265659473188</v>
      </c>
      <c r="AR57">
        <f t="shared" si="27"/>
        <v>-0.81454510669481262</v>
      </c>
      <c r="AS57">
        <f t="shared" si="27"/>
        <v>-9.957664410412809E-4</v>
      </c>
      <c r="AT57">
        <f t="shared" si="27"/>
        <v>-3.2894858220625651E-3</v>
      </c>
      <c r="AU57">
        <f t="shared" si="23"/>
        <v>-0.81883035895791645</v>
      </c>
      <c r="AW57">
        <v>54</v>
      </c>
      <c r="AX57">
        <f>IF(Z57&gt;0, (R57*SUMPRODUCT(K57:$K$98, X57:$X$98)-K57*$AZ$3)/Z57, 0)</f>
        <v>-3948.568997883287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</v>
      </c>
      <c r="S58">
        <f t="shared" si="1"/>
        <v>-6462.3396239353033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-13.329849108325625</v>
      </c>
      <c r="AC58">
        <f t="shared" si="2"/>
        <v>-12.532837387527216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-140.27443412596159</v>
      </c>
      <c r="AI58">
        <f t="shared" si="25"/>
        <v>-140.37140239223089</v>
      </c>
      <c r="AJ58">
        <f t="shared" si="7"/>
        <v>-0.79701172079840887</v>
      </c>
      <c r="AK58">
        <f t="shared" si="22"/>
        <v>-0.93308943758279383</v>
      </c>
      <c r="AL58">
        <f t="shared" si="26"/>
        <v>-142.10150355061211</v>
      </c>
      <c r="AN58">
        <f t="shared" si="27"/>
        <v>0</v>
      </c>
      <c r="AO58">
        <f t="shared" si="27"/>
        <v>0</v>
      </c>
      <c r="AP58">
        <f t="shared" si="27"/>
        <v>-2.9875475483611563E-4</v>
      </c>
      <c r="AQ58">
        <f t="shared" si="27"/>
        <v>-0.4321790601132719</v>
      </c>
      <c r="AR58">
        <f t="shared" si="27"/>
        <v>-0.43247781486810805</v>
      </c>
      <c r="AS58">
        <f t="shared" si="27"/>
        <v>-2.4555563423953081E-3</v>
      </c>
      <c r="AT58">
        <f t="shared" si="27"/>
        <v>-2.8748055099907816E-3</v>
      </c>
      <c r="AU58">
        <f t="shared" si="23"/>
        <v>-0.43780817672049416</v>
      </c>
      <c r="AW58">
        <v>55</v>
      </c>
      <c r="AX58">
        <f>IF(Z58&gt;0, (R58*SUMPRODUCT(K58:$K$98, X58:$X$98)-K58*$AZ$3)/Z58, 0)</f>
        <v>-6462.3396239353033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</v>
      </c>
      <c r="S59">
        <f t="shared" si="1"/>
        <v>-10514.031994995185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-12.532837387527216</v>
      </c>
      <c r="AC59">
        <f t="shared" si="2"/>
        <v>-11.526646467825186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-82.366090635612849</v>
      </c>
      <c r="AI59">
        <f t="shared" si="25"/>
        <v>-82.420906173901642</v>
      </c>
      <c r="AJ59">
        <f t="shared" si="7"/>
        <v>-1.0061909197020302</v>
      </c>
      <c r="AK59">
        <f t="shared" si="22"/>
        <v>-0.87729861712690527</v>
      </c>
      <c r="AL59">
        <f t="shared" si="26"/>
        <v>-84.304395710730589</v>
      </c>
      <c r="AN59">
        <f t="shared" si="27"/>
        <v>0</v>
      </c>
      <c r="AO59">
        <f t="shared" si="27"/>
        <v>0</v>
      </c>
      <c r="AP59">
        <f t="shared" si="27"/>
        <v>-1.507894148255137E-4</v>
      </c>
      <c r="AQ59">
        <f t="shared" si="27"/>
        <v>-0.22657689764853409</v>
      </c>
      <c r="AR59">
        <f t="shared" si="27"/>
        <v>-0.22672768706335961</v>
      </c>
      <c r="AS59">
        <f t="shared" si="27"/>
        <v>-2.7678819677965771E-3</v>
      </c>
      <c r="AT59">
        <f t="shared" si="27"/>
        <v>-2.413318362520634E-3</v>
      </c>
      <c r="AU59">
        <f t="shared" si="23"/>
        <v>-0.23190888739367685</v>
      </c>
      <c r="AW59">
        <v>56</v>
      </c>
      <c r="AX59">
        <f>IF(Z59&gt;0, (R59*SUMPRODUCT(K59:$K$98, X59:$X$98)-K59*$AZ$3)/Z59, 0)</f>
        <v>-10514.031994995185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</v>
      </c>
      <c r="S60">
        <f t="shared" si="1"/>
        <v>-17169.665966145341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-11.526646467825186</v>
      </c>
      <c r="AC60">
        <f t="shared" si="2"/>
        <v>-10.468964454924345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-47.561159944540769</v>
      </c>
      <c r="AI60">
        <f t="shared" si="25"/>
        <v>-47.591646747474407</v>
      </c>
      <c r="AJ60">
        <f t="shared" si="7"/>
        <v>-1.0576820129008411</v>
      </c>
      <c r="AK60">
        <f t="shared" si="22"/>
        <v>-0.80686525274776311</v>
      </c>
      <c r="AL60">
        <f t="shared" si="26"/>
        <v>-49.45619401312301</v>
      </c>
      <c r="AN60">
        <f t="shared" si="27"/>
        <v>0</v>
      </c>
      <c r="AO60">
        <f t="shared" si="27"/>
        <v>0</v>
      </c>
      <c r="AP60">
        <f t="shared" si="27"/>
        <v>-7.4879172001442426E-5</v>
      </c>
      <c r="AQ60">
        <f t="shared" si="27"/>
        <v>-0.11681580006364826</v>
      </c>
      <c r="AR60">
        <f t="shared" si="27"/>
        <v>-0.11689067923564972</v>
      </c>
      <c r="AS60">
        <f t="shared" si="27"/>
        <v>-2.5977913636676063E-3</v>
      </c>
      <c r="AT60">
        <f t="shared" si="27"/>
        <v>-1.9817559149775655E-3</v>
      </c>
      <c r="AU60">
        <f t="shared" si="23"/>
        <v>-0.12147022651429489</v>
      </c>
      <c r="AW60">
        <v>57</v>
      </c>
      <c r="AX60">
        <f>IF(Z60&gt;0, (R60*SUMPRODUCT(K60:$K$98, X60:$X$98)-K60*$AZ$3)/Z60, 0)</f>
        <v>-17169.665966145341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</v>
      </c>
      <c r="S61">
        <f t="shared" si="1"/>
        <v>-28336.340776672994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-10.468964454924345</v>
      </c>
      <c r="AC61">
        <f t="shared" si="2"/>
        <v>-9.439120513426051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-27.052862618860349</v>
      </c>
      <c r="AI61">
        <f t="shared" si="25"/>
        <v>-27.069518122455218</v>
      </c>
      <c r="AJ61">
        <f t="shared" si="7"/>
        <v>-1.0298439414982941</v>
      </c>
      <c r="AK61">
        <f t="shared" si="22"/>
        <v>-0.73282751184470418</v>
      </c>
      <c r="AL61">
        <f t="shared" si="26"/>
        <v>-28.832189575798218</v>
      </c>
      <c r="AN61">
        <f t="shared" si="27"/>
        <v>0</v>
      </c>
      <c r="AO61">
        <f t="shared" si="27"/>
        <v>0</v>
      </c>
      <c r="AP61">
        <f t="shared" si="27"/>
        <v>-3.6524888243261791E-5</v>
      </c>
      <c r="AQ61">
        <f t="shared" si="27"/>
        <v>-5.9325902587454987E-2</v>
      </c>
      <c r="AR61">
        <f t="shared" si="27"/>
        <v>-5.9362427475698247E-2</v>
      </c>
      <c r="AS61">
        <f t="shared" si="27"/>
        <v>-2.2584087390076831E-3</v>
      </c>
      <c r="AT61">
        <f t="shared" si="27"/>
        <v>-1.6070629638578865E-3</v>
      </c>
      <c r="AU61">
        <f t="shared" si="23"/>
        <v>-6.3227899178563821E-2</v>
      </c>
      <c r="AW61">
        <v>58</v>
      </c>
      <c r="AX61">
        <f>IF(Z61&gt;0, (R61*SUMPRODUCT(K61:$K$98, X61:$X$98)-K61*$AZ$3)/Z61, 0)</f>
        <v>-28336.340776672994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</v>
      </c>
      <c r="S62">
        <f t="shared" si="1"/>
        <v>-47464.93318437133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-9.439120513426051</v>
      </c>
      <c r="AC62">
        <f t="shared" si="2"/>
        <v>-8.4746430753331996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-15.123362186937408</v>
      </c>
      <c r="AI62">
        <f t="shared" si="25"/>
        <v>-15.132289454402859</v>
      </c>
      <c r="AJ62">
        <f t="shared" si="7"/>
        <v>-0.96447743809285136</v>
      </c>
      <c r="AK62">
        <f t="shared" si="22"/>
        <v>-0.66073843593982362</v>
      </c>
      <c r="AL62">
        <f t="shared" si="26"/>
        <v>-16.757505328435531</v>
      </c>
      <c r="AN62">
        <f t="shared" si="27"/>
        <v>0</v>
      </c>
      <c r="AO62">
        <f t="shared" si="27"/>
        <v>0</v>
      </c>
      <c r="AP62">
        <f t="shared" si="27"/>
        <v>-1.7479606485416633E-5</v>
      </c>
      <c r="AQ62">
        <f t="shared" si="27"/>
        <v>-2.9611571602075979E-2</v>
      </c>
      <c r="AR62">
        <f t="shared" si="27"/>
        <v>-2.9629051208561394E-2</v>
      </c>
      <c r="AS62">
        <f t="shared" si="27"/>
        <v>-1.8884486375219727E-3</v>
      </c>
      <c r="AT62">
        <f t="shared" si="27"/>
        <v>-1.2937271001137042E-3</v>
      </c>
      <c r="AU62">
        <f t="shared" si="23"/>
        <v>-3.2811226946197064E-2</v>
      </c>
      <c r="AW62">
        <v>59</v>
      </c>
      <c r="AX62">
        <f>IF(Z62&gt;0, (R62*SUMPRODUCT(K62:$K$98, X62:$X$98)-K62*$AZ$3)/Z62, 0)</f>
        <v>-47464.93318437133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</v>
      </c>
      <c r="S63">
        <f t="shared" si="1"/>
        <v>-80922.70806806683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-8.4746430753331996</v>
      </c>
      <c r="AC63">
        <f t="shared" si="2"/>
        <v>-7.5901445213278587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-8.2964906714193578</v>
      </c>
      <c r="AI63">
        <f t="shared" si="25"/>
        <v>-8.3011804208744451</v>
      </c>
      <c r="AJ63">
        <f t="shared" si="7"/>
        <v>-0.88449855400534094</v>
      </c>
      <c r="AK63">
        <f t="shared" si="22"/>
        <v>-0.59322501527332405</v>
      </c>
      <c r="AL63">
        <f t="shared" si="26"/>
        <v>-9.7789039901531094</v>
      </c>
      <c r="AN63">
        <f t="shared" si="27"/>
        <v>0</v>
      </c>
      <c r="AO63">
        <f t="shared" si="27"/>
        <v>0</v>
      </c>
      <c r="AP63">
        <f t="shared" si="27"/>
        <v>-8.1986948681350251E-6</v>
      </c>
      <c r="AQ63">
        <f t="shared" si="27"/>
        <v>-1.4504057443305778E-2</v>
      </c>
      <c r="AR63">
        <f t="shared" si="27"/>
        <v>-1.4512256138173914E-2</v>
      </c>
      <c r="AS63">
        <f t="shared" si="27"/>
        <v>-1.5462944929243944E-3</v>
      </c>
      <c r="AT63">
        <f t="shared" si="27"/>
        <v>-1.0370854423992553E-3</v>
      </c>
      <c r="AU63">
        <f t="shared" si="23"/>
        <v>-1.7095636073497563E-2</v>
      </c>
      <c r="AW63">
        <v>60</v>
      </c>
      <c r="AX63">
        <f>IF(Z63&gt;0, (R63*SUMPRODUCT(K63:$K$98, X63:$X$98)-K63*$AZ$3)/Z63, 0)</f>
        <v>-80922.70806806683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</v>
      </c>
      <c r="S64">
        <f t="shared" si="1"/>
        <v>-140840.59824045014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-7.5901445213278587</v>
      </c>
      <c r="AC64">
        <f t="shared" si="2"/>
        <v>-6.7884788237645433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-4.4657309100413842</v>
      </c>
      <c r="AI64">
        <f t="shared" si="25"/>
        <v>-4.4681408965468998</v>
      </c>
      <c r="AJ64">
        <f t="shared" si="7"/>
        <v>-0.8016656975633154</v>
      </c>
      <c r="AK64">
        <f t="shared" si="22"/>
        <v>-0.53131011649295012</v>
      </c>
      <c r="AL64">
        <f t="shared" si="26"/>
        <v>-5.8011167106031651</v>
      </c>
      <c r="AN64">
        <f t="shared" si="27"/>
        <v>0</v>
      </c>
      <c r="AO64">
        <f t="shared" si="27"/>
        <v>0</v>
      </c>
      <c r="AP64">
        <f t="shared" si="27"/>
        <v>-3.7617650748325617E-6</v>
      </c>
      <c r="AQ64">
        <f t="shared" si="27"/>
        <v>-6.9705911350735833E-3</v>
      </c>
      <c r="AR64">
        <f t="shared" si="27"/>
        <v>-6.9743529001484155E-3</v>
      </c>
      <c r="AS64">
        <f t="shared" si="27"/>
        <v>-1.2513256882904396E-3</v>
      </c>
      <c r="AT64">
        <f t="shared" si="27"/>
        <v>-8.293257391915604E-4</v>
      </c>
      <c r="AU64">
        <f t="shared" si="23"/>
        <v>-9.055004327630416E-3</v>
      </c>
      <c r="AW64">
        <v>61</v>
      </c>
      <c r="AX64">
        <f>IF(Z64&gt;0, (R64*SUMPRODUCT(K64:$K$98, X64:$X$98)-K64*$AZ$3)/Z64, 0)</f>
        <v>-140840.59824045014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</v>
      </c>
      <c r="S65">
        <f t="shared" si="1"/>
        <v>-250673.0089151478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-6.7884788237645433</v>
      </c>
      <c r="AC65">
        <f t="shared" si="2"/>
        <v>-6.0667264193579902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-2.3515979115768242</v>
      </c>
      <c r="AI65">
        <f t="shared" si="25"/>
        <v>-2.3528079992614961</v>
      </c>
      <c r="AJ65">
        <f t="shared" si="7"/>
        <v>-0.72175240440655308</v>
      </c>
      <c r="AK65">
        <f t="shared" si="22"/>
        <v>-0.47519351766351808</v>
      </c>
      <c r="AL65">
        <f t="shared" si="26"/>
        <v>-3.5497539213315674</v>
      </c>
      <c r="AN65">
        <f t="shared" si="27"/>
        <v>0</v>
      </c>
      <c r="AO65">
        <f t="shared" si="27"/>
        <v>0</v>
      </c>
      <c r="AP65">
        <f t="shared" si="27"/>
        <v>-1.6864593503747574E-6</v>
      </c>
      <c r="AQ65">
        <f t="shared" si="27"/>
        <v>-3.2773445565437635E-3</v>
      </c>
      <c r="AR65">
        <f t="shared" si="27"/>
        <v>-3.279031015894138E-3</v>
      </c>
      <c r="AS65">
        <f t="shared" si="27"/>
        <v>-1.0058825542025125E-3</v>
      </c>
      <c r="AT65">
        <f t="shared" si="27"/>
        <v>-6.622615544743122E-4</v>
      </c>
      <c r="AU65">
        <f t="shared" si="23"/>
        <v>-4.9471751245709628E-3</v>
      </c>
      <c r="AW65">
        <v>62</v>
      </c>
      <c r="AX65">
        <f>IF(Z65&gt;0, (R65*SUMPRODUCT(K65:$K$98, X65:$X$98)-K65*$AZ$3)/Z65, 0)</f>
        <v>-250673.0089151478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</v>
      </c>
      <c r="S66">
        <f t="shared" si="1"/>
        <v>-457317.00663858553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-6.0667264193579902</v>
      </c>
      <c r="AC66">
        <f t="shared" si="2"/>
        <v>-5.4193582321809393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-1.2109404431441086</v>
      </c>
      <c r="AI66">
        <f t="shared" si="25"/>
        <v>-1.2115329597303619</v>
      </c>
      <c r="AJ66">
        <f t="shared" si="7"/>
        <v>-0.64736818717705091</v>
      </c>
      <c r="AK66">
        <f t="shared" si="22"/>
        <v>-0.42467084935505933</v>
      </c>
      <c r="AL66">
        <f t="shared" si="26"/>
        <v>-2.2835719962624723</v>
      </c>
      <c r="AN66">
        <f t="shared" si="27"/>
        <v>0</v>
      </c>
      <c r="AO66">
        <f t="shared" si="27"/>
        <v>0</v>
      </c>
      <c r="AP66">
        <f t="shared" si="27"/>
        <v>-7.372954026657938E-7</v>
      </c>
      <c r="AQ66">
        <f t="shared" si="27"/>
        <v>-1.5068284033666439E-3</v>
      </c>
      <c r="AR66">
        <f t="shared" si="27"/>
        <v>-1.5075656987693098E-3</v>
      </c>
      <c r="AS66">
        <f t="shared" si="27"/>
        <v>-8.055497505241615E-4</v>
      </c>
      <c r="AT66">
        <f t="shared" si="27"/>
        <v>-5.2843729971440735E-4</v>
      </c>
      <c r="AU66">
        <f t="shared" si="23"/>
        <v>-2.8415527490078785E-3</v>
      </c>
      <c r="AW66">
        <v>63</v>
      </c>
      <c r="AX66">
        <f>IF(Z66&gt;0, (R66*SUMPRODUCT(K66:$K$98, X66:$X$98)-K66*$AZ$3)/Z66, 0)</f>
        <v>-457317.00663858553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-857216.99129539018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-5.4193582321809393</v>
      </c>
      <c r="AC67">
        <f t="shared" ref="AC67:AC89" si="30">S67*Z67</f>
        <v>-4.839931550107881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-0.60857299295351486</v>
      </c>
      <c r="AI67">
        <f t="shared" ref="AI67:AI89" si="34">SUM(AE67:AH67)</f>
        <v>-0.60885529787742876</v>
      </c>
      <c r="AJ67">
        <f t="shared" ref="AJ67:AJ89" si="35">AB67-AC67</f>
        <v>-0.57942668207305825</v>
      </c>
      <c r="AK67">
        <f t="shared" si="22"/>
        <v>-0.37935507625266579</v>
      </c>
      <c r="AL67">
        <f t="shared" si="26"/>
        <v>-1.5676370562031527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-6.7613850140784651E-4</v>
      </c>
      <c r="AR67">
        <f t="shared" si="36"/>
        <v>-6.7645214862914178E-4</v>
      </c>
      <c r="AS67">
        <f t="shared" si="36"/>
        <v>-6.4375628400999954E-4</v>
      </c>
      <c r="AT67">
        <f t="shared" si="36"/>
        <v>-4.2147215819438933E-4</v>
      </c>
      <c r="AU67">
        <f t="shared" si="23"/>
        <v>-1.7416805908335305E-3</v>
      </c>
      <c r="AW67">
        <v>64</v>
      </c>
      <c r="AX67">
        <f>IF(Z67&gt;0, (R67*SUMPRODUCT(K67:$K$98, X67:$X$98)-K67*$AZ$3)/Z67, 0)</f>
        <v>-857216.99129539018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100000</v>
      </c>
      <c r="S68">
        <f t="shared" si="29"/>
        <v>-1653246.0850410315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-4.839931550107881</v>
      </c>
      <c r="AC68">
        <f t="shared" si="30"/>
        <v>-4.3219170542553389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-0.29754368047052676</v>
      </c>
      <c r="AI68">
        <f t="shared" si="34"/>
        <v>-0.2976743905049663</v>
      </c>
      <c r="AJ68">
        <f t="shared" si="35"/>
        <v>-0.51801449585254211</v>
      </c>
      <c r="AK68">
        <f t="shared" si="22"/>
        <v>-0.33879520850755168</v>
      </c>
      <c r="AL68">
        <f t="shared" si="26"/>
        <v>-1.1544840948650601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-2.9515877503915016E-4</v>
      </c>
      <c r="AR68">
        <f t="shared" si="36"/>
        <v>-2.9528843739188269E-4</v>
      </c>
      <c r="AS68">
        <f t="shared" si="36"/>
        <v>-5.138624480498905E-4</v>
      </c>
      <c r="AT68">
        <f t="shared" si="36"/>
        <v>-3.3607965920865113E-4</v>
      </c>
      <c r="AU68">
        <f t="shared" si="23"/>
        <v>-1.1452305446504243E-3</v>
      </c>
      <c r="AW68">
        <v>65</v>
      </c>
      <c r="AX68">
        <f>IF(Z68&gt;0, (R68*SUMPRODUCT(K68:$K$98, X68:$X$98)-K68*$AZ$3)/Z68, 0)</f>
        <v>-1653246.0850410315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100000</v>
      </c>
      <c r="S69">
        <f t="shared" si="29"/>
        <v>-3288024.4688784205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-4.3219170542553389</v>
      </c>
      <c r="AC69">
        <f t="shared" si="30"/>
        <v>-3.8590955752143508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-0.1414376547922308</v>
      </c>
      <c r="AI69">
        <f t="shared" si="34"/>
        <v>-0.14149633889892985</v>
      </c>
      <c r="AJ69">
        <f t="shared" si="35"/>
        <v>-0.46282147904098814</v>
      </c>
      <c r="AK69">
        <f t="shared" si="22"/>
        <v>-0.30253419379787377</v>
      </c>
      <c r="AL69">
        <f t="shared" si="26"/>
        <v>-0.90685201173779184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-1.2527141773312867E-4</v>
      </c>
      <c r="AR69">
        <f t="shared" si="36"/>
        <v>-1.2532339428248103E-4</v>
      </c>
      <c r="AS69">
        <f t="shared" si="36"/>
        <v>-4.0992126829292449E-4</v>
      </c>
      <c r="AT69">
        <f t="shared" si="36"/>
        <v>-2.6795472129032038E-4</v>
      </c>
      <c r="AU69">
        <f t="shared" si="23"/>
        <v>-8.0319938386572598E-4</v>
      </c>
      <c r="AW69">
        <v>66</v>
      </c>
      <c r="AX69">
        <f>IF(Z69&gt;0, (R69*SUMPRODUCT(K69:$K$98, X69:$X$98)-K69*$AZ$3)/Z69, 0)</f>
        <v>-3288024.4688784205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100000</v>
      </c>
      <c r="S70">
        <f t="shared" si="29"/>
        <v>-6751764.1800439786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-3.8590955752143508</v>
      </c>
      <c r="AC70">
        <f t="shared" si="30"/>
        <v>-3.4457238485820598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-6.516010890132741E-2</v>
      </c>
      <c r="AI70">
        <f t="shared" si="34"/>
        <v>-6.518562611250879E-2</v>
      </c>
      <c r="AJ70">
        <f t="shared" si="35"/>
        <v>-0.41337172663229094</v>
      </c>
      <c r="AK70">
        <f t="shared" si="22"/>
        <v>-0.27013669026500459</v>
      </c>
      <c r="AL70">
        <f t="shared" si="26"/>
        <v>-0.74869404300980436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-5.1528882572382898E-5</v>
      </c>
      <c r="AR70">
        <f t="shared" si="36"/>
        <v>-5.1549061688113524E-5</v>
      </c>
      <c r="AS70">
        <f t="shared" si="36"/>
        <v>-3.2689606447150303E-4</v>
      </c>
      <c r="AT70">
        <f t="shared" si="36"/>
        <v>-2.1362520759804967E-4</v>
      </c>
      <c r="AU70">
        <f t="shared" si="23"/>
        <v>-5.9207033375766624E-4</v>
      </c>
      <c r="AW70">
        <v>67</v>
      </c>
      <c r="AX70">
        <f>IF(Z70&gt;0, (R70*SUMPRODUCT(K70:$K$98, X70:$X$98)-K70*$AZ$3)/Z70, 0)</f>
        <v>-6751764.1800439786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100000</v>
      </c>
      <c r="S71">
        <f t="shared" si="29"/>
        <v>-14322274.861233253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-3.4457238485820598</v>
      </c>
      <c r="AC71">
        <f t="shared" si="30"/>
        <v>-3.0765816292056827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-2.9042982021284774E-2</v>
      </c>
      <c r="AI71">
        <f t="shared" si="34"/>
        <v>-2.9053722569343705E-2</v>
      </c>
      <c r="AJ71">
        <f t="shared" si="35"/>
        <v>-0.36914221937637715</v>
      </c>
      <c r="AK71">
        <f t="shared" si="22"/>
        <v>-0.24120066940074422</v>
      </c>
      <c r="AL71">
        <f t="shared" si="26"/>
        <v>-0.63939661134646508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-2.0506526639865641E-5</v>
      </c>
      <c r="AR71">
        <f t="shared" si="36"/>
        <v>-2.0514110273486174E-5</v>
      </c>
      <c r="AS71">
        <f t="shared" si="36"/>
        <v>-2.6064213206457569E-4</v>
      </c>
      <c r="AT71">
        <f t="shared" si="36"/>
        <v>-1.7030578846878968E-4</v>
      </c>
      <c r="AU71">
        <f t="shared" si="23"/>
        <v>-4.5146203080685156E-4</v>
      </c>
      <c r="AW71">
        <v>68</v>
      </c>
      <c r="AX71">
        <f>IF(Z71&gt;0, (R71*SUMPRODUCT(K71:$K$98, X71:$X$98)-K71*$AZ$3)/Z71, 0)</f>
        <v>-14322274.861233253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100000</v>
      </c>
      <c r="S72">
        <f t="shared" si="29"/>
        <v>-31445064.512586839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-3.0765816292056827</v>
      </c>
      <c r="AC72">
        <f t="shared" si="30"/>
        <v>-2.7469648605011168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-1.2530526769537963E-2</v>
      </c>
      <c r="AI72">
        <f t="shared" si="34"/>
        <v>-1.2534894648731535E-2</v>
      </c>
      <c r="AJ72">
        <f t="shared" si="35"/>
        <v>-0.32961676870456591</v>
      </c>
      <c r="AK72">
        <f t="shared" ref="AK72:AK89" si="49">G72*SUM(AB72:AB72, AE72:AF72)</f>
        <v>-0.2153607140443978</v>
      </c>
      <c r="AL72">
        <f t="shared" si="26"/>
        <v>-0.55751237739769521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-7.8995473484401655E-6</v>
      </c>
      <c r="AR72">
        <f t="shared" si="36"/>
        <v>-7.9023009651983825E-6</v>
      </c>
      <c r="AS72">
        <f t="shared" si="36"/>
        <v>-2.0779838861615386E-4</v>
      </c>
      <c r="AT72">
        <f t="shared" si="36"/>
        <v>-1.3576860645024051E-4</v>
      </c>
      <c r="AU72">
        <f t="shared" si="23"/>
        <v>-3.5146929603159272E-4</v>
      </c>
      <c r="AW72">
        <v>69</v>
      </c>
      <c r="AX72">
        <f>IF(Z72&gt;0, (R72*SUMPRODUCT(K72:$K$98, X72:$X$98)-K72*$AZ$3)/Z72, 0)</f>
        <v>-31445064.512586839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100000</v>
      </c>
      <c r="S73">
        <f t="shared" si="29"/>
        <v>-71589527.129740596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-2.7469648605011168</v>
      </c>
      <c r="AC73">
        <f t="shared" si="30"/>
        <v>-2.452653764306318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-5.22240560168186E-3</v>
      </c>
      <c r="AI73">
        <f t="shared" si="34"/>
        <v>-5.2241185992826554E-3</v>
      </c>
      <c r="AJ73">
        <f t="shared" si="35"/>
        <v>-0.29431109619479878</v>
      </c>
      <c r="AK73">
        <f t="shared" si="49"/>
        <v>-0.19228754023507819</v>
      </c>
      <c r="AL73">
        <f t="shared" si="26"/>
        <v>-0.49182275502915962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-2.9395811497851181E-6</v>
      </c>
      <c r="AR73">
        <f t="shared" si="36"/>
        <v>-2.940545359737578E-6</v>
      </c>
      <c r="AS73">
        <f t="shared" si="36"/>
        <v>-1.6566146265395505E-4</v>
      </c>
      <c r="AT73">
        <f t="shared" si="36"/>
        <v>-1.0823457075634797E-4</v>
      </c>
      <c r="AU73">
        <f t="shared" si="23"/>
        <v>-2.768365787700406E-4</v>
      </c>
      <c r="AW73">
        <v>70</v>
      </c>
      <c r="AX73">
        <f>IF(Z73&gt;0, (R73*SUMPRODUCT(K73:$K$98, X73:$X$98)-K73*$AZ$3)/Z73, 0)</f>
        <v>-71589527.129740596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8"/>
        <v>100000</v>
      </c>
      <c r="S74">
        <f t="shared" si="29"/>
        <v>-169307532.14383116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-2.452653764306318</v>
      </c>
      <c r="AC74">
        <f t="shared" si="30"/>
        <v>-2.18987188626055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-2.0983067419757606E-3</v>
      </c>
      <c r="AI74">
        <f t="shared" si="34"/>
        <v>-2.09895345622956E-3</v>
      </c>
      <c r="AJ74">
        <f t="shared" si="35"/>
        <v>-0.26278187804576802</v>
      </c>
      <c r="AK74">
        <f t="shared" si="49"/>
        <v>-0.17168576350144227</v>
      </c>
      <c r="AL74">
        <f t="shared" si="26"/>
        <v>-0.43656659500343986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-1.0545466795978732E-6</v>
      </c>
      <c r="AR74">
        <f t="shared" si="36"/>
        <v>-1.0548716989839093E-6</v>
      </c>
      <c r="AS74">
        <f t="shared" si="36"/>
        <v>-1.3206637114015387E-4</v>
      </c>
      <c r="AT74">
        <f t="shared" si="36"/>
        <v>-8.6284168188009922E-5</v>
      </c>
      <c r="AU74">
        <f t="shared" si="23"/>
        <v>-2.1940541102714772E-4</v>
      </c>
      <c r="AW74">
        <v>71</v>
      </c>
      <c r="AX74">
        <f>IF(Z74&gt;0, (R74*SUMPRODUCT(K74:$K$98, X74:$X$98)-K74*$AZ$3)/Z74, 0)</f>
        <v>-169307532.14383116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100000</v>
      </c>
      <c r="S75">
        <f t="shared" si="29"/>
        <v>-416641997.39388573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-2.18987188626055</v>
      </c>
      <c r="AC75">
        <f t="shared" si="30"/>
        <v>-1.9552436393546251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-8.112079643961262E-4</v>
      </c>
      <c r="AI75">
        <f t="shared" si="34"/>
        <v>-8.1144260752518966E-4</v>
      </c>
      <c r="AJ75">
        <f t="shared" si="35"/>
        <v>-0.23462824690592488</v>
      </c>
      <c r="AK75">
        <f t="shared" si="49"/>
        <v>-0.15329103203823852</v>
      </c>
      <c r="AL75">
        <f t="shared" si="26"/>
        <v>-0.38873072155168858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-3.6400807315430768E-7</v>
      </c>
      <c r="AR75">
        <f t="shared" si="36"/>
        <v>-3.6411336303931627E-7</v>
      </c>
      <c r="AS75">
        <f t="shared" si="36"/>
        <v>-1.0528320703480351E-4</v>
      </c>
      <c r="AT75">
        <f t="shared" si="36"/>
        <v>-6.878528768589209E-5</v>
      </c>
      <c r="AU75">
        <f t="shared" si="23"/>
        <v>-1.7443260808373492E-4</v>
      </c>
      <c r="AW75">
        <v>72</v>
      </c>
      <c r="AX75">
        <f>IF(Z75&gt;0, (R75*SUMPRODUCT(K75:$K$98, X75:$X$98)-K75*$AZ$3)/Z75, 0)</f>
        <v>-416641997.39388573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100000</v>
      </c>
      <c r="S76">
        <f t="shared" si="29"/>
        <v>-1068862680.78856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-1.9552436393546251</v>
      </c>
      <c r="AC76">
        <f t="shared" si="30"/>
        <v>-1.7457535556371582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-3.0126525367898596E-4</v>
      </c>
      <c r="AI76">
        <f t="shared" si="34"/>
        <v>-3.0134691774991927E-4</v>
      </c>
      <c r="AJ76">
        <f t="shared" si="35"/>
        <v>-0.20949008371746691</v>
      </c>
      <c r="AK76">
        <f t="shared" si="49"/>
        <v>-0.13686705475482377</v>
      </c>
      <c r="AL76">
        <f t="shared" si="26"/>
        <v>-0.34665848539004063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-1.2070071216666761E-7</v>
      </c>
      <c r="AR76">
        <f t="shared" si="36"/>
        <v>-1.2073343054822574E-7</v>
      </c>
      <c r="AS76">
        <f t="shared" si="36"/>
        <v>-8.3931359450752386E-5</v>
      </c>
      <c r="AT76">
        <f t="shared" si="36"/>
        <v>-5.4835234994157006E-5</v>
      </c>
      <c r="AU76">
        <f t="shared" si="23"/>
        <v>-1.3888732787545761E-4</v>
      </c>
      <c r="AW76">
        <v>73</v>
      </c>
      <c r="AX76">
        <f>IF(Z76&gt;0, (R76*SUMPRODUCT(K76:$K$98, X76:$X$98)-K76*$AZ$3)/Z76, 0)</f>
        <v>-1068862680.78856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100000</v>
      </c>
      <c r="S77">
        <f t="shared" si="29"/>
        <v>-2864671342.5079017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-1.7457535556371582</v>
      </c>
      <c r="AC77">
        <f t="shared" si="30"/>
        <v>-1.5587086337257812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-1.0728343074577283E-4</v>
      </c>
      <c r="AI77">
        <f t="shared" si="34"/>
        <v>-1.073106364606239E-4</v>
      </c>
      <c r="AJ77">
        <f t="shared" si="35"/>
        <v>-0.187044921911377</v>
      </c>
      <c r="AK77">
        <f t="shared" si="49"/>
        <v>-0.12220274889460109</v>
      </c>
      <c r="AL77">
        <f t="shared" si="26"/>
        <v>-0.30935498144243873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-3.8377388413667391E-8</v>
      </c>
      <c r="AR77">
        <f t="shared" si="36"/>
        <v>-3.8387120431730698E-8</v>
      </c>
      <c r="AS77">
        <f t="shared" si="36"/>
        <v>-6.6909638973116462E-5</v>
      </c>
      <c r="AT77">
        <f t="shared" si="36"/>
        <v>-4.371432127911101E-5</v>
      </c>
      <c r="AU77">
        <f t="shared" si="23"/>
        <v>-1.1066234737265921E-4</v>
      </c>
      <c r="AW77">
        <v>74</v>
      </c>
      <c r="AX77">
        <f>IF(Z77&gt;0, (R77*SUMPRODUCT(K77:$K$98, X77:$X$98)-K77*$AZ$3)/Z77, 0)</f>
        <v>-2864671342.5079017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100000</v>
      </c>
      <c r="S78">
        <f t="shared" si="29"/>
        <v>-8037460001.847888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-1.5587086337257812</v>
      </c>
      <c r="AC78">
        <f t="shared" si="30"/>
        <v>-1.3917041697709469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-3.6552091821403195E-5</v>
      </c>
      <c r="AI78">
        <f t="shared" si="34"/>
        <v>-3.6560749433195049E-5</v>
      </c>
      <c r="AJ78">
        <f t="shared" si="35"/>
        <v>-0.16700446395483426</v>
      </c>
      <c r="AK78">
        <f t="shared" si="49"/>
        <v>-0.10910960436080469</v>
      </c>
      <c r="AL78">
        <f t="shared" si="26"/>
        <v>-0.27615062906507215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-1.1674464741688933E-8</v>
      </c>
      <c r="AR78">
        <f t="shared" si="36"/>
        <v>-1.1677229918141902E-8</v>
      </c>
      <c r="AS78">
        <f t="shared" si="36"/>
        <v>-5.3339976701517453E-5</v>
      </c>
      <c r="AT78">
        <f t="shared" si="36"/>
        <v>-3.4848791563386482E-5</v>
      </c>
      <c r="AU78">
        <f t="shared" si="23"/>
        <v>-8.8200445494822079E-5</v>
      </c>
      <c r="AW78">
        <v>75</v>
      </c>
      <c r="AX78">
        <f>IF(Z78&gt;0, (R78*SUMPRODUCT(K78:$K$98, X78:$X$98)-K78*$AZ$3)/Z78, 0)</f>
        <v>-8037460001.847888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100000</v>
      </c>
      <c r="S79">
        <f t="shared" si="29"/>
        <v>-23654531659.517231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-1.3917041697709469</v>
      </c>
      <c r="AC79">
        <f t="shared" si="30"/>
        <v>-1.2425930186487844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-1.1888984808111957E-5</v>
      </c>
      <c r="AI79">
        <f t="shared" si="34"/>
        <v>-1.1891611351381835E-5</v>
      </c>
      <c r="AJ79">
        <f t="shared" si="35"/>
        <v>-0.14911115112216256</v>
      </c>
      <c r="AK79">
        <f t="shared" si="49"/>
        <v>-9.7419291883966294E-2</v>
      </c>
      <c r="AL79">
        <f t="shared" si="26"/>
        <v>-0.24654233461748021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-3.3904043087268939E-9</v>
      </c>
      <c r="AR79">
        <f t="shared" si="36"/>
        <v>-3.3911533250443489E-9</v>
      </c>
      <c r="AS79">
        <f t="shared" si="36"/>
        <v>-4.2522309297499298E-5</v>
      </c>
      <c r="AT79">
        <f t="shared" si="36"/>
        <v>-2.7781243923464517E-5</v>
      </c>
      <c r="AU79">
        <f t="shared" si="23"/>
        <v>-7.0306944374288853E-5</v>
      </c>
      <c r="AW79">
        <v>76</v>
      </c>
      <c r="AX79">
        <f>IF(Z79&gt;0, (R79*SUMPRODUCT(K79:$K$98, X79:$X$98)-K79*$AZ$3)/Z79, 0)</f>
        <v>-23654531659.517231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100000</v>
      </c>
      <c r="S80">
        <f t="shared" si="29"/>
        <v>-73810123766.706223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-1.2425930186487844</v>
      </c>
      <c r="AC80">
        <f t="shared" si="30"/>
        <v>-1.1094580552564859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-3.6974311724106314E-6</v>
      </c>
      <c r="AI80">
        <f t="shared" si="34"/>
        <v>-3.6981827346616059E-6</v>
      </c>
      <c r="AJ80">
        <f t="shared" si="35"/>
        <v>-0.13313496339229847</v>
      </c>
      <c r="AK80">
        <f t="shared" si="49"/>
        <v>-8.6981511305414913E-2</v>
      </c>
      <c r="AL80">
        <f t="shared" si="26"/>
        <v>-0.22012017288044805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-9.4143165024552048E-10</v>
      </c>
      <c r="AR80">
        <f t="shared" si="36"/>
        <v>-9.4162301134386272E-10</v>
      </c>
      <c r="AS80">
        <f t="shared" si="36"/>
        <v>-3.3898526422081212E-5</v>
      </c>
      <c r="AT80">
        <f t="shared" si="36"/>
        <v>-2.2147037743428178E-5</v>
      </c>
      <c r="AU80">
        <f t="shared" si="23"/>
        <v>-5.6046505788520738E-5</v>
      </c>
      <c r="AW80">
        <v>77</v>
      </c>
      <c r="AX80">
        <f>IF(Z80&gt;0, (R80*SUMPRODUCT(K80:$K$98, X80:$X$98)-K80*$AZ$3)/Z80, 0)</f>
        <v>-73810123766.706223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100000</v>
      </c>
      <c r="S81">
        <f t="shared" si="29"/>
        <v>-244991747059.89719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-1.1094580552564859</v>
      </c>
      <c r="AC81">
        <f t="shared" si="30"/>
        <v>-0.99058755014193256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-1.0837581876755445E-6</v>
      </c>
      <c r="AI81">
        <f t="shared" si="34"/>
        <v>-1.0839603552101717E-6</v>
      </c>
      <c r="AJ81">
        <f t="shared" si="35"/>
        <v>-0.11887050511455333</v>
      </c>
      <c r="AK81">
        <f t="shared" si="49"/>
        <v>-7.7662063867954018E-2</v>
      </c>
      <c r="AL81">
        <f t="shared" si="26"/>
        <v>-0.19653365294286257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-2.4637864668613069E-10</v>
      </c>
      <c r="AR81">
        <f t="shared" si="36"/>
        <v>-2.4642460690507228E-10</v>
      </c>
      <c r="AS81">
        <f t="shared" si="36"/>
        <v>-2.7023698195845521E-5</v>
      </c>
      <c r="AT81">
        <f t="shared" si="36"/>
        <v>-1.765548294096651E-5</v>
      </c>
      <c r="AU81">
        <f t="shared" si="23"/>
        <v>-4.4679427561418938E-5</v>
      </c>
      <c r="AW81">
        <v>78</v>
      </c>
      <c r="AX81">
        <f>IF(Z81&gt;0, (R81*SUMPRODUCT(K81:$K$98, X81:$X$98)-K81*$AZ$3)/Z81, 0)</f>
        <v>-244991747059.89719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100000</v>
      </c>
      <c r="S82">
        <f t="shared" si="29"/>
        <v>-868141794987.78577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-0.99058755014193256</v>
      </c>
      <c r="AC82">
        <f t="shared" si="30"/>
        <v>-0.88445316998118184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-2.9841283482552317E-7</v>
      </c>
      <c r="AI82">
        <f t="shared" si="34"/>
        <v>-2.9846377426739127E-7</v>
      </c>
      <c r="AJ82">
        <f t="shared" si="35"/>
        <v>-0.10613438016075072</v>
      </c>
      <c r="AK82">
        <f t="shared" si="49"/>
        <v>-6.934112850993529E-2</v>
      </c>
      <c r="AL82">
        <f t="shared" si="26"/>
        <v>-0.17547580713446026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-6.057175394891376E-11</v>
      </c>
      <c r="AR82">
        <f t="shared" si="36"/>
        <v>-6.0582093622610884E-11</v>
      </c>
      <c r="AS82">
        <f t="shared" si="36"/>
        <v>-2.1543126871122159E-5</v>
      </c>
      <c r="AT82">
        <f t="shared" si="36"/>
        <v>-1.4074842917194039E-5</v>
      </c>
      <c r="AU82">
        <f t="shared" si="23"/>
        <v>-3.5618030370409817E-5</v>
      </c>
      <c r="AW82">
        <v>79</v>
      </c>
      <c r="AX82">
        <f>IF(Z82&gt;0, (R82*SUMPRODUCT(K82:$K$98, X82:$X$98)-K82*$AZ$3)/Z82, 0)</f>
        <v>-868141794987.78577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100000</v>
      </c>
      <c r="S83">
        <f t="shared" si="29"/>
        <v>-3297390764476.8682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-0.88445316998118184</v>
      </c>
      <c r="AC83">
        <f t="shared" si="30"/>
        <v>-0.78969033039253123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-7.6911148995940016E-8</v>
      </c>
      <c r="AI83">
        <f t="shared" si="34"/>
        <v>-7.6923123468891476E-8</v>
      </c>
      <c r="AJ83">
        <f t="shared" si="35"/>
        <v>-9.4762839588650616E-2</v>
      </c>
      <c r="AK83">
        <f t="shared" si="49"/>
        <v>-6.1911721898682735E-2</v>
      </c>
      <c r="AL83">
        <f t="shared" si="26"/>
        <v>-0.15667463841045681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-1.3938753181460104E-11</v>
      </c>
      <c r="AR83">
        <f t="shared" si="36"/>
        <v>-1.3940923337869512E-11</v>
      </c>
      <c r="AS83">
        <f t="shared" si="36"/>
        <v>-1.7174048873853432E-5</v>
      </c>
      <c r="AT83">
        <f t="shared" si="36"/>
        <v>-1.1220378603763828E-5</v>
      </c>
      <c r="AU83">
        <f t="shared" si="23"/>
        <v>-2.8394441418540598E-5</v>
      </c>
      <c r="AW83">
        <v>80</v>
      </c>
      <c r="AX83">
        <f>IF(Z83&gt;0, (R83*SUMPRODUCT(K83:$K$98, X83:$X$98)-K83*$AZ$3)/Z83, 0)</f>
        <v>-3297390764476.8682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100000</v>
      </c>
      <c r="S84">
        <f t="shared" si="29"/>
        <v>-13484270890070.115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-0.78969033039253123</v>
      </c>
      <c r="AC84">
        <f t="shared" si="30"/>
        <v>-0.70508065214823556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-1.8480544492358347E-8</v>
      </c>
      <c r="AI84">
        <f t="shared" si="34"/>
        <v>-1.8483158948334116E-8</v>
      </c>
      <c r="AJ84">
        <f t="shared" si="35"/>
        <v>-8.4609678244295661E-2</v>
      </c>
      <c r="AK84">
        <f t="shared" si="49"/>
        <v>-5.5278323127477193E-2</v>
      </c>
      <c r="AL84">
        <f t="shared" si="26"/>
        <v>-0.13988801985493179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-2.990414353130167E-12</v>
      </c>
      <c r="AR84">
        <f t="shared" si="36"/>
        <v>-2.990837409208347E-12</v>
      </c>
      <c r="AS84">
        <f t="shared" si="36"/>
        <v>-1.3691046621493712E-5</v>
      </c>
      <c r="AT84">
        <f t="shared" si="36"/>
        <v>-8.9448171273161494E-6</v>
      </c>
      <c r="AU84">
        <f t="shared" si="23"/>
        <v>-2.2635866739647271E-5</v>
      </c>
      <c r="AW84">
        <v>81</v>
      </c>
      <c r="AX84">
        <f>IF(Z84&gt;0, (R84*SUMPRODUCT(K84:$K$98, X84:$X$98)-K84*$AZ$3)/Z84, 0)</f>
        <v>-13484270890070.115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100000</v>
      </c>
      <c r="S85">
        <f t="shared" si="29"/>
        <v>-59695041174209.234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-0.70508065214823556</v>
      </c>
      <c r="AC85">
        <f t="shared" si="30"/>
        <v>-0.62953629656351684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-4.1220355762268129E-9</v>
      </c>
      <c r="AI85">
        <f t="shared" si="34"/>
        <v>-4.1225628698547091E-9</v>
      </c>
      <c r="AJ85">
        <f t="shared" si="35"/>
        <v>-7.5544355584718725E-2</v>
      </c>
      <c r="AK85">
        <f t="shared" si="49"/>
        <v>-4.9355645650376492E-2</v>
      </c>
      <c r="AL85">
        <f t="shared" si="26"/>
        <v>-0.12490000535765809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-5.9553915298207509E-13</v>
      </c>
      <c r="AR85">
        <f t="shared" si="36"/>
        <v>-5.9561533476040353E-13</v>
      </c>
      <c r="AS85">
        <f t="shared" si="36"/>
        <v>-1.0914418545286363E-5</v>
      </c>
      <c r="AT85">
        <f t="shared" si="36"/>
        <v>-7.1307534498317749E-6</v>
      </c>
      <c r="AU85">
        <f t="shared" si="23"/>
        <v>-1.8045172590733474E-5</v>
      </c>
      <c r="AW85">
        <v>82</v>
      </c>
      <c r="AX85">
        <f>IF(Z85&gt;0, (R85*SUMPRODUCT(K85:$K$98, X85:$X$98)-K85*$AZ$3)/Z85, 0)</f>
        <v>-59695041174209.234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100000</v>
      </c>
      <c r="S86">
        <f t="shared" si="29"/>
        <v>-288052798848597.5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-0.62953629656351684</v>
      </c>
      <c r="AC86">
        <f t="shared" si="30"/>
        <v>-0.56208597907508628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-8.4890841409808412E-10</v>
      </c>
      <c r="AI86">
        <f t="shared" si="34"/>
        <v>-8.4900598058265251E-10</v>
      </c>
      <c r="AJ86">
        <f t="shared" si="35"/>
        <v>-6.7450317488430556E-2</v>
      </c>
      <c r="AK86">
        <f t="shared" si="49"/>
        <v>-4.4067540759446182E-2</v>
      </c>
      <c r="AL86">
        <f t="shared" si="26"/>
        <v>-0.11151785909688272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-1.0950687828134871E-13</v>
      </c>
      <c r="AR86">
        <f t="shared" si="36"/>
        <v>-1.0951946409269482E-13</v>
      </c>
      <c r="AS86">
        <f t="shared" si="36"/>
        <v>-8.7009076415992149E-6</v>
      </c>
      <c r="AT86">
        <f t="shared" si="36"/>
        <v>-5.6845929925551163E-6</v>
      </c>
      <c r="AU86">
        <f t="shared" si="23"/>
        <v>-1.4385500743673796E-5</v>
      </c>
      <c r="AW86">
        <v>83</v>
      </c>
      <c r="AX86">
        <f>IF(Z86&gt;0, (R86*SUMPRODUCT(K86:$K$98, X86:$X$98)-K86*$AZ$3)/Z86, 0)</f>
        <v>-288052798848597.5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100000</v>
      </c>
      <c r="S87">
        <f t="shared" si="29"/>
        <v>-1527432089949786.8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-0.56208597907508628</v>
      </c>
      <c r="AC87">
        <f t="shared" si="30"/>
        <v>-0.50186248131713673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-1.6032502443659229E-10</v>
      </c>
      <c r="AI87">
        <f t="shared" si="34"/>
        <v>-1.6034145274409673E-10</v>
      </c>
      <c r="AJ87">
        <f t="shared" si="35"/>
        <v>-6.0223497757949551E-2</v>
      </c>
      <c r="AK87">
        <f t="shared" si="49"/>
        <v>-3.9346018535256044E-2</v>
      </c>
      <c r="AL87">
        <f t="shared" si="26"/>
        <v>-9.9569516453547058E-2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-1.8465618237389529E-14</v>
      </c>
      <c r="AR87">
        <f t="shared" si="36"/>
        <v>-1.846751038651428E-14</v>
      </c>
      <c r="AS87">
        <f t="shared" si="36"/>
        <v>-6.9363103010684165E-6</v>
      </c>
      <c r="AT87">
        <f t="shared" si="36"/>
        <v>-4.5317227300385453E-6</v>
      </c>
      <c r="AU87">
        <f t="shared" si="23"/>
        <v>-1.1468033049574473E-5</v>
      </c>
      <c r="AW87">
        <v>84</v>
      </c>
      <c r="AX87">
        <f>IF(Z87&gt;0, (R87*SUMPRODUCT(K87:$K$98, X87:$X$98)-K87*$AZ$3)/Z87, 0)</f>
        <v>-1527432089949786.8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100000</v>
      </c>
      <c r="S88">
        <f t="shared" si="29"/>
        <v>-8988268601699769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-0.50186248131713673</v>
      </c>
      <c r="AC88">
        <f t="shared" si="30"/>
        <v>-0.44809150117603103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-2.7542756128555461E-11</v>
      </c>
      <c r="AI88">
        <f t="shared" si="34"/>
        <v>-2.7545248774920587E-11</v>
      </c>
      <c r="AJ88">
        <f t="shared" si="35"/>
        <v>-5.3770980141105706E-2</v>
      </c>
      <c r="AK88">
        <f t="shared" si="49"/>
        <v>-3.5130373692199575E-2</v>
      </c>
      <c r="AL88">
        <f t="shared" si="26"/>
        <v>-8.8901353860850532E-2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-2.8323825619611654E-15</v>
      </c>
      <c r="AR88">
        <f t="shared" si="36"/>
        <v>-2.8326388953529569E-15</v>
      </c>
      <c r="AS88">
        <f t="shared" si="36"/>
        <v>-5.5295841048139736E-6</v>
      </c>
      <c r="AT88">
        <f t="shared" si="36"/>
        <v>-3.6126616151462105E-6</v>
      </c>
      <c r="AU88">
        <f t="shared" si="23"/>
        <v>-9.1422457227928228E-6</v>
      </c>
      <c r="AW88">
        <v>85</v>
      </c>
      <c r="AX88">
        <f>IF(Z88&gt;0, (R88*SUMPRODUCT(K88:$K$98, X88:$X$98)-K88*$AZ$3)/Z88, 0)</f>
        <v>-8988268601699769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-0.44809150117603103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-0.44809150117603103</v>
      </c>
      <c r="AK89">
        <f t="shared" si="49"/>
        <v>-3.1366405082322177E-2</v>
      </c>
      <c r="AL89">
        <f t="shared" si="26"/>
        <v>-0.47945790626333851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-4.5773819962764863E-16</v>
      </c>
      <c r="AR89">
        <f t="shared" si="36"/>
        <v>-4.5773819962764863E-16</v>
      </c>
      <c r="AS89">
        <f t="shared" si="36"/>
        <v>-4.1142738875117753E-5</v>
      </c>
      <c r="AT89">
        <f t="shared" si="36"/>
        <v>-2.8799917212582433E-6</v>
      </c>
      <c r="AU89">
        <f t="shared" si="23"/>
        <v>-4.4022730596833736E-5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11120.718534508502</v>
      </c>
      <c r="AO91" s="8">
        <f t="shared" si="50"/>
        <v>-1112.0718534508503</v>
      </c>
      <c r="AP91" s="8">
        <f t="shared" si="50"/>
        <v>-2947.8996417719027</v>
      </c>
      <c r="AQ91" s="8">
        <f t="shared" si="50"/>
        <v>-4357.3474522538863</v>
      </c>
      <c r="AR91" s="8">
        <f t="shared" si="50"/>
        <v>2703.399587031864</v>
      </c>
      <c r="AS91" s="8">
        <f t="shared" si="50"/>
        <v>-886.58643638654667</v>
      </c>
      <c r="AT91" s="8">
        <f t="shared" si="50"/>
        <v>425.45601442476016</v>
      </c>
      <c r="AU91" s="8">
        <f t="shared" si="50"/>
        <v>2242.2691650700767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26522.778730129077</v>
      </c>
      <c r="K3">
        <v>1</v>
      </c>
      <c r="L3" s="2">
        <v>0</v>
      </c>
      <c r="O3">
        <f>$C$3</f>
        <v>26522.778730129077</v>
      </c>
      <c r="P3">
        <f>O3*C5</f>
        <v>2652.277873012908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26522.778730129077</v>
      </c>
      <c r="AF3">
        <f t="shared" ref="AF3:AG34" si="4">-$Z3*P3</f>
        <v>-2652.277873012908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21350.592653116171</v>
      </c>
      <c r="AJ3">
        <f t="shared" ref="AJ3:AJ66" si="7">AB3-AC3</f>
        <v>0</v>
      </c>
      <c r="AL3">
        <f t="shared" ref="AL3:AL34" si="8">SUM(AI3:AK3)</f>
        <v>21350.592653116171</v>
      </c>
      <c r="AN3">
        <f t="shared" ref="AN3:AU34" si="9">AE3*$K3</f>
        <v>26522.778730129077</v>
      </c>
      <c r="AO3">
        <f t="shared" si="9"/>
        <v>-2652.277873012908</v>
      </c>
      <c r="AP3">
        <f t="shared" si="9"/>
        <v>-2519.9082039999998</v>
      </c>
      <c r="AQ3">
        <f t="shared" si="9"/>
        <v>0</v>
      </c>
      <c r="AR3">
        <f t="shared" si="9"/>
        <v>21350.592653116171</v>
      </c>
      <c r="AS3">
        <f t="shared" si="9"/>
        <v>0</v>
      </c>
      <c r="AT3">
        <f t="shared" si="9"/>
        <v>0</v>
      </c>
      <c r="AU3">
        <f t="shared" si="9"/>
        <v>21350.592653116171</v>
      </c>
      <c r="AW3">
        <v>0</v>
      </c>
      <c r="AX3">
        <f>IF(Z3&gt;0, (R3*SUMPRODUCT(K3:$K$98, X3:$X$98)-K3*$AZ$3)/Z3, 0)</f>
        <v>0</v>
      </c>
      <c r="AZ3">
        <f>C6*ABS(SUMPRODUCT(X4:X79, K4:K79))/1</f>
        <v>10021.899594647359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680.72422014085282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672.24048964935719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-672.24048964935719</v>
      </c>
      <c r="AK4">
        <f>G4*SUM(AB4, AE4:AF4)</f>
        <v>0</v>
      </c>
      <c r="AL4">
        <f t="shared" si="8"/>
        <v>-918.52058964935713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-627.14851166093592</v>
      </c>
      <c r="AT4">
        <f t="shared" si="9"/>
        <v>0</v>
      </c>
      <c r="AU4">
        <f t="shared" si="9"/>
        <v>-856.9088437814695</v>
      </c>
      <c r="AW4">
        <v>1</v>
      </c>
      <c r="AX4">
        <f>IF(Z4&gt;0, (R4*SUMPRODUCT(K4:$K$98, X4:$X$98)-K4*$AZ$3)/Z4, 0)</f>
        <v>680.72422014085282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</v>
      </c>
      <c r="S5">
        <f t="shared" si="1"/>
        <v>1253.4970438687974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672.24048964935719</v>
      </c>
      <c r="AC5">
        <f t="shared" si="2"/>
        <v>1222.3325668366324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-252.38537571702952</v>
      </c>
      <c r="AI5">
        <f t="shared" si="6"/>
        <v>-301.14227437967099</v>
      </c>
      <c r="AJ5">
        <f t="shared" si="7"/>
        <v>-550.09207718727521</v>
      </c>
      <c r="AK5">
        <f>G5*SUM(AB5, AE5:AF5)</f>
        <v>27.561860075623645</v>
      </c>
      <c r="AL5">
        <f t="shared" si="8"/>
        <v>-823.6724914913226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-215.81675831887947</v>
      </c>
      <c r="AR5">
        <f t="shared" si="9"/>
        <v>-257.50917328214229</v>
      </c>
      <c r="AS5">
        <f t="shared" si="9"/>
        <v>-470.38814566087427</v>
      </c>
      <c r="AT5">
        <f t="shared" si="9"/>
        <v>23.568367532629125</v>
      </c>
      <c r="AU5">
        <f t="shared" si="9"/>
        <v>-704.3289514103875</v>
      </c>
      <c r="AW5">
        <v>2</v>
      </c>
      <c r="AX5">
        <f>IF(Z5&gt;0, (R5*SUMPRODUCT(K5:$K$98, X5:$X$98)-K5*$AZ$3)/Z5, 0)</f>
        <v>1253.4970438687974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</v>
      </c>
      <c r="S6">
        <f t="shared" si="1"/>
        <v>1916.651057906701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1222.3325668366324</v>
      </c>
      <c r="AC6">
        <f t="shared" si="2"/>
        <v>1845.3286425117858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-259.85915523329368</v>
      </c>
      <c r="AI6">
        <f t="shared" si="6"/>
        <v>-307.9985553316921</v>
      </c>
      <c r="AJ6">
        <f t="shared" si="7"/>
        <v>-622.99607567515341</v>
      </c>
      <c r="AK6">
        <f>G6*SUM(AB6, AE6:AF6)</f>
        <v>71.506455159943002</v>
      </c>
      <c r="AL6">
        <f t="shared" si="8"/>
        <v>-859.48817584690255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-200.45795859770166</v>
      </c>
      <c r="AR6">
        <f t="shared" si="9"/>
        <v>-237.59317464648601</v>
      </c>
      <c r="AS6">
        <f t="shared" si="9"/>
        <v>-480.58542109899099</v>
      </c>
      <c r="AT6">
        <f t="shared" si="9"/>
        <v>55.160796682539818</v>
      </c>
      <c r="AU6">
        <f t="shared" si="9"/>
        <v>-663.01779906293723</v>
      </c>
      <c r="AW6">
        <v>3</v>
      </c>
      <c r="AX6">
        <f>IF(Z6&gt;0, (R6*SUMPRODUCT(K6:$K$98, X6:$X$98)-K6*$AZ$3)/Z6, 0)</f>
        <v>1916.651057906701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</v>
      </c>
      <c r="S7">
        <f t="shared" si="1"/>
        <v>2463.9642291152568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1845.3286425117858</v>
      </c>
      <c r="AC7">
        <f t="shared" si="2"/>
        <v>2341.9332730270744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-268.63913016390666</v>
      </c>
      <c r="AI7">
        <f t="shared" si="6"/>
        <v>-316.16281669623913</v>
      </c>
      <c r="AJ7">
        <f t="shared" si="7"/>
        <v>-496.60463051528859</v>
      </c>
      <c r="AK7">
        <f>G7*SUM(AB7, AE7:AF7)</f>
        <v>90.605636347328684</v>
      </c>
      <c r="AL7">
        <f t="shared" si="8"/>
        <v>-722.16181086419908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-188.54600975135122</v>
      </c>
      <c r="AR7">
        <f t="shared" si="9"/>
        <v>-221.90079860462902</v>
      </c>
      <c r="AS7">
        <f t="shared" si="9"/>
        <v>-348.54498468102145</v>
      </c>
      <c r="AT7">
        <f t="shared" si="9"/>
        <v>63.592117737455617</v>
      </c>
      <c r="AU7">
        <f t="shared" si="9"/>
        <v>-506.8536655481949</v>
      </c>
      <c r="AW7">
        <v>4</v>
      </c>
      <c r="AX7">
        <f>IF(Z7&gt;0, (R7*SUMPRODUCT(K7:$K$98, X7:$X$98)-K7*$AZ$3)/Z7, 0)</f>
        <v>2463.9642291152568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</v>
      </c>
      <c r="S8">
        <f t="shared" si="1"/>
        <v>2796.1035380000199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2341.9332730270744</v>
      </c>
      <c r="AC8">
        <f t="shared" si="2"/>
        <v>2621.5281199313558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-340.42414260010378</v>
      </c>
      <c r="AI8">
        <f t="shared" si="6"/>
        <v>-387.30238019581287</v>
      </c>
      <c r="AJ8">
        <f t="shared" si="7"/>
        <v>-279.59484690428144</v>
      </c>
      <c r="AK8">
        <f t="shared" ref="AK8:AK71" si="22">G8*SUM(AB8:AB8, AE8:AF8)</f>
        <v>49.883178715476681</v>
      </c>
      <c r="AL8">
        <f t="shared" si="8"/>
        <v>-617.01404838461769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-223.02693733111172</v>
      </c>
      <c r="AR8">
        <f t="shared" si="9"/>
        <v>-253.73894758572166</v>
      </c>
      <c r="AS8">
        <f t="shared" si="9"/>
        <v>-183.17497085356234</v>
      </c>
      <c r="AT8">
        <f t="shared" si="9"/>
        <v>32.680680307454416</v>
      </c>
      <c r="AU8">
        <f t="shared" si="9"/>
        <v>-404.23323813182964</v>
      </c>
      <c r="AW8">
        <v>5</v>
      </c>
      <c r="AX8">
        <f>IF(Z8&gt;0, (R8*SUMPRODUCT(K8:$K$98, X8:$X$98)-K8*$AZ$3)/Z8, 0)</f>
        <v>2796.1035380000199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</v>
      </c>
      <c r="S9">
        <f t="shared" si="1"/>
        <v>2971.9151741083047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2621.5281199313558</v>
      </c>
      <c r="AC9">
        <f t="shared" si="2"/>
        <v>2746.0981939179355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-417.27603747650801</v>
      </c>
      <c r="AI9">
        <f t="shared" si="6"/>
        <v>-463.47685467752177</v>
      </c>
      <c r="AJ9">
        <f t="shared" si="7"/>
        <v>-124.5700739865797</v>
      </c>
      <c r="AK9">
        <f t="shared" si="22"/>
        <v>15.467015907594998</v>
      </c>
      <c r="AL9">
        <f t="shared" si="8"/>
        <v>-572.57991275650647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-258.90332263196586</v>
      </c>
      <c r="AR9">
        <f t="shared" si="9"/>
        <v>-287.5691074059788</v>
      </c>
      <c r="AS9">
        <f t="shared" si="9"/>
        <v>-77.290817490211182</v>
      </c>
      <c r="AT9">
        <f t="shared" si="9"/>
        <v>9.5966733050259592</v>
      </c>
      <c r="AU9">
        <f t="shared" si="9"/>
        <v>-355.26325159116402</v>
      </c>
      <c r="AW9">
        <v>6</v>
      </c>
      <c r="AX9">
        <f>IF(Z9&gt;0, (R9*SUMPRODUCT(K9:$K$98, X9:$X$98)-K9*$AZ$3)/Z9, 0)</f>
        <v>2971.9151741083047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</v>
      </c>
      <c r="S10">
        <f t="shared" si="1"/>
        <v>3084.555925668461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2746.0981939179355</v>
      </c>
      <c r="AC10">
        <f t="shared" si="2"/>
        <v>2806.3337226182839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-497.46434235961488</v>
      </c>
      <c r="AI10">
        <f t="shared" si="6"/>
        <v>-542.95441921743873</v>
      </c>
      <c r="AJ10">
        <f t="shared" si="7"/>
        <v>-60.235528700348368</v>
      </c>
      <c r="AK10">
        <f t="shared" si="22"/>
        <v>11.259002595063537</v>
      </c>
      <c r="AL10">
        <f t="shared" si="8"/>
        <v>-591.93094532272357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-292.8156749302334</v>
      </c>
      <c r="AR10">
        <f t="shared" si="9"/>
        <v>-319.59188062684746</v>
      </c>
      <c r="AS10">
        <f t="shared" si="9"/>
        <v>-35.455620612947541</v>
      </c>
      <c r="AT10">
        <f t="shared" si="9"/>
        <v>6.6272336792564062</v>
      </c>
      <c r="AU10">
        <f t="shared" si="9"/>
        <v>-348.4202675605386</v>
      </c>
      <c r="AW10">
        <v>7</v>
      </c>
      <c r="AX10">
        <f>IF(Z10&gt;0, (R10*SUMPRODUCT(K10:$K$98, X10:$X$98)-K10*$AZ$3)/Z10, 0)</f>
        <v>3084.555925668461</v>
      </c>
    </row>
    <row r="11" spans="1:52" x14ac:dyDescent="0.25">
      <c r="A11" t="s">
        <v>33</v>
      </c>
      <c r="C11" s="12">
        <f>AU81</f>
        <v>9867.1675755747165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</v>
      </c>
      <c r="S11">
        <f t="shared" si="1"/>
        <v>3137.1797844573189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2806.3337226182839</v>
      </c>
      <c r="AC11">
        <f t="shared" si="2"/>
        <v>2807.2376016520784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-587.51107515016963</v>
      </c>
      <c r="AI11">
        <f t="shared" si="6"/>
        <v>-632.25249570184019</v>
      </c>
      <c r="AJ11">
        <f t="shared" si="7"/>
        <v>-0.90387903379451018</v>
      </c>
      <c r="AK11">
        <f t="shared" si="22"/>
        <v>6.7352009342838803</v>
      </c>
      <c r="AL11">
        <f t="shared" si="8"/>
        <v>-626.42117380135085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-328.6000184817687</v>
      </c>
      <c r="AR11">
        <f t="shared" si="9"/>
        <v>-353.62428141404047</v>
      </c>
      <c r="AS11">
        <f t="shared" si="9"/>
        <v>-0.5055473501231299</v>
      </c>
      <c r="AT11">
        <f t="shared" si="9"/>
        <v>3.7670560523789471</v>
      </c>
      <c r="AU11">
        <f t="shared" si="9"/>
        <v>-350.36277271178466</v>
      </c>
      <c r="AW11">
        <v>8</v>
      </c>
      <c r="AX11">
        <f>IF(Z11&gt;0, (R11*SUMPRODUCT(K11:$K$98, X11:$X$98)-K11*$AZ$3)/Z11, 0)</f>
        <v>3137.1797844573189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</v>
      </c>
      <c r="S12">
        <f t="shared" si="1"/>
        <v>3136.749392701226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2807.2376016520784</v>
      </c>
      <c r="AC12">
        <f t="shared" si="2"/>
        <v>2757.2264080910518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-687.25739107985862</v>
      </c>
      <c r="AI12">
        <f t="shared" si="6"/>
        <v>-731.20776873047248</v>
      </c>
      <c r="AJ12">
        <f t="shared" si="7"/>
        <v>50.01119356102663</v>
      </c>
      <c r="AK12">
        <f t="shared" si="22"/>
        <v>6.4566464837997799</v>
      </c>
      <c r="AL12">
        <f t="shared" si="8"/>
        <v>-674.73992868564608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-365.28460938812685</v>
      </c>
      <c r="AR12">
        <f t="shared" si="9"/>
        <v>-388.64470233283794</v>
      </c>
      <c r="AS12">
        <f t="shared" si="9"/>
        <v>26.581481031829103</v>
      </c>
      <c r="AT12">
        <f t="shared" si="9"/>
        <v>3.4317762448304738</v>
      </c>
      <c r="AU12">
        <f t="shared" si="9"/>
        <v>-358.63144505617839</v>
      </c>
      <c r="AW12">
        <v>9</v>
      </c>
      <c r="AX12">
        <f>IF(Z12&gt;0, (R12*SUMPRODUCT(K12:$K$98, X12:$X$98)-K12*$AZ$3)/Z12, 0)</f>
        <v>3136.749392701226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</v>
      </c>
      <c r="S13">
        <f t="shared" si="1"/>
        <v>3079.3365546017485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2757.2264080910518</v>
      </c>
      <c r="AC13">
        <f t="shared" si="2"/>
        <v>2655.2410392622623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-794.04927549475826</v>
      </c>
      <c r="AI13">
        <f t="shared" si="6"/>
        <v>-837.16312473111861</v>
      </c>
      <c r="AJ13">
        <f t="shared" si="7"/>
        <v>101.98536882878943</v>
      </c>
      <c r="AK13">
        <f t="shared" si="22"/>
        <v>5.5144528161821036</v>
      </c>
      <c r="AL13">
        <f t="shared" si="8"/>
        <v>-729.66330308614704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-401.1840601021367</v>
      </c>
      <c r="AR13">
        <f t="shared" si="9"/>
        <v>-422.96682550104379</v>
      </c>
      <c r="AS13">
        <f t="shared" si="9"/>
        <v>51.52690846831171</v>
      </c>
      <c r="AT13">
        <f t="shared" si="9"/>
        <v>2.7861124470633714</v>
      </c>
      <c r="AU13">
        <f t="shared" si="9"/>
        <v>-368.65380458566869</v>
      </c>
      <c r="AW13">
        <v>10</v>
      </c>
      <c r="AX13">
        <f>IF(Z13&gt;0, (R13*SUMPRODUCT(K13:$K$98, X13:$X$98)-K13*$AZ$3)/Z13, 0)</f>
        <v>3079.3365546017485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</v>
      </c>
      <c r="S14">
        <f t="shared" si="1"/>
        <v>3311.3545413248266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2655.2410392622623</v>
      </c>
      <c r="AC14">
        <f t="shared" si="2"/>
        <v>2796.5691506422791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-911.4883394333674</v>
      </c>
      <c r="AI14">
        <f t="shared" si="6"/>
        <v>-953.71530600764743</v>
      </c>
      <c r="AJ14">
        <f t="shared" si="7"/>
        <v>-141.32811138001671</v>
      </c>
      <c r="AK14">
        <f t="shared" si="22"/>
        <v>185.86687274835839</v>
      </c>
      <c r="AL14">
        <f t="shared" si="8"/>
        <v>-909.1765446393058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-411.17746993025463</v>
      </c>
      <c r="AR14">
        <f t="shared" si="9"/>
        <v>-430.22628989610911</v>
      </c>
      <c r="AS14">
        <f t="shared" si="9"/>
        <v>-63.753898709643984</v>
      </c>
      <c r="AT14">
        <f t="shared" si="9"/>
        <v>83.845582191460878</v>
      </c>
      <c r="AU14">
        <f t="shared" si="9"/>
        <v>-410.13460641429225</v>
      </c>
      <c r="AW14">
        <v>11</v>
      </c>
      <c r="AX14">
        <f>IF(Z14&gt;0, (R14*SUMPRODUCT(K14:$K$98, X14:$X$98)-K14*$AZ$3)/Z14, 0)</f>
        <v>3311.3545413248266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</v>
      </c>
      <c r="S15">
        <f t="shared" si="1"/>
        <v>3475.5874659085298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2796.5691506422791</v>
      </c>
      <c r="AC15">
        <f t="shared" si="2"/>
        <v>2869.7775481068043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-1039.8260459859418</v>
      </c>
      <c r="AI15">
        <f t="shared" si="6"/>
        <v>-1081.1108298714862</v>
      </c>
      <c r="AJ15">
        <f t="shared" si="7"/>
        <v>-73.208397464525206</v>
      </c>
      <c r="AK15">
        <f t="shared" si="22"/>
        <v>195.75984054495956</v>
      </c>
      <c r="AL15">
        <f t="shared" si="8"/>
        <v>-958.55938679105179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-418.81368269876612</v>
      </c>
      <c r="AR15">
        <f t="shared" si="9"/>
        <v>-435.44207207723463</v>
      </c>
      <c r="AS15">
        <f t="shared" si="9"/>
        <v>-29.486353669397637</v>
      </c>
      <c r="AT15">
        <f t="shared" si="9"/>
        <v>78.84674562601424</v>
      </c>
      <c r="AU15">
        <f t="shared" si="9"/>
        <v>-386.08168012061799</v>
      </c>
      <c r="AW15">
        <v>12</v>
      </c>
      <c r="AX15">
        <f>IF(Z15&gt;0, (R15*SUMPRODUCT(K15:$K$98, X15:$X$98)-K15*$AZ$3)/Z15, 0)</f>
        <v>3475.5874659085298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</v>
      </c>
      <c r="S16">
        <f t="shared" si="1"/>
        <v>3578.4910382753378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2869.7775481068043</v>
      </c>
      <c r="AC16">
        <f t="shared" si="2"/>
        <v>2883.4512470105205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-1166.5780281058101</v>
      </c>
      <c r="AI16">
        <f t="shared" si="6"/>
        <v>-1206.866675138446</v>
      </c>
      <c r="AJ16">
        <f t="shared" si="7"/>
        <v>-13.673698903716286</v>
      </c>
      <c r="AK16">
        <f t="shared" si="22"/>
        <v>200.88442836747632</v>
      </c>
      <c r="AL16">
        <f t="shared" si="8"/>
        <v>-1019.655945674686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-419.52315863013831</v>
      </c>
      <c r="AR16">
        <f t="shared" si="9"/>
        <v>-434.0117055192909</v>
      </c>
      <c r="AS16">
        <f t="shared" si="9"/>
        <v>-4.9173164726570819</v>
      </c>
      <c r="AT16">
        <f t="shared" si="9"/>
        <v>72.241777127564347</v>
      </c>
      <c r="AU16">
        <f t="shared" si="9"/>
        <v>-366.68724486438362</v>
      </c>
      <c r="AW16">
        <v>13</v>
      </c>
      <c r="AX16">
        <f>IF(Z16&gt;0, (R16*SUMPRODUCT(K16:$K$98, X16:$X$98)-K16*$AZ$3)/Z16, 0)</f>
        <v>3578.4910382753378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</v>
      </c>
      <c r="S17">
        <f t="shared" si="1"/>
        <v>3631.7607558566783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2883.4512470105205</v>
      </c>
      <c r="AC17">
        <f t="shared" si="2"/>
        <v>2850.0775362397353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-1295.0539827893926</v>
      </c>
      <c r="AI17">
        <f t="shared" si="6"/>
        <v>-1334.2922163603075</v>
      </c>
      <c r="AJ17">
        <f t="shared" si="7"/>
        <v>33.373710770785237</v>
      </c>
      <c r="AK17">
        <f t="shared" si="22"/>
        <v>201.84158729073647</v>
      </c>
      <c r="AL17">
        <f t="shared" si="8"/>
        <v>-1099.0769182987858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-415.826340837685</v>
      </c>
      <c r="AR17">
        <f t="shared" si="9"/>
        <v>-428.42526822107067</v>
      </c>
      <c r="AS17">
        <f t="shared" si="9"/>
        <v>10.715899270932329</v>
      </c>
      <c r="AT17">
        <f t="shared" si="9"/>
        <v>64.808919000580673</v>
      </c>
      <c r="AU17">
        <f t="shared" si="9"/>
        <v>-352.9004499495577</v>
      </c>
      <c r="AW17">
        <v>14</v>
      </c>
      <c r="AX17">
        <f>IF(Z17&gt;0, (R17*SUMPRODUCT(K17:$K$98, X17:$X$98)-K17*$AZ$3)/Z17, 0)</f>
        <v>3631.7607558566783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</v>
      </c>
      <c r="S18">
        <f t="shared" si="1"/>
        <v>3644.0336264004472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2850.0775362397353</v>
      </c>
      <c r="AC18">
        <f t="shared" si="2"/>
        <v>2779.0274881336213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-1429.3028042830786</v>
      </c>
      <c r="AI18">
        <f t="shared" si="6"/>
        <v>-1467.4340041161427</v>
      </c>
      <c r="AJ18">
        <f t="shared" si="7"/>
        <v>71.050048106113991</v>
      </c>
      <c r="AK18">
        <f t="shared" si="22"/>
        <v>199.5054275367815</v>
      </c>
      <c r="AL18">
        <f t="shared" si="8"/>
        <v>-1196.8785284732471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-409.76074229376684</v>
      </c>
      <c r="AR18">
        <f t="shared" si="9"/>
        <v>-420.69241380614829</v>
      </c>
      <c r="AS18">
        <f t="shared" si="9"/>
        <v>20.369036123575025</v>
      </c>
      <c r="AT18">
        <f t="shared" si="9"/>
        <v>57.195362546085171</v>
      </c>
      <c r="AU18">
        <f t="shared" si="9"/>
        <v>-343.1280151364881</v>
      </c>
      <c r="AW18">
        <v>15</v>
      </c>
      <c r="AX18">
        <f>IF(Z18&gt;0, (R18*SUMPRODUCT(K18:$K$98, X18:$X$98)-K18*$AZ$3)/Z18, 0)</f>
        <v>3644.0336264004472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</v>
      </c>
      <c r="S19">
        <f t="shared" si="1"/>
        <v>3621.8443537785174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2779.0274881336213</v>
      </c>
      <c r="AC19">
        <f t="shared" si="2"/>
        <v>2677.1027214930418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-1584.3210006287504</v>
      </c>
      <c r="AI19">
        <f t="shared" si="6"/>
        <v>-1621.2787279631696</v>
      </c>
      <c r="AJ19">
        <f t="shared" si="7"/>
        <v>101.92476664057949</v>
      </c>
      <c r="AK19">
        <f t="shared" si="22"/>
        <v>194.53192416935352</v>
      </c>
      <c r="AL19">
        <f t="shared" si="8"/>
        <v>-1324.8220371532366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-405.53772297225726</v>
      </c>
      <c r="AR19">
        <f t="shared" si="9"/>
        <v>-414.99777089403693</v>
      </c>
      <c r="AS19">
        <f t="shared" si="9"/>
        <v>26.089623101313077</v>
      </c>
      <c r="AT19">
        <f t="shared" si="9"/>
        <v>49.794223229852605</v>
      </c>
      <c r="AU19">
        <f t="shared" si="9"/>
        <v>-339.11392456287126</v>
      </c>
      <c r="AW19">
        <v>16</v>
      </c>
      <c r="AX19">
        <f>IF(Z19&gt;0, (R19*SUMPRODUCT(K19:$K$98, X19:$X$98)-K19*$AZ$3)/Z19, 0)</f>
        <v>3621.8443537785174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</v>
      </c>
      <c r="S20">
        <f t="shared" si="1"/>
        <v>3564.4739791201405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2677.1027214930418</v>
      </c>
      <c r="AC20">
        <f t="shared" si="2"/>
        <v>2546.4185482111311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-1737.4689474111894</v>
      </c>
      <c r="AI20">
        <f t="shared" si="6"/>
        <v>-1773.1883629985589</v>
      </c>
      <c r="AJ20">
        <f t="shared" si="7"/>
        <v>130.68417328191072</v>
      </c>
      <c r="AK20">
        <f t="shared" si="22"/>
        <v>187.39719050451293</v>
      </c>
      <c r="AL20">
        <f t="shared" si="8"/>
        <v>-1455.1069992121352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-397.08831574519292</v>
      </c>
      <c r="AR20">
        <f t="shared" si="9"/>
        <v>-405.25177823246486</v>
      </c>
      <c r="AS20">
        <f t="shared" si="9"/>
        <v>29.867099691414417</v>
      </c>
      <c r="AT20">
        <f t="shared" si="9"/>
        <v>42.828526439964897</v>
      </c>
      <c r="AU20">
        <f t="shared" si="9"/>
        <v>-332.55615210108556</v>
      </c>
      <c r="AW20">
        <v>17</v>
      </c>
      <c r="AX20">
        <f>IF(Z20&gt;0, (R20*SUMPRODUCT(K20:$K$98, X20:$X$98)-K20*$AZ$3)/Z20, 0)</f>
        <v>3564.4739791201405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</v>
      </c>
      <c r="S21">
        <f t="shared" si="1"/>
        <v>3478.1487575061701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2546.4185482111311</v>
      </c>
      <c r="AC21">
        <f t="shared" si="2"/>
        <v>2394.7351875466038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-1873.5870053015594</v>
      </c>
      <c r="AI21">
        <f t="shared" si="6"/>
        <v>-1908.0124332304044</v>
      </c>
      <c r="AJ21">
        <f t="shared" si="7"/>
        <v>151.6833606645273</v>
      </c>
      <c r="AK21">
        <f t="shared" si="22"/>
        <v>178.24929837477919</v>
      </c>
      <c r="AL21">
        <f t="shared" si="8"/>
        <v>-1578.0797741910978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-382.31901591567066</v>
      </c>
      <c r="AR21">
        <f t="shared" si="9"/>
        <v>-389.34377414199787</v>
      </c>
      <c r="AS21">
        <f t="shared" si="9"/>
        <v>30.952089770023751</v>
      </c>
      <c r="AT21">
        <f t="shared" si="9"/>
        <v>36.373062019255251</v>
      </c>
      <c r="AU21">
        <f t="shared" si="9"/>
        <v>-322.01862235271886</v>
      </c>
      <c r="AW21">
        <v>18</v>
      </c>
      <c r="AX21">
        <f>IF(Z21&gt;0, (R21*SUMPRODUCT(K21:$K$98, X21:$X$98)-K21*$AZ$3)/Z21, 0)</f>
        <v>3478.1487575061701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</v>
      </c>
      <c r="S22">
        <f t="shared" si="1"/>
        <v>3373.4079358215836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2394.7351875466038</v>
      </c>
      <c r="AC22">
        <f t="shared" si="2"/>
        <v>2231.5277386672415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-2011.8021791152103</v>
      </c>
      <c r="AI22">
        <f t="shared" si="6"/>
        <v>-2044.8774516752092</v>
      </c>
      <c r="AJ22">
        <f t="shared" si="7"/>
        <v>163.20744887936235</v>
      </c>
      <c r="AK22">
        <f t="shared" si="22"/>
        <v>167.63146312826228</v>
      </c>
      <c r="AL22">
        <f t="shared" si="8"/>
        <v>-1714.0385396675845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-366.53823614805538</v>
      </c>
      <c r="AR22">
        <f t="shared" si="9"/>
        <v>-372.56435153360985</v>
      </c>
      <c r="AS22">
        <f t="shared" si="9"/>
        <v>29.73541387890085</v>
      </c>
      <c r="AT22">
        <f t="shared" si="9"/>
        <v>30.541442620851416</v>
      </c>
      <c r="AU22">
        <f t="shared" si="9"/>
        <v>-312.28749503385757</v>
      </c>
      <c r="AW22">
        <v>19</v>
      </c>
      <c r="AX22">
        <f>IF(Z22&gt;0, (R22*SUMPRODUCT(K22:$K$98, X22:$X$98)-K22*$AZ$3)/Z22, 0)</f>
        <v>3373.4079358215836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</v>
      </c>
      <c r="S23">
        <f t="shared" si="1"/>
        <v>3252.9897275243779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2231.5277386672415</v>
      </c>
      <c r="AC23">
        <f t="shared" si="2"/>
        <v>2060.6248302301769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-2143.4713506840385</v>
      </c>
      <c r="AI23">
        <f t="shared" si="6"/>
        <v>-2175.1441348430953</v>
      </c>
      <c r="AJ23">
        <f t="shared" si="7"/>
        <v>170.90290843706453</v>
      </c>
      <c r="AK23">
        <f t="shared" si="22"/>
        <v>156.20694170670691</v>
      </c>
      <c r="AL23">
        <f t="shared" si="8"/>
        <v>-1848.034284699324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-348.68532671038128</v>
      </c>
      <c r="AR23">
        <f t="shared" si="9"/>
        <v>-353.83763961104296</v>
      </c>
      <c r="AS23">
        <f t="shared" si="9"/>
        <v>27.801321648229653</v>
      </c>
      <c r="AT23">
        <f t="shared" si="9"/>
        <v>25.410681829757461</v>
      </c>
      <c r="AU23">
        <f t="shared" si="9"/>
        <v>-300.62563613305582</v>
      </c>
      <c r="AW23">
        <v>20</v>
      </c>
      <c r="AX23">
        <f>IF(Z23&gt;0, (R23*SUMPRODUCT(K23:$K$98, X23:$X$98)-K23*$AZ$3)/Z23, 0)</f>
        <v>3252.9897275243779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</v>
      </c>
      <c r="S24">
        <f t="shared" si="1"/>
        <v>3121.7228233707551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2060.6248302301769</v>
      </c>
      <c r="AC24">
        <f t="shared" si="2"/>
        <v>1886.6139032617509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-2277.0897322703395</v>
      </c>
      <c r="AI24">
        <f t="shared" si="6"/>
        <v>-2307.3072437216706</v>
      </c>
      <c r="AJ24">
        <f t="shared" si="7"/>
        <v>174.01092696842602</v>
      </c>
      <c r="AK24">
        <f t="shared" si="22"/>
        <v>144.24373811611241</v>
      </c>
      <c r="AL24">
        <f t="shared" si="8"/>
        <v>-1989.052578637132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-330.73344228683533</v>
      </c>
      <c r="AR24">
        <f t="shared" si="9"/>
        <v>-335.12235214752684</v>
      </c>
      <c r="AS24">
        <f t="shared" si="9"/>
        <v>25.274029414031926</v>
      </c>
      <c r="AT24">
        <f t="shared" si="9"/>
        <v>20.950526173554806</v>
      </c>
      <c r="AU24">
        <f t="shared" si="9"/>
        <v>-288.89779655994005</v>
      </c>
      <c r="AW24">
        <v>21</v>
      </c>
      <c r="AX24">
        <f>IF(Z24&gt;0, (R24*SUMPRODUCT(K24:$K$98, X24:$X$98)-K24*$AZ$3)/Z24, 0)</f>
        <v>3121.7228233707551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</v>
      </c>
      <c r="S25">
        <f t="shared" si="1"/>
        <v>2981.7181780022138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1886.6139032617509</v>
      </c>
      <c r="AC25">
        <f t="shared" si="2"/>
        <v>1711.8397464588063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-2419.4874352722049</v>
      </c>
      <c r="AI25">
        <f t="shared" si="6"/>
        <v>-2448.1930278913865</v>
      </c>
      <c r="AJ25">
        <f t="shared" si="7"/>
        <v>174.77415680294462</v>
      </c>
      <c r="AK25">
        <f t="shared" si="22"/>
        <v>132.06297322832259</v>
      </c>
      <c r="AL25">
        <f t="shared" si="8"/>
        <v>-2141.3558978601191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-313.76414560821337</v>
      </c>
      <c r="AR25">
        <f t="shared" si="9"/>
        <v>-317.48674635869907</v>
      </c>
      <c r="AS25">
        <f t="shared" si="9"/>
        <v>22.665074918027951</v>
      </c>
      <c r="AT25">
        <f t="shared" si="9"/>
        <v>17.126200102296938</v>
      </c>
      <c r="AU25">
        <f t="shared" si="9"/>
        <v>-277.69547133837415</v>
      </c>
      <c r="AW25">
        <v>22</v>
      </c>
      <c r="AX25">
        <f>IF(Z25&gt;0, (R25*SUMPRODUCT(K25:$K$98, X25:$X$98)-K25*$AZ$3)/Z25, 0)</f>
        <v>2981.7181780022138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</v>
      </c>
      <c r="S26">
        <f t="shared" si="1"/>
        <v>2831.8115171931536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1711.8397464588063</v>
      </c>
      <c r="AC26">
        <f t="shared" si="2"/>
        <v>1537.3249628897793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-2549.3867388984572</v>
      </c>
      <c r="AI26">
        <f t="shared" si="6"/>
        <v>-2576.530582221998</v>
      </c>
      <c r="AJ26">
        <f t="shared" si="7"/>
        <v>174.51478356902703</v>
      </c>
      <c r="AK26">
        <f t="shared" si="22"/>
        <v>119.82878225211645</v>
      </c>
      <c r="AL26">
        <f t="shared" si="8"/>
        <v>-2282.1870164008546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-295.18728263549923</v>
      </c>
      <c r="AR26">
        <f t="shared" si="9"/>
        <v>-298.33020215755721</v>
      </c>
      <c r="AS26">
        <f t="shared" si="9"/>
        <v>20.206641838782701</v>
      </c>
      <c r="AT26">
        <f t="shared" si="9"/>
        <v>13.874682908959803</v>
      </c>
      <c r="AU26">
        <f t="shared" si="9"/>
        <v>-264.24887740981472</v>
      </c>
      <c r="AW26">
        <v>23</v>
      </c>
      <c r="AX26">
        <f>IF(Z26&gt;0, (R26*SUMPRODUCT(K26:$K$98, X26:$X$98)-K26*$AZ$3)/Z26, 0)</f>
        <v>2831.8115171931536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</v>
      </c>
      <c r="S27">
        <f t="shared" si="1"/>
        <v>2675.0429998845807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1537.3249628897793</v>
      </c>
      <c r="AC27">
        <f t="shared" si="2"/>
        <v>1366.4674677892679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-2662.7349187026607</v>
      </c>
      <c r="AI27">
        <f t="shared" si="6"/>
        <v>-2688.2759561336147</v>
      </c>
      <c r="AJ27">
        <f t="shared" si="7"/>
        <v>170.85749510051141</v>
      </c>
      <c r="AK27">
        <f t="shared" si="22"/>
        <v>107.61274740228455</v>
      </c>
      <c r="AL27">
        <f t="shared" si="8"/>
        <v>-2409.8057136308184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-275.27820747102555</v>
      </c>
      <c r="AR27">
        <f t="shared" si="9"/>
        <v>-277.91868473053773</v>
      </c>
      <c r="AS27">
        <f t="shared" si="9"/>
        <v>17.663547600590274</v>
      </c>
      <c r="AT27">
        <f t="shared" si="9"/>
        <v>11.125194625218761</v>
      </c>
      <c r="AU27">
        <f t="shared" si="9"/>
        <v>-249.12994250472869</v>
      </c>
      <c r="AW27">
        <v>24</v>
      </c>
      <c r="AX27">
        <f>IF(Z27&gt;0, (R27*SUMPRODUCT(K27:$K$98, X27:$X$98)-K27*$AZ$3)/Z27, 0)</f>
        <v>2675.0429998845807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</v>
      </c>
      <c r="S28">
        <f t="shared" si="1"/>
        <v>2515.1311384290284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1366.4674677892679</v>
      </c>
      <c r="AC28">
        <f t="shared" si="2"/>
        <v>1202.197999188767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-2772.6331658470849</v>
      </c>
      <c r="AI28">
        <f t="shared" si="6"/>
        <v>-2796.5324763208059</v>
      </c>
      <c r="AJ28">
        <f t="shared" si="7"/>
        <v>164.26946860050089</v>
      </c>
      <c r="AK28">
        <f t="shared" si="22"/>
        <v>95.652722745248752</v>
      </c>
      <c r="AL28">
        <f t="shared" si="8"/>
        <v>-2536.6102849750559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-255.92828666904504</v>
      </c>
      <c r="AR28">
        <f t="shared" si="9"/>
        <v>-258.13431581760074</v>
      </c>
      <c r="AS28">
        <f t="shared" si="9"/>
        <v>15.162915948932035</v>
      </c>
      <c r="AT28">
        <f t="shared" si="9"/>
        <v>8.8292377617655724</v>
      </c>
      <c r="AU28">
        <f t="shared" si="9"/>
        <v>-234.14216210690313</v>
      </c>
      <c r="AW28">
        <v>25</v>
      </c>
      <c r="AX28">
        <f>IF(Z28&gt;0, (R28*SUMPRODUCT(K28:$K$98, X28:$X$98)-K28*$AZ$3)/Z28, 0)</f>
        <v>2515.1311384290284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</v>
      </c>
      <c r="S29">
        <f t="shared" si="1"/>
        <v>2352.1196743054043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1202.197999188767</v>
      </c>
      <c r="AC29">
        <f t="shared" si="2"/>
        <v>1045.3846579398337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-2876.2695400722382</v>
      </c>
      <c r="AI29">
        <f t="shared" si="6"/>
        <v>-2898.4917226711859</v>
      </c>
      <c r="AJ29">
        <f t="shared" si="7"/>
        <v>156.81334124893328</v>
      </c>
      <c r="AK29">
        <f t="shared" si="22"/>
        <v>84.153859943213689</v>
      </c>
      <c r="AL29">
        <f t="shared" si="8"/>
        <v>-2657.5245214790389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-237.0486218584492</v>
      </c>
      <c r="AR29">
        <f t="shared" si="9"/>
        <v>-238.88006974133262</v>
      </c>
      <c r="AS29">
        <f t="shared" si="9"/>
        <v>12.923818826501478</v>
      </c>
      <c r="AT29">
        <f t="shared" si="9"/>
        <v>6.9355657547681515</v>
      </c>
      <c r="AU29">
        <f t="shared" si="9"/>
        <v>-219.02068516006298</v>
      </c>
      <c r="AW29">
        <v>26</v>
      </c>
      <c r="AX29">
        <f>IF(Z29&gt;0, (R29*SUMPRODUCT(K29:$K$98, X29:$X$98)-K29*$AZ$3)/Z29, 0)</f>
        <v>2352.1196743054043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</v>
      </c>
      <c r="S30">
        <f t="shared" si="1"/>
        <v>2186.0324216057684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1045.3846579398337</v>
      </c>
      <c r="AC30">
        <f t="shared" si="2"/>
        <v>896.83152306362695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-2974.3853187428717</v>
      </c>
      <c r="AI30">
        <f t="shared" si="6"/>
        <v>-2994.8980868564586</v>
      </c>
      <c r="AJ30">
        <f t="shared" si="7"/>
        <v>148.55313487620674</v>
      </c>
      <c r="AK30">
        <f t="shared" si="22"/>
        <v>73.176926055788371</v>
      </c>
      <c r="AL30">
        <f t="shared" si="8"/>
        <v>-2773.1680259244631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-218.87041371176002</v>
      </c>
      <c r="AR30">
        <f t="shared" si="9"/>
        <v>-220.37984761566716</v>
      </c>
      <c r="AS30">
        <f t="shared" si="9"/>
        <v>10.931295916386615</v>
      </c>
      <c r="AT30">
        <f t="shared" si="9"/>
        <v>5.3847307472437933</v>
      </c>
      <c r="AU30">
        <f t="shared" si="9"/>
        <v>-204.06382095203674</v>
      </c>
      <c r="AW30">
        <v>27</v>
      </c>
      <c r="AX30">
        <f>IF(Z30&gt;0, (R30*SUMPRODUCT(K30:$K$98, X30:$X$98)-K30*$AZ$3)/Z30, 0)</f>
        <v>2186.0324216057684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</v>
      </c>
      <c r="S31">
        <f t="shared" si="1"/>
        <v>2015.9001398318965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896.83152306362695</v>
      </c>
      <c r="AC31">
        <f t="shared" si="2"/>
        <v>756.97493701458427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-3065.0608883451514</v>
      </c>
      <c r="AI31">
        <f t="shared" si="6"/>
        <v>-3083.8359983334294</v>
      </c>
      <c r="AJ31">
        <f t="shared" si="7"/>
        <v>139.85658604904268</v>
      </c>
      <c r="AK31">
        <f t="shared" si="22"/>
        <v>62.778206614453893</v>
      </c>
      <c r="AL31">
        <f t="shared" si="8"/>
        <v>-2881.2012056699332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-201.3774854758941</v>
      </c>
      <c r="AR31">
        <f t="shared" si="9"/>
        <v>-202.61102848750261</v>
      </c>
      <c r="AS31">
        <f t="shared" si="9"/>
        <v>9.1887139119788106</v>
      </c>
      <c r="AT31">
        <f t="shared" si="9"/>
        <v>4.1245893152649371</v>
      </c>
      <c r="AU31">
        <f t="shared" si="9"/>
        <v>-189.29772526025889</v>
      </c>
      <c r="AW31">
        <v>28</v>
      </c>
      <c r="AX31">
        <f>IF(Z31&gt;0, (R31*SUMPRODUCT(K31:$K$98, X31:$X$98)-K31*$AZ$3)/Z31, 0)</f>
        <v>2015.9001398318965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</v>
      </c>
      <c r="S32">
        <f t="shared" si="1"/>
        <v>1839.8632650799395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756.97493701458427</v>
      </c>
      <c r="AC32">
        <f t="shared" si="2"/>
        <v>626.14551195182969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-3142.5413734739645</v>
      </c>
      <c r="AI32">
        <f t="shared" si="6"/>
        <v>-3159.557461675623</v>
      </c>
      <c r="AJ32">
        <f t="shared" si="7"/>
        <v>130.82942506275458</v>
      </c>
      <c r="AK32">
        <f t="shared" si="22"/>
        <v>52.988245591020906</v>
      </c>
      <c r="AL32">
        <f t="shared" si="8"/>
        <v>-2975.7397910218474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-184.34645429315682</v>
      </c>
      <c r="AR32">
        <f t="shared" si="9"/>
        <v>-185.34464497805706</v>
      </c>
      <c r="AS32">
        <f t="shared" si="9"/>
        <v>7.6746612888248382</v>
      </c>
      <c r="AT32">
        <f t="shared" si="9"/>
        <v>3.1083744119878749</v>
      </c>
      <c r="AU32">
        <f t="shared" si="9"/>
        <v>-174.56160927724434</v>
      </c>
      <c r="AW32">
        <v>29</v>
      </c>
      <c r="AX32">
        <f>IF(Z32&gt;0, (R32*SUMPRODUCT(K32:$K$98, X32:$X$98)-K32*$AZ$3)/Z32, 0)</f>
        <v>1839.8632650799395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</v>
      </c>
      <c r="S33">
        <f t="shared" si="1"/>
        <v>1656.1441974294087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626.14551195182969</v>
      </c>
      <c r="AC33">
        <f t="shared" si="2"/>
        <v>504.78839731326178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-3212.1175429141954</v>
      </c>
      <c r="AI33">
        <f t="shared" si="6"/>
        <v>-3227.3574114623802</v>
      </c>
      <c r="AJ33">
        <f t="shared" si="7"/>
        <v>121.35711463856791</v>
      </c>
      <c r="AK33">
        <f t="shared" si="22"/>
        <v>43.830185836628083</v>
      </c>
      <c r="AL33">
        <f t="shared" si="8"/>
        <v>-3062.1701109871842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-168.23919874194704</v>
      </c>
      <c r="AR33">
        <f t="shared" si="9"/>
        <v>-169.03740840869327</v>
      </c>
      <c r="AS33">
        <f t="shared" si="9"/>
        <v>6.3562504969553268</v>
      </c>
      <c r="AT33">
        <f t="shared" si="9"/>
        <v>2.2956679658661931</v>
      </c>
      <c r="AU33">
        <f t="shared" si="9"/>
        <v>-160.38548994587174</v>
      </c>
      <c r="AW33">
        <v>30</v>
      </c>
      <c r="AX33">
        <f>IF(Z33&gt;0, (R33*SUMPRODUCT(K33:$K$98, X33:$X$98)-K33*$AZ$3)/Z33, 0)</f>
        <v>1656.1441974294087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</v>
      </c>
      <c r="S34">
        <f t="shared" si="1"/>
        <v>1458.9823952527015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504.78839731326178</v>
      </c>
      <c r="AC34">
        <f t="shared" si="2"/>
        <v>392.78968040576905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-3252.772488580656</v>
      </c>
      <c r="AI34">
        <f t="shared" si="6"/>
        <v>-3266.2335721990685</v>
      </c>
      <c r="AJ34">
        <f t="shared" si="7"/>
        <v>111.99871690749274</v>
      </c>
      <c r="AK34">
        <f t="shared" si="22"/>
        <v>35.335187811928328</v>
      </c>
      <c r="AL34">
        <f t="shared" si="8"/>
        <v>-3118.8996674796472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-152.1147848335886</v>
      </c>
      <c r="AR34">
        <f t="shared" si="9"/>
        <v>-152.74428777159923</v>
      </c>
      <c r="AS34">
        <f t="shared" si="9"/>
        <v>5.2375814121125908</v>
      </c>
      <c r="AT34">
        <f t="shared" si="9"/>
        <v>1.6524378848922501</v>
      </c>
      <c r="AU34">
        <f t="shared" ref="AU34:AU79" si="23">AL34*$K34</f>
        <v>-145.85426847459439</v>
      </c>
      <c r="AW34">
        <v>31</v>
      </c>
      <c r="AX34">
        <f>IF(Z34&gt;0, (R34*SUMPRODUCT(K34:$K$98, X34:$X$98)-K34*$AZ$3)/Z34, 0)</f>
        <v>1458.9823952527015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</v>
      </c>
      <c r="S35">
        <f t="shared" si="1"/>
        <v>1243.1992790081172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392.78968040576905</v>
      </c>
      <c r="AC35">
        <f t="shared" si="2"/>
        <v>290.8896114957999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-3254.4754714010428</v>
      </c>
      <c r="AI35">
        <f t="shared" ref="AI35:AI66" si="25">SUM(AE35:AH35)</f>
        <v>-3266.1747064475708</v>
      </c>
      <c r="AJ35">
        <f t="shared" si="7"/>
        <v>101.90006890996915</v>
      </c>
      <c r="AK35">
        <f t="shared" si="22"/>
        <v>27.495277628403837</v>
      </c>
      <c r="AL35">
        <f t="shared" ref="AL35:AL79" si="26">SUM(AI35:AK35)</f>
        <v>-3136.7793599091979</v>
      </c>
      <c r="AN35">
        <f t="shared" ref="AN35:AT66" si="27">AE35*$K35</f>
        <v>0</v>
      </c>
      <c r="AO35">
        <f t="shared" si="27"/>
        <v>0</v>
      </c>
      <c r="AP35">
        <f t="shared" si="27"/>
        <v>-0.48849169331366471</v>
      </c>
      <c r="AQ35">
        <f t="shared" si="27"/>
        <v>-135.88787878437381</v>
      </c>
      <c r="AR35">
        <f t="shared" si="27"/>
        <v>-136.37637047768749</v>
      </c>
      <c r="AS35">
        <f t="shared" si="27"/>
        <v>4.2547514442307772</v>
      </c>
      <c r="AT35">
        <f t="shared" si="27"/>
        <v>1.1480421303967578</v>
      </c>
      <c r="AU35">
        <f t="shared" si="23"/>
        <v>-130.97357690305995</v>
      </c>
      <c r="AW35">
        <v>32</v>
      </c>
      <c r="AX35">
        <f>IF(Z35&gt;0, (R35*SUMPRODUCT(K35:$K$98, X35:$X$98)-K35*$AZ$3)/Z35, 0)</f>
        <v>1243.1992790081172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</v>
      </c>
      <c r="S36">
        <f t="shared" si="1"/>
        <v>1001.5297437309126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290.8896114957999</v>
      </c>
      <c r="AC36">
        <f t="shared" si="2"/>
        <v>199.83630050037237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-3211.3784822955668</v>
      </c>
      <c r="AI36">
        <f t="shared" si="25"/>
        <v>-3221.3550357504814</v>
      </c>
      <c r="AJ36">
        <f t="shared" si="7"/>
        <v>91.053310995427523</v>
      </c>
      <c r="AK36">
        <f t="shared" si="22"/>
        <v>20.362272804705995</v>
      </c>
      <c r="AL36">
        <f t="shared" si="26"/>
        <v>-3109.9394519503476</v>
      </c>
      <c r="AN36">
        <f t="shared" si="27"/>
        <v>0</v>
      </c>
      <c r="AO36">
        <f t="shared" si="27"/>
        <v>0</v>
      </c>
      <c r="AP36">
        <f t="shared" si="27"/>
        <v>-0.37193087161284016</v>
      </c>
      <c r="AQ36">
        <f t="shared" si="27"/>
        <v>-119.72178602526262</v>
      </c>
      <c r="AR36">
        <f t="shared" si="27"/>
        <v>-120.09371689687545</v>
      </c>
      <c r="AS36">
        <f t="shared" si="27"/>
        <v>3.3945126916631563</v>
      </c>
      <c r="AT36">
        <f t="shared" si="27"/>
        <v>0.7591156511612529</v>
      </c>
      <c r="AU36">
        <f t="shared" si="23"/>
        <v>-115.94008855405103</v>
      </c>
      <c r="AW36">
        <v>33</v>
      </c>
      <c r="AX36">
        <f>IF(Z36&gt;0, (R36*SUMPRODUCT(K36:$K$98, X36:$X$98)-K36*$AZ$3)/Z36, 0)</f>
        <v>1001.5297437309126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</v>
      </c>
      <c r="S37">
        <f t="shared" si="1"/>
        <v>721.5935109467647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199.83630050037237</v>
      </c>
      <c r="AC37">
        <f t="shared" si="2"/>
        <v>120.14537857238339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-3103.5676644179794</v>
      </c>
      <c r="AI37">
        <f t="shared" si="25"/>
        <v>-3111.892668506136</v>
      </c>
      <c r="AJ37">
        <f t="shared" si="7"/>
        <v>79.690921927988981</v>
      </c>
      <c r="AK37">
        <f t="shared" si="22"/>
        <v>13.988541035026067</v>
      </c>
      <c r="AL37">
        <f t="shared" si="26"/>
        <v>-3018.2132055431207</v>
      </c>
      <c r="AN37">
        <f t="shared" si="27"/>
        <v>0</v>
      </c>
      <c r="AO37">
        <f t="shared" si="27"/>
        <v>0</v>
      </c>
      <c r="AP37">
        <f t="shared" si="27"/>
        <v>-0.2771074020739534</v>
      </c>
      <c r="AQ37">
        <f t="shared" si="27"/>
        <v>-103.30584388193569</v>
      </c>
      <c r="AR37">
        <f t="shared" si="27"/>
        <v>-103.58295128400964</v>
      </c>
      <c r="AS37">
        <f t="shared" si="27"/>
        <v>2.6526046246342192</v>
      </c>
      <c r="AT37">
        <f t="shared" si="27"/>
        <v>0.4656247881650285</v>
      </c>
      <c r="AU37">
        <f t="shared" si="23"/>
        <v>-100.46472187121039</v>
      </c>
      <c r="AW37">
        <v>34</v>
      </c>
      <c r="AX37">
        <f>IF(Z37&gt;0, (R37*SUMPRODUCT(K37:$K$98, X37:$X$98)-K37*$AZ$3)/Z37, 0)</f>
        <v>721.5935109467647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</v>
      </c>
      <c r="S38">
        <f t="shared" si="1"/>
        <v>387.92035889693932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120.14537857238339</v>
      </c>
      <c r="AC38">
        <f t="shared" si="2"/>
        <v>52.581377634442447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-2928.8244002067258</v>
      </c>
      <c r="AI38">
        <f t="shared" si="25"/>
        <v>-2935.6017420538974</v>
      </c>
      <c r="AJ38">
        <f t="shared" si="7"/>
        <v>67.564000937940946</v>
      </c>
      <c r="AK38">
        <f t="shared" si="22"/>
        <v>8.4101765000668376</v>
      </c>
      <c r="AL38">
        <f t="shared" si="26"/>
        <v>-2859.6275646158897</v>
      </c>
      <c r="AN38">
        <f t="shared" si="27"/>
        <v>0</v>
      </c>
      <c r="AO38">
        <f t="shared" si="27"/>
        <v>0</v>
      </c>
      <c r="AP38">
        <f t="shared" si="27"/>
        <v>-0.20142113577678594</v>
      </c>
      <c r="AQ38">
        <f t="shared" si="27"/>
        <v>-87.044028541452775</v>
      </c>
      <c r="AR38">
        <f t="shared" si="27"/>
        <v>-87.245449677229558</v>
      </c>
      <c r="AS38">
        <f t="shared" si="27"/>
        <v>2.0079875138986725</v>
      </c>
      <c r="AT38">
        <f t="shared" si="27"/>
        <v>0.24994862896485101</v>
      </c>
      <c r="AU38">
        <f t="shared" si="23"/>
        <v>-84.98751353436603</v>
      </c>
      <c r="AW38">
        <v>35</v>
      </c>
      <c r="AX38">
        <f>IF(Z38&gt;0, (R38*SUMPRODUCT(K38:$K$98, X38:$X$98)-K38*$AZ$3)/Z38, 0)</f>
        <v>387.92035889693932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</v>
      </c>
      <c r="S39">
        <f t="shared" si="1"/>
        <v>-23.760003857691249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52.581377634442447</v>
      </c>
      <c r="AC39">
        <f t="shared" si="2"/>
        <v>-2.5502911355868605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-2685.5900496570043</v>
      </c>
      <c r="AI39">
        <f t="shared" si="25"/>
        <v>-2690.9568230608761</v>
      </c>
      <c r="AJ39">
        <f t="shared" si="7"/>
        <v>55.131668770029307</v>
      </c>
      <c r="AK39">
        <f t="shared" si="22"/>
        <v>3.6806964344109718</v>
      </c>
      <c r="AL39">
        <f t="shared" si="26"/>
        <v>-2632.144457856436</v>
      </c>
      <c r="AN39">
        <f t="shared" si="27"/>
        <v>0</v>
      </c>
      <c r="AO39">
        <f t="shared" si="27"/>
        <v>0</v>
      </c>
      <c r="AP39">
        <f t="shared" si="27"/>
        <v>-0.14241013064988906</v>
      </c>
      <c r="AQ39">
        <f t="shared" si="27"/>
        <v>-71.26353230561125</v>
      </c>
      <c r="AR39">
        <f t="shared" si="27"/>
        <v>-71.405942436261142</v>
      </c>
      <c r="AS39">
        <f t="shared" si="27"/>
        <v>1.4629475779287411</v>
      </c>
      <c r="AT39">
        <f t="shared" si="27"/>
        <v>9.7669199099949949E-2</v>
      </c>
      <c r="AU39">
        <f t="shared" si="23"/>
        <v>-69.845325659232458</v>
      </c>
      <c r="AW39">
        <v>36</v>
      </c>
      <c r="AX39">
        <f>IF(Z39&gt;0, (R39*SUMPRODUCT(K39:$K$98, X39:$X$98)-K39*$AZ$3)/Z39, 0)</f>
        <v>-23.760003857691249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</v>
      </c>
      <c r="S40">
        <f t="shared" si="1"/>
        <v>-550.18410118213251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-2.5502911355868605</v>
      </c>
      <c r="AC40">
        <f t="shared" si="2"/>
        <v>-45.320645073855729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-2388.8513402619915</v>
      </c>
      <c r="AI40">
        <f t="shared" si="25"/>
        <v>-2392.9700202616932</v>
      </c>
      <c r="AJ40">
        <f t="shared" si="7"/>
        <v>42.770353938268869</v>
      </c>
      <c r="AK40">
        <f t="shared" si="22"/>
        <v>-0.17852037949108024</v>
      </c>
      <c r="AL40">
        <f t="shared" si="26"/>
        <v>-2350.3781867029156</v>
      </c>
      <c r="AN40">
        <f t="shared" si="27"/>
        <v>0</v>
      </c>
      <c r="AO40">
        <f t="shared" si="27"/>
        <v>0</v>
      </c>
      <c r="AP40">
        <f t="shared" si="27"/>
        <v>-9.7581536947503628E-2</v>
      </c>
      <c r="AQ40">
        <f t="shared" si="27"/>
        <v>-56.597692789618002</v>
      </c>
      <c r="AR40">
        <f t="shared" si="27"/>
        <v>-56.695274326565503</v>
      </c>
      <c r="AS40">
        <f t="shared" si="27"/>
        <v>1.0133336101341011</v>
      </c>
      <c r="AT40">
        <f t="shared" si="27"/>
        <v>-4.2295815670195984E-3</v>
      </c>
      <c r="AU40">
        <f t="shared" si="23"/>
        <v>-55.686170297998423</v>
      </c>
      <c r="AW40">
        <v>37</v>
      </c>
      <c r="AX40">
        <f>IF(Z40&gt;0, (R40*SUMPRODUCT(K40:$K$98, X40:$X$98)-K40*$AZ$3)/Z40, 0)</f>
        <v>-550.18410118213251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</v>
      </c>
      <c r="S41">
        <f t="shared" si="1"/>
        <v>-1254.7035153471406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-45.320645073855729</v>
      </c>
      <c r="AC41">
        <f t="shared" si="2"/>
        <v>-76.478000035489458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-2059.6818832403387</v>
      </c>
      <c r="AI41">
        <f t="shared" si="25"/>
        <v>-2062.7295354984235</v>
      </c>
      <c r="AJ41">
        <f t="shared" si="7"/>
        <v>31.157354961633729</v>
      </c>
      <c r="AK41">
        <f t="shared" si="22"/>
        <v>-3.1724451551699016</v>
      </c>
      <c r="AL41">
        <f t="shared" si="26"/>
        <v>-2034.7446256919598</v>
      </c>
      <c r="AN41">
        <f t="shared" si="27"/>
        <v>0</v>
      </c>
      <c r="AO41">
        <f t="shared" si="27"/>
        <v>0</v>
      </c>
      <c r="AP41">
        <f t="shared" si="27"/>
        <v>-6.4469899390217161E-2</v>
      </c>
      <c r="AQ41">
        <f t="shared" si="27"/>
        <v>-43.570418323188171</v>
      </c>
      <c r="AR41">
        <f t="shared" si="27"/>
        <v>-43.63488822257839</v>
      </c>
      <c r="AS41">
        <f t="shared" si="27"/>
        <v>0.65910129159690067</v>
      </c>
      <c r="AT41">
        <f t="shared" si="27"/>
        <v>-6.7109762746791687E-2</v>
      </c>
      <c r="AU41">
        <f t="shared" si="23"/>
        <v>-43.042896693728281</v>
      </c>
      <c r="AW41">
        <v>38</v>
      </c>
      <c r="AX41">
        <f>IF(Z41&gt;0, (R41*SUMPRODUCT(K41:$K$98, X41:$X$98)-K41*$AZ$3)/Z41, 0)</f>
        <v>-1254.7035153471406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</v>
      </c>
      <c r="S42">
        <f t="shared" si="1"/>
        <v>-2252.0443395177799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-76.478000035489458</v>
      </c>
      <c r="AC42">
        <f t="shared" si="2"/>
        <v>-97.333831012263119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-1712.3303942332323</v>
      </c>
      <c r="AI42">
        <f t="shared" si="25"/>
        <v>-1714.4914047716195</v>
      </c>
      <c r="AJ42">
        <f t="shared" si="7"/>
        <v>20.85583097677366</v>
      </c>
      <c r="AK42">
        <f t="shared" si="22"/>
        <v>-5.3534600024842627</v>
      </c>
      <c r="AL42">
        <f t="shared" si="26"/>
        <v>-1698.9890337973302</v>
      </c>
      <c r="AN42">
        <f t="shared" si="27"/>
        <v>0</v>
      </c>
      <c r="AO42">
        <f t="shared" si="27"/>
        <v>0</v>
      </c>
      <c r="AP42">
        <f t="shared" si="27"/>
        <v>-4.0816000139779755E-2</v>
      </c>
      <c r="AQ42">
        <f t="shared" si="27"/>
        <v>-32.341571856717245</v>
      </c>
      <c r="AR42">
        <f t="shared" si="27"/>
        <v>-32.382387856857022</v>
      </c>
      <c r="AS42">
        <f t="shared" si="27"/>
        <v>0.39391367369199504</v>
      </c>
      <c r="AT42">
        <f t="shared" si="27"/>
        <v>-0.10111326174872742</v>
      </c>
      <c r="AU42">
        <f t="shared" si="23"/>
        <v>-32.089587444913754</v>
      </c>
      <c r="AW42">
        <v>39</v>
      </c>
      <c r="AX42">
        <f>IF(Z42&gt;0, (R42*SUMPRODUCT(K42:$K$98, X42:$X$98)-K42*$AZ$3)/Z42, 0)</f>
        <v>-2252.0443395177799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</v>
      </c>
      <c r="S43">
        <f t="shared" si="1"/>
        <v>-3753.9874259899211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-97.333831012263119</v>
      </c>
      <c r="AC43">
        <f t="shared" si="2"/>
        <v>-109.39452130968168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-1364.7122211616418</v>
      </c>
      <c r="AI43">
        <f t="shared" si="25"/>
        <v>-1366.1692654840642</v>
      </c>
      <c r="AJ43">
        <f t="shared" si="7"/>
        <v>12.06069029741856</v>
      </c>
      <c r="AK43">
        <f t="shared" si="22"/>
        <v>-6.8133681708584186</v>
      </c>
      <c r="AL43">
        <f t="shared" si="26"/>
        <v>-1360.921943357504</v>
      </c>
      <c r="AN43">
        <f t="shared" si="27"/>
        <v>0</v>
      </c>
      <c r="AO43">
        <f t="shared" si="27"/>
        <v>0</v>
      </c>
      <c r="AP43">
        <f t="shared" si="27"/>
        <v>-2.4571309270119104E-2</v>
      </c>
      <c r="AQ43">
        <f t="shared" si="27"/>
        <v>-23.014238849729569</v>
      </c>
      <c r="AR43">
        <f t="shared" si="27"/>
        <v>-23.038810158999684</v>
      </c>
      <c r="AS43">
        <f t="shared" si="27"/>
        <v>0.20338911229295023</v>
      </c>
      <c r="AT43">
        <f t="shared" si="27"/>
        <v>-0.11489930259568487</v>
      </c>
      <c r="AU43">
        <f t="shared" si="23"/>
        <v>-22.950320349302419</v>
      </c>
      <c r="AW43">
        <v>40</v>
      </c>
      <c r="AX43">
        <f>IF(Z43&gt;0, (R43*SUMPRODUCT(K43:$K$98, X43:$X$98)-K43*$AZ$3)/Z43, 0)</f>
        <v>-3753.9874259899211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</v>
      </c>
      <c r="S44">
        <f t="shared" si="1"/>
        <v>-6161.2568898722257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-109.39452130968168</v>
      </c>
      <c r="AC44">
        <f t="shared" si="2"/>
        <v>-114.30083019575167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-1029.7933274291113</v>
      </c>
      <c r="AI44">
        <f t="shared" si="25"/>
        <v>-1030.7209046445951</v>
      </c>
      <c r="AJ44">
        <f t="shared" si="7"/>
        <v>4.9063088860699935</v>
      </c>
      <c r="AK44">
        <f t="shared" si="22"/>
        <v>-7.6576164916777181</v>
      </c>
      <c r="AL44">
        <f t="shared" si="26"/>
        <v>-1033.4722122502028</v>
      </c>
      <c r="AN44">
        <f t="shared" si="27"/>
        <v>0</v>
      </c>
      <c r="AO44">
        <f t="shared" si="27"/>
        <v>0</v>
      </c>
      <c r="AP44">
        <f t="shared" si="27"/>
        <v>-1.3966499976076142E-2</v>
      </c>
      <c r="AQ44">
        <f t="shared" si="27"/>
        <v>-15.505564650379702</v>
      </c>
      <c r="AR44">
        <f t="shared" si="27"/>
        <v>-15.519531150355778</v>
      </c>
      <c r="AS44">
        <f t="shared" si="27"/>
        <v>7.3874133383261348E-2</v>
      </c>
      <c r="AT44">
        <f t="shared" si="27"/>
        <v>-0.11530048255017088</v>
      </c>
      <c r="AU44">
        <f t="shared" si="23"/>
        <v>-15.560957499522688</v>
      </c>
      <c r="AW44">
        <v>41</v>
      </c>
      <c r="AX44">
        <f>IF(Z44&gt;0, (R44*SUMPRODUCT(K44:$K$98, X44:$X$98)-K44*$AZ$3)/Z44, 0)</f>
        <v>-6161.2568898722257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</v>
      </c>
      <c r="S45">
        <f t="shared" si="1"/>
        <v>-10255.402749647372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-114.30083019575167</v>
      </c>
      <c r="AC45">
        <f t="shared" si="2"/>
        <v>-113.63860023572107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-728.51768503437893</v>
      </c>
      <c r="AI45">
        <f t="shared" si="25"/>
        <v>-729.07172763519065</v>
      </c>
      <c r="AJ45">
        <f t="shared" si="7"/>
        <v>-0.66222996003060075</v>
      </c>
      <c r="AK45">
        <f t="shared" si="22"/>
        <v>-8.0010581137026175</v>
      </c>
      <c r="AL45">
        <f t="shared" si="26"/>
        <v>-737.73501570892381</v>
      </c>
      <c r="AN45">
        <f t="shared" si="27"/>
        <v>0</v>
      </c>
      <c r="AO45">
        <f t="shared" si="27"/>
        <v>0</v>
      </c>
      <c r="AP45">
        <f t="shared" si="27"/>
        <v>-7.4483941315587133E-3</v>
      </c>
      <c r="AQ45">
        <f t="shared" si="27"/>
        <v>-9.7939884803028896</v>
      </c>
      <c r="AR45">
        <f t="shared" si="27"/>
        <v>-9.8014368744344491</v>
      </c>
      <c r="AS45">
        <f t="shared" si="27"/>
        <v>-8.9028348015258909E-3</v>
      </c>
      <c r="AT45">
        <f t="shared" si="27"/>
        <v>-0.10756399275624924</v>
      </c>
      <c r="AU45">
        <f t="shared" si="23"/>
        <v>-9.9179037019922234</v>
      </c>
      <c r="AW45">
        <v>42</v>
      </c>
      <c r="AX45">
        <f>IF(Z45&gt;0, (R45*SUMPRODUCT(K45:$K$98, X45:$X$98)-K45*$AZ$3)/Z45, 0)</f>
        <v>-10255.402749647372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</v>
      </c>
      <c r="S46">
        <f t="shared" si="1"/>
        <v>-16662.96316469368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-113.63860023572107</v>
      </c>
      <c r="AC46">
        <f t="shared" si="2"/>
        <v>-108.99705781387189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-442.8766489301251</v>
      </c>
      <c r="AI46">
        <f t="shared" si="25"/>
        <v>-443.2037127804636</v>
      </c>
      <c r="AJ46">
        <f t="shared" si="7"/>
        <v>-4.6415424218491808</v>
      </c>
      <c r="AK46">
        <f t="shared" si="22"/>
        <v>-7.9547020165004758</v>
      </c>
      <c r="AL46">
        <f t="shared" si="26"/>
        <v>-455.79995721881323</v>
      </c>
      <c r="AN46">
        <f t="shared" si="27"/>
        <v>0</v>
      </c>
      <c r="AO46">
        <f t="shared" si="27"/>
        <v>0</v>
      </c>
      <c r="AP46">
        <f t="shared" si="27"/>
        <v>-3.9258528069370325E-3</v>
      </c>
      <c r="AQ46">
        <f t="shared" si="27"/>
        <v>-5.3159911544172331</v>
      </c>
      <c r="AR46">
        <f t="shared" si="27"/>
        <v>-5.3199170072241708</v>
      </c>
      <c r="AS46">
        <f t="shared" si="27"/>
        <v>-5.5713929639346585E-2</v>
      </c>
      <c r="AT46">
        <f t="shared" si="27"/>
        <v>-9.5482852071555741E-2</v>
      </c>
      <c r="AU46">
        <f t="shared" si="23"/>
        <v>-5.4711137889350727</v>
      </c>
      <c r="AW46">
        <v>43</v>
      </c>
      <c r="AX46">
        <f>IF(Z46&gt;0, (R46*SUMPRODUCT(K46:$K$98, X46:$X$98)-K46*$AZ$3)/Z46, 0)</f>
        <v>-16662.96316469368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</v>
      </c>
      <c r="S47">
        <f t="shared" si="1"/>
        <v>-26605.458993826382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-108.99705781387189</v>
      </c>
      <c r="AC47">
        <f t="shared" si="2"/>
        <v>-101.42418209136767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-266.37074114848309</v>
      </c>
      <c r="AI47">
        <f t="shared" si="25"/>
        <v>-266.56134898974398</v>
      </c>
      <c r="AJ47">
        <f t="shared" si="7"/>
        <v>-7.5728757225042216</v>
      </c>
      <c r="AK47">
        <f t="shared" si="22"/>
        <v>-7.6297940469710328</v>
      </c>
      <c r="AL47">
        <f t="shared" si="26"/>
        <v>-281.7640187592192</v>
      </c>
      <c r="AN47">
        <f t="shared" si="27"/>
        <v>0</v>
      </c>
      <c r="AO47">
        <f t="shared" si="27"/>
        <v>0</v>
      </c>
      <c r="AP47">
        <f t="shared" si="27"/>
        <v>-2.0427922774749487E-3</v>
      </c>
      <c r="AQ47">
        <f t="shared" si="27"/>
        <v>-2.8547623715994983</v>
      </c>
      <c r="AR47">
        <f t="shared" si="27"/>
        <v>-2.8568051638769734</v>
      </c>
      <c r="AS47">
        <f t="shared" si="27"/>
        <v>-8.1160417860434111E-2</v>
      </c>
      <c r="AT47">
        <f t="shared" si="27"/>
        <v>-8.1770425890001316E-2</v>
      </c>
      <c r="AU47">
        <f t="shared" si="23"/>
        <v>-3.0197360076274085</v>
      </c>
      <c r="AW47">
        <v>44</v>
      </c>
      <c r="AX47">
        <f>IF(Z47&gt;0, (R47*SUMPRODUCT(K47:$K$98, X47:$X$98)-K47*$AZ$3)/Z47, 0)</f>
        <v>-26605.458993826382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</v>
      </c>
      <c r="S48">
        <f t="shared" si="1"/>
        <v>-42361.124904758013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-101.42418209136767</v>
      </c>
      <c r="AC48">
        <f t="shared" si="2"/>
        <v>-92.771027608573007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-158.40313839062279</v>
      </c>
      <c r="AI48">
        <f t="shared" si="25"/>
        <v>-158.51263858427575</v>
      </c>
      <c r="AJ48">
        <f t="shared" si="7"/>
        <v>-8.6531544827946618</v>
      </c>
      <c r="AK48">
        <f t="shared" si="22"/>
        <v>-7.0996927463957373</v>
      </c>
      <c r="AL48">
        <f t="shared" si="26"/>
        <v>-174.26548581346614</v>
      </c>
      <c r="AN48">
        <f t="shared" si="27"/>
        <v>0</v>
      </c>
      <c r="AO48">
        <f t="shared" si="27"/>
        <v>0</v>
      </c>
      <c r="AP48">
        <f t="shared" si="27"/>
        <v>-1.0478046204363131E-3</v>
      </c>
      <c r="AQ48">
        <f t="shared" si="27"/>
        <v>-1.515755678234872</v>
      </c>
      <c r="AR48">
        <f t="shared" si="27"/>
        <v>-1.5168034828553083</v>
      </c>
      <c r="AS48">
        <f t="shared" si="27"/>
        <v>-8.2801819302312479E-2</v>
      </c>
      <c r="AT48">
        <f t="shared" si="27"/>
        <v>-6.7936782714081184E-2</v>
      </c>
      <c r="AU48">
        <f t="shared" si="23"/>
        <v>-1.6675420848717017</v>
      </c>
      <c r="AW48">
        <v>45</v>
      </c>
      <c r="AX48">
        <f>IF(Z48&gt;0, (R48*SUMPRODUCT(K48:$K$98, X48:$X$98)-K48*$AZ$3)/Z48, 0)</f>
        <v>-42361.124904758013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</v>
      </c>
      <c r="S49">
        <f t="shared" si="1"/>
        <v>-67861.218241348994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-92.771027608573007</v>
      </c>
      <c r="AC49">
        <f t="shared" si="2"/>
        <v>-84.011857523955925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-93.010870690319564</v>
      </c>
      <c r="AI49">
        <f t="shared" si="25"/>
        <v>-93.072770446690839</v>
      </c>
      <c r="AJ49">
        <f t="shared" si="7"/>
        <v>-8.7591700846170824</v>
      </c>
      <c r="AK49">
        <f t="shared" si="22"/>
        <v>-6.4939719326001111</v>
      </c>
      <c r="AL49">
        <f t="shared" si="26"/>
        <v>-108.32591246390803</v>
      </c>
      <c r="AN49">
        <f t="shared" si="27"/>
        <v>0</v>
      </c>
      <c r="AO49">
        <f t="shared" si="27"/>
        <v>0</v>
      </c>
      <c r="AP49">
        <f t="shared" si="27"/>
        <v>-5.2885466426712496E-4</v>
      </c>
      <c r="AQ49">
        <f t="shared" si="27"/>
        <v>-0.79465955402280353</v>
      </c>
      <c r="AR49">
        <f t="shared" si="27"/>
        <v>-0.79518840868707064</v>
      </c>
      <c r="AS49">
        <f t="shared" si="27"/>
        <v>-7.4835964241501698E-2</v>
      </c>
      <c r="AT49">
        <f t="shared" si="27"/>
        <v>-5.5482728002606528E-2</v>
      </c>
      <c r="AU49">
        <f t="shared" si="23"/>
        <v>-0.92550710093117883</v>
      </c>
      <c r="AW49">
        <v>46</v>
      </c>
      <c r="AX49">
        <f>IF(Z49&gt;0, (R49*SUMPRODUCT(K49:$K$98, X49:$X$98)-K49*$AZ$3)/Z49, 0)</f>
        <v>-67861.218241348994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</v>
      </c>
      <c r="S50">
        <f t="shared" si="1"/>
        <v>-109845.22527701962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-84.011857523955925</v>
      </c>
      <c r="AC50">
        <f t="shared" si="2"/>
        <v>-75.632476218289497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-53.707840973705252</v>
      </c>
      <c r="AI50">
        <f t="shared" si="25"/>
        <v>-53.742267812025965</v>
      </c>
      <c r="AJ50">
        <f t="shared" si="7"/>
        <v>-8.3793813056664277</v>
      </c>
      <c r="AK50">
        <f t="shared" si="22"/>
        <v>-5.8808300266769153</v>
      </c>
      <c r="AL50">
        <f t="shared" si="26"/>
        <v>-68.002479144369303</v>
      </c>
      <c r="AN50">
        <f t="shared" si="27"/>
        <v>0</v>
      </c>
      <c r="AO50">
        <f t="shared" si="27"/>
        <v>0</v>
      </c>
      <c r="AP50">
        <f t="shared" si="27"/>
        <v>-2.6261922572779129E-4</v>
      </c>
      <c r="AQ50">
        <f t="shared" si="27"/>
        <v>-0.40970104430237048</v>
      </c>
      <c r="AR50">
        <f t="shared" si="27"/>
        <v>-0.40996366352809827</v>
      </c>
      <c r="AS50">
        <f t="shared" si="27"/>
        <v>-6.3920671717563063E-2</v>
      </c>
      <c r="AT50">
        <f t="shared" si="27"/>
        <v>-4.4860902237233394E-2</v>
      </c>
      <c r="AU50">
        <f t="shared" si="23"/>
        <v>-0.51874523748289469</v>
      </c>
      <c r="AW50">
        <v>47</v>
      </c>
      <c r="AX50">
        <f>IF(Z50&gt;0, (R50*SUMPRODUCT(K50:$K$98, X50:$X$98)-K50*$AZ$3)/Z50, 0)</f>
        <v>-109845.22527701962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</v>
      </c>
      <c r="S51">
        <f t="shared" si="1"/>
        <v>-180378.04517354901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-75.632476218289497</v>
      </c>
      <c r="AC51">
        <f t="shared" si="2"/>
        <v>-67.851069352155065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-30.549104460687605</v>
      </c>
      <c r="AI51">
        <f t="shared" si="25"/>
        <v>-30.567912478394771</v>
      </c>
      <c r="AJ51">
        <f t="shared" si="7"/>
        <v>-7.7814068661344322</v>
      </c>
      <c r="AK51">
        <f t="shared" si="22"/>
        <v>-5.2942733352802653</v>
      </c>
      <c r="AL51">
        <f t="shared" si="26"/>
        <v>-43.643592679809473</v>
      </c>
      <c r="AN51">
        <f t="shared" si="27"/>
        <v>0</v>
      </c>
      <c r="AO51">
        <f t="shared" si="27"/>
        <v>0</v>
      </c>
      <c r="AP51">
        <f t="shared" si="27"/>
        <v>-1.2810154831913392E-4</v>
      </c>
      <c r="AQ51">
        <f t="shared" si="27"/>
        <v>-0.20807017741622025</v>
      </c>
      <c r="AR51">
        <f t="shared" si="27"/>
        <v>-0.20819827896453941</v>
      </c>
      <c r="AS51">
        <f t="shared" si="27"/>
        <v>-5.299921996953829E-2</v>
      </c>
      <c r="AT51">
        <f t="shared" si="27"/>
        <v>-3.6059335015182124E-2</v>
      </c>
      <c r="AU51">
        <f t="shared" si="23"/>
        <v>-0.29725683394925984</v>
      </c>
      <c r="AW51">
        <v>48</v>
      </c>
      <c r="AX51">
        <f>IF(Z51&gt;0, (R51*SUMPRODUCT(K51:$K$98, X51:$X$98)-K51*$AZ$3)/Z51, 0)</f>
        <v>-180378.04517354901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</v>
      </c>
      <c r="S52">
        <f t="shared" si="1"/>
        <v>-301287.68959403248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-67.851069352155065</v>
      </c>
      <c r="AC52">
        <f t="shared" si="2"/>
        <v>-60.745650323824123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-17.077866315096326</v>
      </c>
      <c r="AI52">
        <f t="shared" si="25"/>
        <v>-17.087947319468871</v>
      </c>
      <c r="AJ52">
        <f t="shared" si="7"/>
        <v>-7.1054190283309424</v>
      </c>
      <c r="AK52">
        <f t="shared" si="22"/>
        <v>-4.7495748546508549</v>
      </c>
      <c r="AL52">
        <f t="shared" si="26"/>
        <v>-28.942941202450669</v>
      </c>
      <c r="AN52">
        <f t="shared" si="27"/>
        <v>0</v>
      </c>
      <c r="AO52">
        <f t="shared" si="27"/>
        <v>0</v>
      </c>
      <c r="AP52">
        <f t="shared" si="27"/>
        <v>-6.1305174703830419E-5</v>
      </c>
      <c r="AQ52">
        <f t="shared" si="27"/>
        <v>-0.10385488779937951</v>
      </c>
      <c r="AR52">
        <f t="shared" si="27"/>
        <v>-0.10391619297408335</v>
      </c>
      <c r="AS52">
        <f t="shared" si="27"/>
        <v>-4.3209876593458041E-2</v>
      </c>
      <c r="AT52">
        <f t="shared" si="27"/>
        <v>-2.8883383586887891E-2</v>
      </c>
      <c r="AU52">
        <f t="shared" si="23"/>
        <v>-0.17600945315442929</v>
      </c>
      <c r="AW52">
        <v>49</v>
      </c>
      <c r="AX52">
        <f>IF(Z52&gt;0, (R52*SUMPRODUCT(K52:$K$98, X52:$X$98)-K52*$AZ$3)/Z52, 0)</f>
        <v>-301287.68959403248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</v>
      </c>
      <c r="S53">
        <f t="shared" si="1"/>
        <v>-512851.58555553725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-60.745650323824123</v>
      </c>
      <c r="AC53">
        <f t="shared" si="2"/>
        <v>-54.31960413506355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-9.368707620672021</v>
      </c>
      <c r="AI53">
        <f t="shared" si="25"/>
        <v>-9.3740034611905045</v>
      </c>
      <c r="AJ53">
        <f t="shared" si="7"/>
        <v>-6.4260461887605729</v>
      </c>
      <c r="AK53">
        <f t="shared" si="22"/>
        <v>-4.2521955226676891</v>
      </c>
      <c r="AL53">
        <f t="shared" si="26"/>
        <v>-20.052245172618768</v>
      </c>
      <c r="AN53">
        <f t="shared" si="27"/>
        <v>0</v>
      </c>
      <c r="AO53">
        <f t="shared" si="27"/>
        <v>0</v>
      </c>
      <c r="AP53">
        <f t="shared" si="27"/>
        <v>-2.8754790426990295E-5</v>
      </c>
      <c r="AQ53">
        <f t="shared" si="27"/>
        <v>-5.0869210140291034E-2</v>
      </c>
      <c r="AR53">
        <f t="shared" si="27"/>
        <v>-5.0897964930718027E-2</v>
      </c>
      <c r="AS53">
        <f t="shared" si="27"/>
        <v>-3.4891460720366689E-2</v>
      </c>
      <c r="AT53">
        <f t="shared" si="27"/>
        <v>-2.308811805834449E-2</v>
      </c>
      <c r="AU53">
        <f t="shared" si="23"/>
        <v>-0.10887754370942922</v>
      </c>
      <c r="AW53">
        <v>50</v>
      </c>
      <c r="AX53">
        <f>IF(Z53&gt;0, (R53*SUMPRODUCT(K53:$K$98, X53:$X$98)-K53*$AZ$3)/Z53, 0)</f>
        <v>-512851.58555553725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</v>
      </c>
      <c r="S54">
        <f t="shared" si="1"/>
        <v>-891808.77029074775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-54.31960413506355</v>
      </c>
      <c r="AC54">
        <f t="shared" si="2"/>
        <v>-48.540204526846736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-5.0428703973480973</v>
      </c>
      <c r="AI54">
        <f t="shared" si="25"/>
        <v>-5.045591844262721</v>
      </c>
      <c r="AJ54">
        <f t="shared" si="7"/>
        <v>-5.7793996082168135</v>
      </c>
      <c r="AK54">
        <f t="shared" si="22"/>
        <v>-3.8023722894544489</v>
      </c>
      <c r="AL54">
        <f t="shared" si="26"/>
        <v>-14.627363741933983</v>
      </c>
      <c r="AN54">
        <f t="shared" si="27"/>
        <v>0</v>
      </c>
      <c r="AO54">
        <f t="shared" si="27"/>
        <v>0</v>
      </c>
      <c r="AP54">
        <f t="shared" si="27"/>
        <v>-1.3193412866575819E-5</v>
      </c>
      <c r="AQ54">
        <f t="shared" si="27"/>
        <v>-2.4447535914563352E-2</v>
      </c>
      <c r="AR54">
        <f t="shared" si="27"/>
        <v>-2.4460729327429924E-2</v>
      </c>
      <c r="AS54">
        <f t="shared" si="27"/>
        <v>-2.8018185746117013E-2</v>
      </c>
      <c r="AT54">
        <f t="shared" si="27"/>
        <v>-1.8433674828498947E-2</v>
      </c>
      <c r="AU54">
        <f t="shared" si="23"/>
        <v>-7.0912589902045881E-2</v>
      </c>
      <c r="AW54">
        <v>51</v>
      </c>
      <c r="AX54">
        <f>IF(Z54&gt;0, (R54*SUMPRODUCT(K54:$K$98, X54:$X$98)-K54*$AZ$3)/Z54, 0)</f>
        <v>-891808.77029074775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</v>
      </c>
      <c r="S55">
        <f t="shared" si="1"/>
        <v>-1586527.9011930355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-48.540204526846736</v>
      </c>
      <c r="AC55">
        <f t="shared" si="2"/>
        <v>-43.359054903513886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-2.6555123301521277</v>
      </c>
      <c r="AI55">
        <f t="shared" si="25"/>
        <v>-2.6568788064325295</v>
      </c>
      <c r="AJ55">
        <f t="shared" si="7"/>
        <v>-5.1811496233328498</v>
      </c>
      <c r="AK55">
        <f t="shared" si="22"/>
        <v>-3.397814316879272</v>
      </c>
      <c r="AL55">
        <f t="shared" si="26"/>
        <v>-11.235842746644652</v>
      </c>
      <c r="AN55">
        <f t="shared" si="27"/>
        <v>0</v>
      </c>
      <c r="AO55">
        <f t="shared" si="27"/>
        <v>0</v>
      </c>
      <c r="AP55">
        <f t="shared" si="27"/>
        <v>-5.9148176586178182E-6</v>
      </c>
      <c r="AQ55">
        <f t="shared" si="27"/>
        <v>-1.1494433857603754E-2</v>
      </c>
      <c r="AR55">
        <f t="shared" si="27"/>
        <v>-1.1500348675262371E-2</v>
      </c>
      <c r="AS55">
        <f t="shared" si="27"/>
        <v>-2.2426701234084016E-2</v>
      </c>
      <c r="AT55">
        <f t="shared" si="27"/>
        <v>-1.4707501630598889E-2</v>
      </c>
      <c r="AU55">
        <f t="shared" si="23"/>
        <v>-4.8634551539945274E-2</v>
      </c>
      <c r="AW55">
        <v>52</v>
      </c>
      <c r="AX55">
        <f>IF(Z55&gt;0, (R55*SUMPRODUCT(K55:$K$98, X55:$X$98)-K55*$AZ$3)/Z55, 0)</f>
        <v>-1586527.9011930355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</v>
      </c>
      <c r="S56">
        <f t="shared" si="1"/>
        <v>-2893675.3738432736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-43.359054903513886</v>
      </c>
      <c r="AC56">
        <f t="shared" si="2"/>
        <v>-38.722694730900578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-1.3674392471682584</v>
      </c>
      <c r="AI56">
        <f t="shared" si="25"/>
        <v>-1.3681083390622719</v>
      </c>
      <c r="AJ56">
        <f t="shared" si="7"/>
        <v>-4.6363601726133084</v>
      </c>
      <c r="AK56">
        <f t="shared" si="22"/>
        <v>-3.0351338432459722</v>
      </c>
      <c r="AL56">
        <f t="shared" si="26"/>
        <v>-9.0396023549215521</v>
      </c>
      <c r="AN56">
        <f t="shared" si="27"/>
        <v>0</v>
      </c>
      <c r="AO56">
        <f t="shared" si="27"/>
        <v>0</v>
      </c>
      <c r="AP56">
        <f t="shared" si="27"/>
        <v>-2.5858719134477206E-6</v>
      </c>
      <c r="AQ56">
        <f t="shared" si="27"/>
        <v>-5.2848088195896316E-3</v>
      </c>
      <c r="AR56">
        <f t="shared" si="27"/>
        <v>-5.2873946915030796E-3</v>
      </c>
      <c r="AS56">
        <f t="shared" si="27"/>
        <v>-1.791836615905321E-2</v>
      </c>
      <c r="AT56">
        <f t="shared" si="27"/>
        <v>-1.1730029057333041E-2</v>
      </c>
      <c r="AU56">
        <f t="shared" si="23"/>
        <v>-3.4935789907889328E-2</v>
      </c>
      <c r="AW56">
        <v>53</v>
      </c>
      <c r="AX56">
        <f>IF(Z56&gt;0, (R56*SUMPRODUCT(K56:$K$98, X56:$X$98)-K56*$AZ$3)/Z56, 0)</f>
        <v>-2893675.3738432736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</v>
      </c>
      <c r="S57">
        <f t="shared" si="1"/>
        <v>-5423348.8181288764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-38.722694730900578</v>
      </c>
      <c r="AC57">
        <f t="shared" si="2"/>
        <v>-34.57810935537114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-0.68722338909631531</v>
      </c>
      <c r="AI57">
        <f t="shared" si="25"/>
        <v>-0.68754217837684051</v>
      </c>
      <c r="AJ57">
        <f t="shared" si="7"/>
        <v>-4.144585375529438</v>
      </c>
      <c r="AK57">
        <f t="shared" si="22"/>
        <v>-2.7105886311630409</v>
      </c>
      <c r="AL57">
        <f t="shared" si="26"/>
        <v>-7.5427161850693203</v>
      </c>
      <c r="AN57">
        <f t="shared" si="27"/>
        <v>0</v>
      </c>
      <c r="AO57">
        <f t="shared" si="27"/>
        <v>0</v>
      </c>
      <c r="AP57">
        <f t="shared" si="27"/>
        <v>-1.1000360742057825E-6</v>
      </c>
      <c r="AQ57">
        <f t="shared" si="27"/>
        <v>-2.3713799842906545E-3</v>
      </c>
      <c r="AR57">
        <f t="shared" si="27"/>
        <v>-2.3724800203648606E-3</v>
      </c>
      <c r="AS57">
        <f t="shared" si="27"/>
        <v>-1.4301589495721913E-2</v>
      </c>
      <c r="AT57">
        <f t="shared" si="27"/>
        <v>-9.3533423448208183E-3</v>
      </c>
      <c r="AU57">
        <f t="shared" si="23"/>
        <v>-2.6027411860907592E-2</v>
      </c>
      <c r="AW57">
        <v>54</v>
      </c>
      <c r="AX57">
        <f>IF(Z57&gt;0, (R57*SUMPRODUCT(K57:$K$98, X57:$X$98)-K57*$AZ$3)/Z57, 0)</f>
        <v>-5423348.8181288764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</v>
      </c>
      <c r="S58">
        <f t="shared" si="1"/>
        <v>-10458903.450264759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-34.57810935537114</v>
      </c>
      <c r="AC58">
        <f t="shared" si="2"/>
        <v>-30.875239499329517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-0.3359974544791629</v>
      </c>
      <c r="AI58">
        <f t="shared" si="25"/>
        <v>-0.33614505713964327</v>
      </c>
      <c r="AJ58">
        <f t="shared" si="7"/>
        <v>-3.7028698560416231</v>
      </c>
      <c r="AK58">
        <f t="shared" si="22"/>
        <v>-2.42046765487598</v>
      </c>
      <c r="AL58">
        <f t="shared" si="26"/>
        <v>-6.459482568057247</v>
      </c>
      <c r="AN58">
        <f t="shared" si="27"/>
        <v>0</v>
      </c>
      <c r="AO58">
        <f t="shared" si="27"/>
        <v>0</v>
      </c>
      <c r="AP58">
        <f t="shared" si="27"/>
        <v>-4.5475698743041038E-7</v>
      </c>
      <c r="AQ58">
        <f t="shared" si="27"/>
        <v>-1.0351926563244016E-3</v>
      </c>
      <c r="AR58">
        <f t="shared" si="27"/>
        <v>-1.035647413311832E-3</v>
      </c>
      <c r="AS58">
        <f t="shared" si="27"/>
        <v>-1.1408371198053229E-2</v>
      </c>
      <c r="AT58">
        <f t="shared" si="27"/>
        <v>-7.4573491786788237E-3</v>
      </c>
      <c r="AU58">
        <f t="shared" si="23"/>
        <v>-1.9901367790043884E-2</v>
      </c>
      <c r="AW58">
        <v>55</v>
      </c>
      <c r="AX58">
        <f>IF(Z58&gt;0, (R58*SUMPRODUCT(K58:$K$98, X58:$X$98)-K58*$AZ$3)/Z58, 0)</f>
        <v>-10458903.450264759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</v>
      </c>
      <c r="S59">
        <f t="shared" si="1"/>
        <v>-20800313.541918974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-30.875239499329517</v>
      </c>
      <c r="AC59">
        <f t="shared" si="2"/>
        <v>-27.568023588391281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-0.15971669068064612</v>
      </c>
      <c r="AI59">
        <f t="shared" si="25"/>
        <v>-0.15978295896918138</v>
      </c>
      <c r="AJ59">
        <f t="shared" si="7"/>
        <v>-3.3072159109382362</v>
      </c>
      <c r="AK59">
        <f t="shared" si="22"/>
        <v>-2.1612667649530666</v>
      </c>
      <c r="AL59">
        <f t="shared" si="26"/>
        <v>-5.628265634860484</v>
      </c>
      <c r="AN59">
        <f t="shared" si="27"/>
        <v>0</v>
      </c>
      <c r="AO59">
        <f t="shared" si="27"/>
        <v>0</v>
      </c>
      <c r="AP59">
        <f t="shared" si="27"/>
        <v>-1.8229423192149114E-7</v>
      </c>
      <c r="AQ59">
        <f t="shared" si="27"/>
        <v>-4.3935692465006448E-4</v>
      </c>
      <c r="AR59">
        <f t="shared" si="27"/>
        <v>-4.3953921888198596E-4</v>
      </c>
      <c r="AS59">
        <f t="shared" si="27"/>
        <v>-9.0976603984924669E-3</v>
      </c>
      <c r="AT59">
        <f t="shared" si="27"/>
        <v>-5.945324281084908E-3</v>
      </c>
      <c r="AU59">
        <f t="shared" si="23"/>
        <v>-1.5482523898459361E-2</v>
      </c>
      <c r="AW59">
        <v>56</v>
      </c>
      <c r="AX59">
        <f>IF(Z59&gt;0, (R59*SUMPRODUCT(K59:$K$98, X59:$X$98)-K59*$AZ$3)/Z59, 0)</f>
        <v>-20800313.541918974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</v>
      </c>
      <c r="S60">
        <f t="shared" si="1"/>
        <v>-42711567.519945078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-27.568023588391281</v>
      </c>
      <c r="AC60">
        <f t="shared" si="2"/>
        <v>-24.614667317106498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-7.3581232475880914E-2</v>
      </c>
      <c r="AI60">
        <f t="shared" si="25"/>
        <v>-7.3610047465292872E-2</v>
      </c>
      <c r="AJ60">
        <f t="shared" si="7"/>
        <v>-2.9533562712847825</v>
      </c>
      <c r="AK60">
        <f t="shared" si="22"/>
        <v>-1.9297616511873898</v>
      </c>
      <c r="AL60">
        <f t="shared" si="26"/>
        <v>-4.9567279699374653</v>
      </c>
      <c r="AN60">
        <f t="shared" si="27"/>
        <v>0</v>
      </c>
      <c r="AO60">
        <f t="shared" si="27"/>
        <v>0</v>
      </c>
      <c r="AP60">
        <f t="shared" si="27"/>
        <v>-7.0773001455565525E-8</v>
      </c>
      <c r="AQ60">
        <f t="shared" si="27"/>
        <v>-1.8072415709293363E-4</v>
      </c>
      <c r="AR60">
        <f t="shared" si="27"/>
        <v>-1.8079493009438919E-4</v>
      </c>
      <c r="AS60">
        <f t="shared" si="27"/>
        <v>-7.2537901957272395E-3</v>
      </c>
      <c r="AT60">
        <f t="shared" si="27"/>
        <v>-4.7397214760628885E-3</v>
      </c>
      <c r="AU60">
        <f t="shared" si="23"/>
        <v>-1.2174306601884517E-2</v>
      </c>
      <c r="AW60">
        <v>57</v>
      </c>
      <c r="AX60">
        <f>IF(Z60&gt;0, (R60*SUMPRODUCT(K60:$K$98, X60:$X$98)-K60*$AZ$3)/Z60, 0)</f>
        <v>-42711567.519945078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</v>
      </c>
      <c r="S61">
        <f t="shared" si="1"/>
        <v>-90601877.387434393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-24.614667317106498</v>
      </c>
      <c r="AC61">
        <f t="shared" si="2"/>
        <v>-21.977530516076598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-3.2796421736143687E-2</v>
      </c>
      <c r="AI61">
        <f t="shared" si="25"/>
        <v>-3.2808550364793451E-2</v>
      </c>
      <c r="AJ61">
        <f t="shared" si="7"/>
        <v>-2.6371368010299001</v>
      </c>
      <c r="AK61">
        <f t="shared" si="22"/>
        <v>-1.723026712197455</v>
      </c>
      <c r="AL61">
        <f t="shared" si="26"/>
        <v>-4.3929720635921488</v>
      </c>
      <c r="AN61">
        <f t="shared" si="27"/>
        <v>0</v>
      </c>
      <c r="AO61">
        <f t="shared" si="27"/>
        <v>0</v>
      </c>
      <c r="AP61">
        <f t="shared" si="27"/>
        <v>-2.6597623029135465E-8</v>
      </c>
      <c r="AQ61">
        <f t="shared" si="27"/>
        <v>-7.1921310086389554E-5</v>
      </c>
      <c r="AR61">
        <f t="shared" si="27"/>
        <v>-7.1947907709418691E-5</v>
      </c>
      <c r="AS61">
        <f t="shared" si="27"/>
        <v>-5.7831410735298848E-3</v>
      </c>
      <c r="AT61">
        <f t="shared" si="27"/>
        <v>-3.7785322878231974E-3</v>
      </c>
      <c r="AU61">
        <f t="shared" si="23"/>
        <v>-9.6336212690625016E-3</v>
      </c>
      <c r="AW61">
        <v>58</v>
      </c>
      <c r="AX61">
        <f>IF(Z61&gt;0, (R61*SUMPRODUCT(K61:$K$98, X61:$X$98)-K61*$AZ$3)/Z61, 0)</f>
        <v>-90601877.387434393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</v>
      </c>
      <c r="S62">
        <f t="shared" si="1"/>
        <v>-198919022.58008534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-21.977530516076598</v>
      </c>
      <c r="AC62">
        <f t="shared" si="2"/>
        <v>-19.622854647041155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-1.4149939569174647E-2</v>
      </c>
      <c r="AI62">
        <f t="shared" si="25"/>
        <v>-1.4154871941753328E-2</v>
      </c>
      <c r="AJ62">
        <f t="shared" si="7"/>
        <v>-2.354675869035443</v>
      </c>
      <c r="AK62">
        <f t="shared" si="22"/>
        <v>-1.5384271361253621</v>
      </c>
      <c r="AL62">
        <f t="shared" si="26"/>
        <v>-3.9072578771025586</v>
      </c>
      <c r="AN62">
        <f t="shared" si="27"/>
        <v>0</v>
      </c>
      <c r="AO62">
        <f t="shared" si="27"/>
        <v>0</v>
      </c>
      <c r="AP62">
        <f t="shared" si="27"/>
        <v>-9.6575947845700932E-9</v>
      </c>
      <c r="AQ62">
        <f t="shared" si="27"/>
        <v>-2.7705608285938577E-5</v>
      </c>
      <c r="AR62">
        <f t="shared" si="27"/>
        <v>-2.7715265880723144E-5</v>
      </c>
      <c r="AS62">
        <f t="shared" si="27"/>
        <v>-4.6104597796281076E-3</v>
      </c>
      <c r="AT62">
        <f t="shared" si="27"/>
        <v>-3.0122432256036659E-3</v>
      </c>
      <c r="AU62">
        <f t="shared" si="23"/>
        <v>-7.650418271112497E-3</v>
      </c>
      <c r="AW62">
        <v>59</v>
      </c>
      <c r="AX62">
        <f>IF(Z62&gt;0, (R62*SUMPRODUCT(K62:$K$98, X62:$X$98)-K62*$AZ$3)/Z62, 0)</f>
        <v>-198919022.58008534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</v>
      </c>
      <c r="S63">
        <f t="shared" si="1"/>
        <v>-452869140.96969688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-19.622854647041155</v>
      </c>
      <c r="AC63">
        <f t="shared" si="2"/>
        <v>-17.520428968412361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-5.8973357647790466E-3</v>
      </c>
      <c r="AI63">
        <f t="shared" si="25"/>
        <v>-5.8992701457495512E-3</v>
      </c>
      <c r="AJ63">
        <f t="shared" si="7"/>
        <v>-2.1024256786287943</v>
      </c>
      <c r="AK63">
        <f t="shared" si="22"/>
        <v>-1.3735998252928809</v>
      </c>
      <c r="AL63">
        <f t="shared" si="26"/>
        <v>-3.4819247740674246</v>
      </c>
      <c r="AN63">
        <f t="shared" si="27"/>
        <v>0</v>
      </c>
      <c r="AO63">
        <f t="shared" si="27"/>
        <v>0</v>
      </c>
      <c r="AP63">
        <f t="shared" si="27"/>
        <v>-3.3817156945755618E-9</v>
      </c>
      <c r="AQ63">
        <f t="shared" si="27"/>
        <v>-1.0309816533571005E-5</v>
      </c>
      <c r="AR63">
        <f t="shared" si="27"/>
        <v>-1.031319824926558E-5</v>
      </c>
      <c r="AS63">
        <f t="shared" si="27"/>
        <v>-3.6754941361124109E-3</v>
      </c>
      <c r="AT63">
        <f t="shared" si="27"/>
        <v>-2.401349143776516E-3</v>
      </c>
      <c r="AU63">
        <f t="shared" si="23"/>
        <v>-6.0871564781381921E-3</v>
      </c>
      <c r="AW63">
        <v>60</v>
      </c>
      <c r="AX63">
        <f>IF(Z63&gt;0, (R63*SUMPRODUCT(K63:$K$98, X63:$X$98)-K63*$AZ$3)/Z63, 0)</f>
        <v>-452869140.96969688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</v>
      </c>
      <c r="S64">
        <f t="shared" si="1"/>
        <v>-1071024156.4910947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-17.520428968412361</v>
      </c>
      <c r="AC64">
        <f t="shared" si="2"/>
        <v>-15.643248756588646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-2.3694864663413935E-3</v>
      </c>
      <c r="AI64">
        <f t="shared" si="25"/>
        <v>-2.3702167602690227E-3</v>
      </c>
      <c r="AJ64">
        <f t="shared" si="7"/>
        <v>-1.8771802118237151</v>
      </c>
      <c r="AK64">
        <f t="shared" si="22"/>
        <v>-1.2264300277888653</v>
      </c>
      <c r="AL64">
        <f t="shared" si="26"/>
        <v>-3.1059804563728495</v>
      </c>
      <c r="AN64">
        <f t="shared" si="27"/>
        <v>0</v>
      </c>
      <c r="AO64">
        <f t="shared" si="27"/>
        <v>0</v>
      </c>
      <c r="AP64">
        <f t="shared" si="27"/>
        <v>-1.1399209850469231E-9</v>
      </c>
      <c r="AQ64">
        <f t="shared" si="27"/>
        <v>-3.6985482756736649E-6</v>
      </c>
      <c r="AR64">
        <f t="shared" si="27"/>
        <v>-3.699688196658712E-6</v>
      </c>
      <c r="AS64">
        <f t="shared" si="27"/>
        <v>-2.9301039420112931E-3</v>
      </c>
      <c r="AT64">
        <f t="shared" si="27"/>
        <v>-1.9143433520077207E-3</v>
      </c>
      <c r="AU64">
        <f t="shared" si="23"/>
        <v>-4.8481469822156727E-3</v>
      </c>
      <c r="AW64">
        <v>61</v>
      </c>
      <c r="AX64">
        <f>IF(Z64&gt;0, (R64*SUMPRODUCT(K64:$K$98, X64:$X$98)-K64*$AZ$3)/Z64, 0)</f>
        <v>-1071024156.4910947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</v>
      </c>
      <c r="S65">
        <f t="shared" si="1"/>
        <v>-2635639038.0167208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-15.643248756588646</v>
      </c>
      <c r="AC65">
        <f t="shared" si="2"/>
        <v>-13.967189489386699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-9.1604637900323538E-4</v>
      </c>
      <c r="AI65">
        <f t="shared" si="25"/>
        <v>-9.1631134680208645E-4</v>
      </c>
      <c r="AJ65">
        <f t="shared" si="7"/>
        <v>-1.6760592672019463</v>
      </c>
      <c r="AK65">
        <f t="shared" si="22"/>
        <v>-1.0950274129612052</v>
      </c>
      <c r="AL65">
        <f t="shared" si="26"/>
        <v>-2.7720029915099538</v>
      </c>
      <c r="AN65">
        <f t="shared" si="27"/>
        <v>0</v>
      </c>
      <c r="AO65">
        <f t="shared" si="27"/>
        <v>0</v>
      </c>
      <c r="AP65">
        <f t="shared" si="27"/>
        <v>-3.6927689421265389E-10</v>
      </c>
      <c r="AQ65">
        <f t="shared" si="27"/>
        <v>-1.2766636672826456E-6</v>
      </c>
      <c r="AR65">
        <f t="shared" si="27"/>
        <v>-1.2770329441768582E-6</v>
      </c>
      <c r="AS65">
        <f t="shared" si="27"/>
        <v>-2.3358685975893617E-3</v>
      </c>
      <c r="AT65">
        <f t="shared" si="27"/>
        <v>-1.5261036393454733E-3</v>
      </c>
      <c r="AU65">
        <f t="shared" si="23"/>
        <v>-3.863249269879012E-3</v>
      </c>
      <c r="AW65">
        <v>62</v>
      </c>
      <c r="AX65">
        <f>IF(Z65&gt;0, (R65*SUMPRODUCT(K65:$K$98, X65:$X$98)-K65*$AZ$3)/Z65, 0)</f>
        <v>-2635639038.0167208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</v>
      </c>
      <c r="S66">
        <f t="shared" si="1"/>
        <v>-6761526619.6317949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-13.967189489386699</v>
      </c>
      <c r="AC66">
        <f t="shared" si="2"/>
        <v>-12.470705975201954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-3.4019999416248846E-4</v>
      </c>
      <c r="AI66">
        <f t="shared" si="25"/>
        <v>-3.4029221228626979E-4</v>
      </c>
      <c r="AJ66">
        <f t="shared" si="7"/>
        <v>-1.4964835141847459</v>
      </c>
      <c r="AK66">
        <f t="shared" si="22"/>
        <v>-0.9777032642570691</v>
      </c>
      <c r="AL66">
        <f t="shared" si="26"/>
        <v>-2.4745270706541014</v>
      </c>
      <c r="AN66">
        <f t="shared" si="27"/>
        <v>0</v>
      </c>
      <c r="AO66">
        <f t="shared" si="27"/>
        <v>0</v>
      </c>
      <c r="AP66">
        <f t="shared" si="27"/>
        <v>-1.1475121588814791E-10</v>
      </c>
      <c r="AQ66">
        <f t="shared" si="27"/>
        <v>-4.2332636334964579E-7</v>
      </c>
      <c r="AR66">
        <f t="shared" si="27"/>
        <v>-4.2344111456553394E-7</v>
      </c>
      <c r="AS66">
        <f t="shared" si="27"/>
        <v>-1.8621426653227687E-3</v>
      </c>
      <c r="AT66">
        <f t="shared" si="27"/>
        <v>-1.2166007477805519E-3</v>
      </c>
      <c r="AU66">
        <f t="shared" si="23"/>
        <v>-3.079166854217886E-3</v>
      </c>
      <c r="AW66">
        <v>63</v>
      </c>
      <c r="AX66">
        <f>IF(Z66&gt;0, (R66*SUMPRODUCT(K66:$K$98, X66:$X$98)-K66*$AZ$3)/Z66, 0)</f>
        <v>-6761526619.6317949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-18121645785.181953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-12.470705975201954</v>
      </c>
      <c r="AC67">
        <f t="shared" ref="AC67:AC79" si="30">S67*Z67</f>
        <v>-11.134559263842233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-1.2114846324871569E-4</v>
      </c>
      <c r="AI67">
        <f t="shared" ref="AI67:AI79" si="34">SUM(AE67:AH67)</f>
        <v>-1.2117918495963486E-4</v>
      </c>
      <c r="AJ67">
        <f t="shared" ref="AJ67:AJ79" si="35">AB67-AC67</f>
        <v>-1.3361467113597207</v>
      </c>
      <c r="AK67">
        <f t="shared" si="22"/>
        <v>-0.87294941826413686</v>
      </c>
      <c r="AL67">
        <f t="shared" si="26"/>
        <v>-2.2092173088088174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-1.3459871098010924E-7</v>
      </c>
      <c r="AR67">
        <f t="shared" si="36"/>
        <v>-1.3463284350294887E-7</v>
      </c>
      <c r="AS67">
        <f t="shared" si="36"/>
        <v>-1.4844895280273977E-3</v>
      </c>
      <c r="AT67">
        <f t="shared" si="36"/>
        <v>-9.6986675107853389E-4</v>
      </c>
      <c r="AU67">
        <f t="shared" si="23"/>
        <v>-2.4544909119494345E-3</v>
      </c>
      <c r="AW67">
        <v>64</v>
      </c>
      <c r="AX67">
        <f>IF(Z67&gt;0, (R67*SUMPRODUCT(K67:$K$98, X67:$X$98)-K67*$AZ$3)/Z67, 0)</f>
        <v>-18121645785.181953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100000</v>
      </c>
      <c r="S68">
        <f t="shared" si="29"/>
        <v>-50844227493.935127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-11.134559263842233</v>
      </c>
      <c r="AC68">
        <f t="shared" si="30"/>
        <v>-9.9415708853283693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-4.1275989422657697E-5</v>
      </c>
      <c r="AI68">
        <f t="shared" si="34"/>
        <v>-4.1285765921756352E-5</v>
      </c>
      <c r="AJ68">
        <f t="shared" si="35"/>
        <v>-1.1929883785138635</v>
      </c>
      <c r="AK68">
        <f t="shared" si="22"/>
        <v>-0.77941914846895632</v>
      </c>
      <c r="AL68">
        <f t="shared" si="26"/>
        <v>-1.9724488127487416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-4.094514948949605E-8</v>
      </c>
      <c r="AR68">
        <f t="shared" si="36"/>
        <v>-4.0954847626904204E-8</v>
      </c>
      <c r="AS68">
        <f t="shared" si="36"/>
        <v>-1.1834262044526044E-3</v>
      </c>
      <c r="AT68">
        <f t="shared" si="36"/>
        <v>-7.7317186081840691E-4</v>
      </c>
      <c r="AU68">
        <f t="shared" si="23"/>
        <v>-1.9566390201186381E-3</v>
      </c>
      <c r="AW68">
        <v>65</v>
      </c>
      <c r="AX68">
        <f>IF(Z68&gt;0, (R68*SUMPRODUCT(K68:$K$98, X68:$X$98)-K68*$AZ$3)/Z68, 0)</f>
        <v>-50844227493.935127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100000</v>
      </c>
      <c r="S69">
        <f t="shared" si="29"/>
        <v>-149636375645.13226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-9.9415708853283693</v>
      </c>
      <c r="AC69">
        <f t="shared" si="30"/>
        <v>-8.8764026109944361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-1.3425486387578474E-5</v>
      </c>
      <c r="AI69">
        <f t="shared" si="34"/>
        <v>-1.3428452378492357E-5</v>
      </c>
      <c r="AJ69">
        <f t="shared" si="35"/>
        <v>-1.0651682743339332</v>
      </c>
      <c r="AK69">
        <f t="shared" si="22"/>
        <v>-0.69590996197298594</v>
      </c>
      <c r="AL69">
        <f t="shared" si="26"/>
        <v>-1.7610916647592978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-1.1890961540612018E-8</v>
      </c>
      <c r="AR69">
        <f t="shared" si="36"/>
        <v>-1.1893588520586421E-8</v>
      </c>
      <c r="AS69">
        <f t="shared" si="36"/>
        <v>-9.4342019489912791E-4</v>
      </c>
      <c r="AT69">
        <f t="shared" si="36"/>
        <v>-6.163678808095756E-4</v>
      </c>
      <c r="AU69">
        <f t="shared" si="23"/>
        <v>-1.5597999692972243E-3</v>
      </c>
      <c r="AW69">
        <v>66</v>
      </c>
      <c r="AX69">
        <f>IF(Z69&gt;0, (R69*SUMPRODUCT(K69:$K$98, X69:$X$98)-K69*$AZ$3)/Z69, 0)</f>
        <v>-149636375645.13226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100000</v>
      </c>
      <c r="S70">
        <f t="shared" si="29"/>
        <v>-466916003694.05273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-8.8764026109944361</v>
      </c>
      <c r="AC70">
        <f t="shared" si="30"/>
        <v>-7.9253594842433577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-4.1752775931160723E-6</v>
      </c>
      <c r="AI70">
        <f t="shared" si="34"/>
        <v>-4.1761262853242578E-6</v>
      </c>
      <c r="AJ70">
        <f t="shared" si="35"/>
        <v>-0.95104312675107838</v>
      </c>
      <c r="AK70">
        <f t="shared" si="22"/>
        <v>-0.62134818276961057</v>
      </c>
      <c r="AL70">
        <f t="shared" si="26"/>
        <v>-1.5723954856469744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-3.3018267223675053E-9</v>
      </c>
      <c r="AR70">
        <f t="shared" si="36"/>
        <v>-3.3024978716622665E-9</v>
      </c>
      <c r="AS70">
        <f t="shared" si="36"/>
        <v>-7.5208882283850592E-4</v>
      </c>
      <c r="AT70">
        <f t="shared" si="36"/>
        <v>-4.9136470282735403E-4</v>
      </c>
      <c r="AU70">
        <f t="shared" si="23"/>
        <v>-1.2434568281637318E-3</v>
      </c>
      <c r="AW70">
        <v>67</v>
      </c>
      <c r="AX70">
        <f>IF(Z70&gt;0, (R70*SUMPRODUCT(K70:$K$98, X70:$X$98)-K70*$AZ$3)/Z70, 0)</f>
        <v>-466916003694.05273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100000</v>
      </c>
      <c r="S71">
        <f t="shared" si="29"/>
        <v>-1549795090297.1523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-7.9253594842433577</v>
      </c>
      <c r="AC71">
        <f t="shared" si="30"/>
        <v>-7.0762138280433629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-1.2238202866688127E-6</v>
      </c>
      <c r="AI71">
        <f t="shared" si="34"/>
        <v>-1.2240485818115819E-6</v>
      </c>
      <c r="AJ71">
        <f t="shared" si="35"/>
        <v>-0.84914565619999482</v>
      </c>
      <c r="AK71">
        <f t="shared" si="22"/>
        <v>-0.55477516389703507</v>
      </c>
      <c r="AL71">
        <f t="shared" si="26"/>
        <v>-1.4039220441456117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-8.6410903992536462E-10</v>
      </c>
      <c r="AR71">
        <f t="shared" si="36"/>
        <v>-8.6427023344273537E-10</v>
      </c>
      <c r="AS71">
        <f t="shared" si="36"/>
        <v>-5.9956061010642335E-4</v>
      </c>
      <c r="AT71">
        <f t="shared" si="36"/>
        <v>-3.9171293323987373E-4</v>
      </c>
      <c r="AU71">
        <f t="shared" si="23"/>
        <v>-9.9127440761653048E-4</v>
      </c>
      <c r="AW71">
        <v>68</v>
      </c>
      <c r="AX71">
        <f>IF(Z71&gt;0, (R71*SUMPRODUCT(K71:$K$98, X71:$X$98)-K71*$AZ$3)/Z71, 0)</f>
        <v>-1549795090297.1523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100000</v>
      </c>
      <c r="S72">
        <f t="shared" si="29"/>
        <v>-5491784550036.4375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-7.0762138280433629</v>
      </c>
      <c r="AC72">
        <f t="shared" si="30"/>
        <v>-6.3180480614951318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-3.3697893609008597E-7</v>
      </c>
      <c r="AI72">
        <f t="shared" si="34"/>
        <v>-3.3703645881338231E-7</v>
      </c>
      <c r="AJ72">
        <f t="shared" si="35"/>
        <v>-0.75816576654823109</v>
      </c>
      <c r="AK72">
        <f t="shared" ref="AK72:AK79" si="49">G72*SUM(AB72:AB72, AE72:AF72)</f>
        <v>-0.49533496796303544</v>
      </c>
      <c r="AL72">
        <f t="shared" si="26"/>
        <v>-1.2535010715477255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-2.1243967712051593E-10</v>
      </c>
      <c r="AR72">
        <f t="shared" si="36"/>
        <v>-2.1247594083748874E-10</v>
      </c>
      <c r="AS72">
        <f t="shared" si="36"/>
        <v>-4.7796604891136766E-4</v>
      </c>
      <c r="AT72">
        <f t="shared" si="36"/>
        <v>-3.1227115226109298E-4</v>
      </c>
      <c r="AU72">
        <f t="shared" si="23"/>
        <v>-7.902374136484015E-4</v>
      </c>
      <c r="AW72">
        <v>69</v>
      </c>
      <c r="AX72">
        <f>IF(Z72&gt;0, (R72*SUMPRODUCT(K72:$K$98, X72:$X$98)-K72*$AZ$3)/Z72, 0)</f>
        <v>-5491784550036.4375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100000</v>
      </c>
      <c r="S73">
        <f t="shared" si="29"/>
        <v>-20858988427613.344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-6.3180480614951318</v>
      </c>
      <c r="AC73">
        <f t="shared" si="30"/>
        <v>-5.6411143408036963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-8.6850946532750243E-8</v>
      </c>
      <c r="AI73">
        <f t="shared" si="34"/>
        <v>-8.6864468555547225E-8</v>
      </c>
      <c r="AJ73">
        <f t="shared" si="35"/>
        <v>-0.67693372069143543</v>
      </c>
      <c r="AK73">
        <f t="shared" si="49"/>
        <v>-0.44226336430465929</v>
      </c>
      <c r="AL73">
        <f t="shared" si="26"/>
        <v>-1.1191971718605633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-4.8886552432167928E-11</v>
      </c>
      <c r="AR73">
        <f t="shared" si="36"/>
        <v>-4.8894163691490297E-11</v>
      </c>
      <c r="AS73">
        <f t="shared" si="36"/>
        <v>-3.8103160818409162E-4</v>
      </c>
      <c r="AT73">
        <f t="shared" si="36"/>
        <v>-2.489406507475868E-4</v>
      </c>
      <c r="AU73">
        <f t="shared" si="23"/>
        <v>-6.2997230782584209E-4</v>
      </c>
      <c r="AW73">
        <v>70</v>
      </c>
      <c r="AX73">
        <f>IF(Z73&gt;0, (R73*SUMPRODUCT(K73:$K$98, X73:$X$98)-K73*$AZ$3)/Z73, 0)</f>
        <v>-20858988427613.344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100000</v>
      </c>
      <c r="S74">
        <f t="shared" si="29"/>
        <v>-85300248147250.797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-5.6411143408036963</v>
      </c>
      <c r="AC74">
        <f t="shared" si="30"/>
        <v>-5.0367092329026946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-2.0868922159603343E-8</v>
      </c>
      <c r="AI74">
        <f t="shared" si="34"/>
        <v>-2.0871874501092555E-8</v>
      </c>
      <c r="AJ74">
        <f t="shared" si="35"/>
        <v>-0.60440510790100177</v>
      </c>
      <c r="AK74">
        <f t="shared" si="49"/>
        <v>-0.39487800385625876</v>
      </c>
      <c r="AL74">
        <f t="shared" si="26"/>
        <v>-0.99928313262913493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-1.0488100776664429E-11</v>
      </c>
      <c r="AR74">
        <f t="shared" si="36"/>
        <v>-1.0489584535855688E-11</v>
      </c>
      <c r="AS74">
        <f t="shared" si="36"/>
        <v>-3.0375606526853474E-4</v>
      </c>
      <c r="AT74">
        <f t="shared" si="36"/>
        <v>-1.9845396265598245E-4</v>
      </c>
      <c r="AU74">
        <f t="shared" si="23"/>
        <v>-5.0221003841410166E-4</v>
      </c>
      <c r="AW74">
        <v>71</v>
      </c>
      <c r="AX74">
        <f>IF(Z74&gt;0, (R74*SUMPRODUCT(K74:$K$98, X74:$X$98)-K74*$AZ$3)/Z74, 0)</f>
        <v>-85300248147250.797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100000</v>
      </c>
      <c r="S75">
        <f t="shared" si="29"/>
        <v>-377625298899883.81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-5.0367092329026946</v>
      </c>
      <c r="AC75">
        <f t="shared" si="30"/>
        <v>-4.4970618151007828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-4.6547567694752226E-9</v>
      </c>
      <c r="AI75">
        <f t="shared" si="34"/>
        <v>-4.6553522091648038E-9</v>
      </c>
      <c r="AJ75">
        <f t="shared" si="35"/>
        <v>-0.53964741780191172</v>
      </c>
      <c r="AK75">
        <f t="shared" si="49"/>
        <v>-0.35256964630318866</v>
      </c>
      <c r="AL75">
        <f t="shared" si="26"/>
        <v>-0.89221706876045259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-2.0886987271136523E-12</v>
      </c>
      <c r="AR75">
        <f t="shared" si="36"/>
        <v>-2.0889659148923689E-12</v>
      </c>
      <c r="AS75">
        <f t="shared" si="36"/>
        <v>-2.4215247551594377E-4</v>
      </c>
      <c r="AT75">
        <f t="shared" si="36"/>
        <v>-1.5820628400641521E-4</v>
      </c>
      <c r="AU75">
        <f t="shared" si="23"/>
        <v>-4.0035876161132486E-4</v>
      </c>
      <c r="AW75">
        <v>72</v>
      </c>
      <c r="AX75">
        <f>IF(Z75&gt;0, (R75*SUMPRODUCT(K75:$K$98, X75:$X$98)-K75*$AZ$3)/Z75, 0)</f>
        <v>-377625298899883.81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100000</v>
      </c>
      <c r="S76">
        <f t="shared" si="29"/>
        <v>-1822195313454186.3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-4.4970618151007828</v>
      </c>
      <c r="AC76">
        <f t="shared" si="30"/>
        <v>-4.015233763484658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-9.5861913710230033E-10</v>
      </c>
      <c r="AI76">
        <f t="shared" si="34"/>
        <v>-9.5872931282643488E-10</v>
      </c>
      <c r="AJ76">
        <f t="shared" si="35"/>
        <v>-0.48182805161612485</v>
      </c>
      <c r="AK76">
        <f t="shared" si="49"/>
        <v>-0.31479432705705485</v>
      </c>
      <c r="AL76">
        <f t="shared" si="26"/>
        <v>-0.79662237963190896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-3.8406690161532826E-13</v>
      </c>
      <c r="AR76">
        <f t="shared" si="36"/>
        <v>-3.8411104307606471E-13</v>
      </c>
      <c r="AS76">
        <f t="shared" si="36"/>
        <v>-1.9304247091804847E-4</v>
      </c>
      <c r="AT76">
        <f t="shared" si="36"/>
        <v>-1.2612108100026708E-4</v>
      </c>
      <c r="AU76">
        <f t="shared" si="23"/>
        <v>-3.1916355230242658E-4</v>
      </c>
      <c r="AW76">
        <v>73</v>
      </c>
      <c r="AX76">
        <f>IF(Z76&gt;0, (R76*SUMPRODUCT(K76:$K$98, X76:$X$98)-K76*$AZ$3)/Z76, 0)</f>
        <v>-1822195313454186.3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100000</v>
      </c>
      <c r="S77">
        <f t="shared" si="29"/>
        <v>-9662393863385702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-4.015233763484658</v>
      </c>
      <c r="AC77">
        <f t="shared" si="30"/>
        <v>-3.5850301459687786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-1.8104501502037613E-10</v>
      </c>
      <c r="AI77">
        <f t="shared" si="34"/>
        <v>-1.8106356647975906E-10</v>
      </c>
      <c r="AJ77">
        <f t="shared" si="35"/>
        <v>-0.43020361751587943</v>
      </c>
      <c r="AK77">
        <f t="shared" si="49"/>
        <v>-0.2810663634439261</v>
      </c>
      <c r="AL77">
        <f t="shared" si="26"/>
        <v>-0.71126998114086915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-6.4763354541297492E-14</v>
      </c>
      <c r="AR77">
        <f t="shared" si="36"/>
        <v>-6.4769990762356327E-14</v>
      </c>
      <c r="AS77">
        <f t="shared" si="36"/>
        <v>-1.5389227592371938E-4</v>
      </c>
      <c r="AT77">
        <f t="shared" si="36"/>
        <v>-1.0054295360357471E-4</v>
      </c>
      <c r="AU77">
        <f t="shared" si="23"/>
        <v>-2.5443522959206407E-4</v>
      </c>
      <c r="AW77">
        <v>74</v>
      </c>
      <c r="AX77">
        <f>IF(Z77&gt;0, (R77*SUMPRODUCT(K77:$K$98, X77:$X$98)-K77*$AZ$3)/Z77, 0)</f>
        <v>-9662393863385702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100000</v>
      </c>
      <c r="S78">
        <f t="shared" si="29"/>
        <v>-5.6858954287375032E+16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-3.5850301459687786</v>
      </c>
      <c r="AC78">
        <f t="shared" si="30"/>
        <v>-3.2009197731864654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-3.1102310537735224E-11</v>
      </c>
      <c r="AI78">
        <f t="shared" si="34"/>
        <v>-3.1105125327255456E-11</v>
      </c>
      <c r="AJ78">
        <f t="shared" si="35"/>
        <v>-0.38411037278231319</v>
      </c>
      <c r="AK78">
        <f t="shared" si="49"/>
        <v>-0.25095211021781455</v>
      </c>
      <c r="AL78">
        <f t="shared" si="26"/>
        <v>-0.63506248303123281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-9.9338453605337594E-15</v>
      </c>
      <c r="AR78">
        <f t="shared" si="36"/>
        <v>-9.9347443832537114E-15</v>
      </c>
      <c r="AS78">
        <f t="shared" si="36"/>
        <v>-1.2268198016887017E-4</v>
      </c>
      <c r="AT78">
        <f t="shared" si="36"/>
        <v>-8.0152227043673536E-5</v>
      </c>
      <c r="AU78">
        <f t="shared" si="23"/>
        <v>-2.0283420722247842E-4</v>
      </c>
      <c r="AW78">
        <v>75</v>
      </c>
      <c r="AX78">
        <f>IF(Z78&gt;0, (R78*SUMPRODUCT(K78:$K$98, X78:$X$98)-K78*$AZ$3)/Z78, 0)</f>
        <v>-5.6858954287375032E+16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-3.2009197731864654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-3.2009197731864654</v>
      </c>
      <c r="AK79">
        <f t="shared" si="49"/>
        <v>-0.2240643841230526</v>
      </c>
      <c r="AL79">
        <f t="shared" si="26"/>
        <v>-3.4249841573151478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-1.6053977141992224E-15</v>
      </c>
      <c r="AR79">
        <f t="shared" si="36"/>
        <v>-1.6053977141992224E-15</v>
      </c>
      <c r="AS79">
        <f t="shared" si="36"/>
        <v>-9.1281235244709954E-4</v>
      </c>
      <c r="AT79">
        <f t="shared" si="36"/>
        <v>-6.3896864671296978E-5</v>
      </c>
      <c r="AU79">
        <f t="shared" si="23"/>
        <v>-9.7670921712000197E-4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26522.778730129077</v>
      </c>
      <c r="AO81" s="8">
        <f t="shared" si="50"/>
        <v>-2652.277873012908</v>
      </c>
      <c r="AP81" s="8">
        <f t="shared" si="50"/>
        <v>-2922.7743270483088</v>
      </c>
      <c r="AQ81" s="8">
        <f t="shared" si="50"/>
        <v>-10021.899594647353</v>
      </c>
      <c r="AR81" s="8">
        <f t="shared" si="50"/>
        <v>10925.826935420497</v>
      </c>
      <c r="AS81" s="8">
        <f t="shared" si="50"/>
        <v>-1898.8495764193615</v>
      </c>
      <c r="AT81" s="8">
        <f t="shared" si="50"/>
        <v>840.19021657358894</v>
      </c>
      <c r="AU81" s="8">
        <f t="shared" si="50"/>
        <v>9867.1675755747165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54976.695629598697</v>
      </c>
      <c r="K3">
        <v>1</v>
      </c>
      <c r="L3" s="2">
        <v>0</v>
      </c>
      <c r="O3">
        <f>$C$3</f>
        <v>54976.695629598697</v>
      </c>
      <c r="P3" s="2">
        <f>O3*C5</f>
        <v>5497.6695629598698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54976.695629598697</v>
      </c>
      <c r="AF3">
        <f t="shared" ref="AF3:AG34" si="4">-$Z3*P3</f>
        <v>-5497.6695629598698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46959.117862638828</v>
      </c>
      <c r="AJ3">
        <f t="shared" ref="AJ3:AJ66" si="7">AB3-AC3</f>
        <v>0</v>
      </c>
      <c r="AL3">
        <f t="shared" ref="AL3:AL34" si="8">SUM(AI3:AK3)</f>
        <v>46959.117862638828</v>
      </c>
      <c r="AN3">
        <f t="shared" ref="AN3:AU34" si="9">AE3*$K3</f>
        <v>54976.695629598697</v>
      </c>
      <c r="AO3">
        <f t="shared" si="9"/>
        <v>-5497.6695629598698</v>
      </c>
      <c r="AP3">
        <f t="shared" si="9"/>
        <v>-2519.9082039999998</v>
      </c>
      <c r="AQ3">
        <f t="shared" si="9"/>
        <v>0</v>
      </c>
      <c r="AR3">
        <f t="shared" si="9"/>
        <v>46959.117862638828</v>
      </c>
      <c r="AS3">
        <f t="shared" si="9"/>
        <v>0</v>
      </c>
      <c r="AT3">
        <f t="shared" si="9"/>
        <v>0</v>
      </c>
      <c r="AU3">
        <f t="shared" si="9"/>
        <v>46959.117862638828</v>
      </c>
      <c r="AW3">
        <v>0</v>
      </c>
      <c r="AX3">
        <f>IF(Z3&gt;0, (R3*SUMPRODUCT(K3:$K$98, X3:$X$98)-K3*$AZ$3)/Z3, 0)</f>
        <v>0</v>
      </c>
      <c r="AZ3">
        <f>C6*ABS(SUMPRODUCT(X4:X69, K4:K69))/1</f>
        <v>23276.878867835479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1594.1393431545894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1561.3467586504084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-1561.3467586504084</v>
      </c>
      <c r="AK4">
        <f>G4*SUM(AB4, AE4:AF4)</f>
        <v>0</v>
      </c>
      <c r="AL4">
        <f t="shared" si="8"/>
        <v>-2618.4181586504083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-1456.6160636723653</v>
      </c>
      <c r="AT4">
        <f t="shared" si="9"/>
        <v>0</v>
      </c>
      <c r="AU4">
        <f t="shared" si="9"/>
        <v>-2442.782123939181</v>
      </c>
      <c r="AW4">
        <v>1</v>
      </c>
      <c r="AX4">
        <f>IF(Z4&gt;0, (R4*SUMPRODUCT(K4:$K$98, X4:$X$98)-K4*$AZ$3)/Z4, 0)</f>
        <v>1594.1393431545894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</v>
      </c>
      <c r="S5">
        <f t="shared" si="1"/>
        <v>2492.1961896043476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1561.3467586504084</v>
      </c>
      <c r="AC5">
        <f t="shared" si="2"/>
        <v>2386.4670612945338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-1205.9072251764956</v>
      </c>
      <c r="AI5">
        <f t="shared" si="6"/>
        <v>-1253.7860212209073</v>
      </c>
      <c r="AJ5">
        <f t="shared" si="7"/>
        <v>-825.12030264412533</v>
      </c>
      <c r="AK5">
        <f>G5*SUM(AB5, AE5:AF5)</f>
        <v>64.015217104666746</v>
      </c>
      <c r="AL5">
        <f t="shared" si="8"/>
        <v>-2014.8911067603656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-1031.1809368174331</v>
      </c>
      <c r="AR5">
        <f t="shared" si="9"/>
        <v>-1072.1224791915085</v>
      </c>
      <c r="AS5">
        <f t="shared" si="9"/>
        <v>-705.56698633522456</v>
      </c>
      <c r="AT5">
        <f t="shared" si="9"/>
        <v>54.739925399236469</v>
      </c>
      <c r="AU5">
        <f t="shared" si="9"/>
        <v>-1722.9495401274964</v>
      </c>
      <c r="AW5">
        <v>2</v>
      </c>
      <c r="AX5">
        <f>IF(Z5&gt;0, (R5*SUMPRODUCT(K5:$K$98, X5:$X$98)-K5*$AZ$3)/Z5, 0)</f>
        <v>2492.1961896043476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</v>
      </c>
      <c r="S6">
        <f t="shared" si="1"/>
        <v>3535.1697687635988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2386.4670612945338</v>
      </c>
      <c r="AC6">
        <f t="shared" si="2"/>
        <v>3303.5140572427699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-1352.9040537651283</v>
      </c>
      <c r="AI6">
        <f t="shared" si="6"/>
        <v>-1399.6276098222133</v>
      </c>
      <c r="AJ6">
        <f t="shared" si="7"/>
        <v>-917.04699594823614</v>
      </c>
      <c r="AK6">
        <f>G6*SUM(AB6, AE6:AF6)</f>
        <v>139.60832308573023</v>
      </c>
      <c r="AL6">
        <f t="shared" si="8"/>
        <v>-2177.0662826847192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-1043.6437559909612</v>
      </c>
      <c r="AR6">
        <f t="shared" si="9"/>
        <v>-1079.6867757461048</v>
      </c>
      <c r="AS6">
        <f t="shared" si="9"/>
        <v>-707.41925017381732</v>
      </c>
      <c r="AT6">
        <f t="shared" si="9"/>
        <v>107.69526062643145</v>
      </c>
      <c r="AU6">
        <f t="shared" si="9"/>
        <v>-1679.4107652934906</v>
      </c>
      <c r="AW6">
        <v>3</v>
      </c>
      <c r="AX6">
        <f>IF(Z6&gt;0, (R6*SUMPRODUCT(K6:$K$98, X6:$X$98)-K6*$AZ$3)/Z6, 0)</f>
        <v>3535.1697687635988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</v>
      </c>
      <c r="S7">
        <f t="shared" si="1"/>
        <v>4261.9902568536054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3303.5140572427699</v>
      </c>
      <c r="AC7">
        <f t="shared" si="2"/>
        <v>3878.8689049445461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-1501.9002080858049</v>
      </c>
      <c r="AI7">
        <f t="shared" si="6"/>
        <v>-1547.4055784782763</v>
      </c>
      <c r="AJ7">
        <f t="shared" si="7"/>
        <v>-575.35484770177618</v>
      </c>
      <c r="AK7">
        <f>G7*SUM(AB7, AE7:AF7)</f>
        <v>162.20254021061999</v>
      </c>
      <c r="AL7">
        <f t="shared" si="8"/>
        <v>-1960.5578859694324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-1054.1178089227942</v>
      </c>
      <c r="AR7">
        <f t="shared" si="9"/>
        <v>-1086.0560303000109</v>
      </c>
      <c r="AS7">
        <f t="shared" si="9"/>
        <v>-403.81630427063294</v>
      </c>
      <c r="AT7">
        <f t="shared" si="9"/>
        <v>113.8428408012857</v>
      </c>
      <c r="AU7">
        <f t="shared" si="9"/>
        <v>-1376.0294937693579</v>
      </c>
      <c r="AW7">
        <v>4</v>
      </c>
      <c r="AX7">
        <f>IF(Z7&gt;0, (R7*SUMPRODUCT(K7:$K$98, X7:$X$98)-K7*$AZ$3)/Z7, 0)</f>
        <v>4261.9902568536054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</v>
      </c>
      <c r="S8">
        <f t="shared" si="1"/>
        <v>4423.2487385854911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3878.8689049445461</v>
      </c>
      <c r="AC8">
        <f t="shared" si="2"/>
        <v>3912.0557442620739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-1657.5912724091295</v>
      </c>
      <c r="AI8">
        <f t="shared" si="6"/>
        <v>-1701.8127934614715</v>
      </c>
      <c r="AJ8">
        <f t="shared" si="7"/>
        <v>-33.186839317527756</v>
      </c>
      <c r="AK8">
        <f t="shared" ref="AK8:AK69" si="22">G8*SUM(AB8:AB8, AE8:AF8)</f>
        <v>82.619907675318828</v>
      </c>
      <c r="AL8">
        <f t="shared" si="8"/>
        <v>-1652.3797251036804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-1085.961477375183</v>
      </c>
      <c r="AR8">
        <f t="shared" si="9"/>
        <v>-1114.9329549240381</v>
      </c>
      <c r="AS8">
        <f t="shared" si="9"/>
        <v>-21.742168684500584</v>
      </c>
      <c r="AT8">
        <f t="shared" si="9"/>
        <v>54.127961755788682</v>
      </c>
      <c r="AU8">
        <f t="shared" si="9"/>
        <v>-1082.5471618527499</v>
      </c>
      <c r="AW8">
        <v>5</v>
      </c>
      <c r="AX8">
        <f>IF(Z8&gt;0, (R8*SUMPRODUCT(K8:$K$98, X8:$X$98)-K8*$AZ$3)/Z8, 0)</f>
        <v>4423.2487385854911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</v>
      </c>
      <c r="S9">
        <f t="shared" si="1"/>
        <v>4238.6501727237655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3912.0557442620739</v>
      </c>
      <c r="AC9">
        <f t="shared" si="2"/>
        <v>3633.4236010966324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-1837.3689993940543</v>
      </c>
      <c r="AI9">
        <f t="shared" si="6"/>
        <v>-1880.229620736176</v>
      </c>
      <c r="AJ9">
        <f t="shared" si="7"/>
        <v>278.63214316544145</v>
      </c>
      <c r="AK9">
        <f t="shared" si="22"/>
        <v>23.081128891146236</v>
      </c>
      <c r="AL9">
        <f t="shared" si="8"/>
        <v>-1578.5163486795884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-1140.0149927633272</v>
      </c>
      <c r="AR9">
        <f t="shared" si="9"/>
        <v>-1166.6083177542707</v>
      </c>
      <c r="AS9">
        <f t="shared" si="9"/>
        <v>172.88025474422238</v>
      </c>
      <c r="AT9">
        <f t="shared" si="9"/>
        <v>14.320930087797935</v>
      </c>
      <c r="AU9">
        <f t="shared" si="9"/>
        <v>-979.40713292225041</v>
      </c>
      <c r="AW9">
        <v>6</v>
      </c>
      <c r="AX9">
        <f>IF(Z9&gt;0, (R9*SUMPRODUCT(K9:$K$98, X9:$X$98)-K9*$AZ$3)/Z9, 0)</f>
        <v>4238.6501727237655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</v>
      </c>
      <c r="S10">
        <f t="shared" si="1"/>
        <v>3904.258263001715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3633.4236010966324</v>
      </c>
      <c r="AC10">
        <f t="shared" si="2"/>
        <v>3234.6409779381647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-2014.9777602621057</v>
      </c>
      <c r="AI10">
        <f t="shared" si="6"/>
        <v>-2056.4022865106749</v>
      </c>
      <c r="AJ10">
        <f t="shared" si="7"/>
        <v>398.78262315846769</v>
      </c>
      <c r="AK10">
        <f t="shared" si="22"/>
        <v>14.897036764496194</v>
      </c>
      <c r="AL10">
        <f t="shared" si="8"/>
        <v>-1642.7226265877109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-1186.0489739665354</v>
      </c>
      <c r="AR10">
        <f t="shared" si="9"/>
        <v>-1210.4321298619009</v>
      </c>
      <c r="AS10">
        <f t="shared" si="9"/>
        <v>234.7299957153175</v>
      </c>
      <c r="AT10">
        <f t="shared" si="9"/>
        <v>8.7686402888010821</v>
      </c>
      <c r="AU10">
        <f t="shared" si="9"/>
        <v>-966.9334938577822</v>
      </c>
      <c r="AW10">
        <v>7</v>
      </c>
      <c r="AX10">
        <f>IF(Z10&gt;0, (R10*SUMPRODUCT(K10:$K$98, X10:$X$98)-K10*$AZ$3)/Z10, 0)</f>
        <v>3904.258263001715</v>
      </c>
    </row>
    <row r="11" spans="1:52" x14ac:dyDescent="0.25">
      <c r="A11" t="s">
        <v>33</v>
      </c>
      <c r="C11" s="12">
        <f>AU71</f>
        <v>22373.885543056651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</v>
      </c>
      <c r="S11">
        <f t="shared" si="1"/>
        <v>3419.9915697085221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3234.6409779381647</v>
      </c>
      <c r="AC11">
        <f t="shared" si="2"/>
        <v>2730.7854757947625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-2172.8366157126347</v>
      </c>
      <c r="AI11">
        <f t="shared" si="6"/>
        <v>-2212.7604783908619</v>
      </c>
      <c r="AJ11">
        <f t="shared" si="7"/>
        <v>503.85550214340219</v>
      </c>
      <c r="AK11">
        <f t="shared" si="22"/>
        <v>7.7631383470515942</v>
      </c>
      <c r="AL11">
        <f t="shared" si="8"/>
        <v>-1701.1418379004081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-1215.2862852815776</v>
      </c>
      <c r="AR11">
        <f t="shared" si="9"/>
        <v>-1237.6160464874849</v>
      </c>
      <c r="AS11">
        <f t="shared" si="9"/>
        <v>281.81073399193946</v>
      </c>
      <c r="AT11">
        <f t="shared" si="9"/>
        <v>4.3419903253153924</v>
      </c>
      <c r="AU11">
        <f t="shared" si="9"/>
        <v>-951.46332217022996</v>
      </c>
      <c r="AW11">
        <v>8</v>
      </c>
      <c r="AX11">
        <f>IF(Z11&gt;0, (R11*SUMPRODUCT(K11:$K$98, X11:$X$98)-K11*$AZ$3)/Z11, 0)</f>
        <v>3419.9915697085221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</v>
      </c>
      <c r="S12">
        <f t="shared" si="1"/>
        <v>2818.899069334117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2730.7854757947625</v>
      </c>
      <c r="AC12">
        <f t="shared" si="2"/>
        <v>2162.5500086112006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-2333.1275387707019</v>
      </c>
      <c r="AI12">
        <f t="shared" si="6"/>
        <v>-2371.4855990527617</v>
      </c>
      <c r="AJ12">
        <f t="shared" si="7"/>
        <v>568.23546718356192</v>
      </c>
      <c r="AK12">
        <f t="shared" si="22"/>
        <v>6.2808065943279541</v>
      </c>
      <c r="AL12">
        <f t="shared" si="8"/>
        <v>-1796.9693252748718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-1240.0820896424618</v>
      </c>
      <c r="AR12">
        <f t="shared" si="9"/>
        <v>-1260.4698064555216</v>
      </c>
      <c r="AS12">
        <f t="shared" si="9"/>
        <v>302.02319155052646</v>
      </c>
      <c r="AT12">
        <f t="shared" si="9"/>
        <v>3.3383154742745647</v>
      </c>
      <c r="AU12">
        <f t="shared" si="9"/>
        <v>-955.10829943072065</v>
      </c>
      <c r="AW12">
        <v>9</v>
      </c>
      <c r="AX12">
        <f>IF(Z12&gt;0, (R12*SUMPRODUCT(K12:$K$98, X12:$X$98)-K12*$AZ$3)/Z12, 0)</f>
        <v>2818.899069334117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</v>
      </c>
      <c r="S13">
        <f t="shared" si="1"/>
        <v>2088.131931020052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2162.5500086112006</v>
      </c>
      <c r="AC13">
        <f t="shared" si="2"/>
        <v>1534.0071257440793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-2485.8269310784794</v>
      </c>
      <c r="AI13">
        <f t="shared" si="6"/>
        <v>-2522.5584972921793</v>
      </c>
      <c r="AJ13">
        <f t="shared" si="7"/>
        <v>628.54288286712131</v>
      </c>
      <c r="AK13">
        <f t="shared" si="22"/>
        <v>4.3251000172224012</v>
      </c>
      <c r="AL13">
        <f t="shared" si="8"/>
        <v>-1889.6905144078355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-1255.9348288554443</v>
      </c>
      <c r="AR13">
        <f t="shared" si="9"/>
        <v>-1274.4930207993141</v>
      </c>
      <c r="AS13">
        <f t="shared" si="9"/>
        <v>317.56390123247212</v>
      </c>
      <c r="AT13">
        <f t="shared" si="9"/>
        <v>2.1852059296646993</v>
      </c>
      <c r="AU13">
        <f t="shared" si="9"/>
        <v>-954.74391363717734</v>
      </c>
      <c r="AW13">
        <v>10</v>
      </c>
      <c r="AX13">
        <f>IF(Z13&gt;0, (R13*SUMPRODUCT(K13:$K$98, X13:$X$98)-K13*$AZ$3)/Z13, 0)</f>
        <v>2088.131931020052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</v>
      </c>
      <c r="S14">
        <f t="shared" si="1"/>
        <v>2194.5527656766135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1534.0071257440793</v>
      </c>
      <c r="AC14">
        <f t="shared" si="2"/>
        <v>1538.1118712883833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-2640.7868615335096</v>
      </c>
      <c r="AI14">
        <f t="shared" si="6"/>
        <v>-2675.8307186543057</v>
      </c>
      <c r="AJ14">
        <f t="shared" si="7"/>
        <v>-4.1047455443040235</v>
      </c>
      <c r="AK14">
        <f t="shared" si="22"/>
        <v>107.38049880208555</v>
      </c>
      <c r="AL14">
        <f t="shared" si="8"/>
        <v>-2572.554965396524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-1191.2736711754542</v>
      </c>
      <c r="AR14">
        <f t="shared" si="9"/>
        <v>-1207.0821504331086</v>
      </c>
      <c r="AS14">
        <f t="shared" si="9"/>
        <v>-1.8516735920764855</v>
      </c>
      <c r="AT14">
        <f t="shared" si="9"/>
        <v>48.439941474992345</v>
      </c>
      <c r="AU14">
        <f t="shared" si="9"/>
        <v>-1160.4938825501927</v>
      </c>
      <c r="AW14">
        <v>11</v>
      </c>
      <c r="AX14">
        <f>IF(Z14&gt;0, (R14*SUMPRODUCT(K14:$K$98, X14:$X$98)-K14*$AZ$3)/Z14, 0)</f>
        <v>2194.5527656766135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</v>
      </c>
      <c r="S15">
        <f t="shared" si="1"/>
        <v>2210.6540178041155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1538.1118712883833</v>
      </c>
      <c r="AC15">
        <f t="shared" si="2"/>
        <v>1471.8735343984172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-2805.928347997879</v>
      </c>
      <c r="AI15">
        <f t="shared" si="6"/>
        <v>-2839.218802373468</v>
      </c>
      <c r="AJ15">
        <f t="shared" si="7"/>
        <v>66.238336889966149</v>
      </c>
      <c r="AK15">
        <f t="shared" si="22"/>
        <v>107.66783099018684</v>
      </c>
      <c r="AL15">
        <f t="shared" si="8"/>
        <v>-2665.3126344933148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-1130.1517108081216</v>
      </c>
      <c r="AR15">
        <f t="shared" si="9"/>
        <v>-1143.5602014393942</v>
      </c>
      <c r="AS15">
        <f t="shared" si="9"/>
        <v>26.679002623390062</v>
      </c>
      <c r="AT15">
        <f t="shared" si="9"/>
        <v>43.36567734503366</v>
      </c>
      <c r="AU15">
        <f t="shared" si="9"/>
        <v>-1073.5155214709703</v>
      </c>
      <c r="AW15">
        <v>12</v>
      </c>
      <c r="AX15">
        <f>IF(Z15&gt;0, (R15*SUMPRODUCT(K15:$K$98, X15:$X$98)-K15*$AZ$3)/Z15, 0)</f>
        <v>2210.6540178041155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</v>
      </c>
      <c r="S16">
        <f t="shared" si="1"/>
        <v>2138.2611314385381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1471.8735343984172</v>
      </c>
      <c r="AC16">
        <f t="shared" si="2"/>
        <v>1346.21765777377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-2956.5751887776405</v>
      </c>
      <c r="AI16">
        <f t="shared" si="6"/>
        <v>-2988.0544510150849</v>
      </c>
      <c r="AJ16">
        <f t="shared" si="7"/>
        <v>125.65587662464714</v>
      </c>
      <c r="AK16">
        <f t="shared" si="22"/>
        <v>103.03114740788921</v>
      </c>
      <c r="AL16">
        <f t="shared" si="8"/>
        <v>-2759.3674269825483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-1063.2394336600619</v>
      </c>
      <c r="AR16">
        <f t="shared" si="9"/>
        <v>-1074.5599619119459</v>
      </c>
      <c r="AS16">
        <f t="shared" si="9"/>
        <v>45.188190581307232</v>
      </c>
      <c r="AT16">
        <f t="shared" si="9"/>
        <v>37.051917108389603</v>
      </c>
      <c r="AU16">
        <f t="shared" si="9"/>
        <v>-992.31985422224909</v>
      </c>
      <c r="AW16">
        <v>13</v>
      </c>
      <c r="AX16">
        <f>IF(Z16&gt;0, (R16*SUMPRODUCT(K16:$K$98, X16:$X$98)-K16*$AZ$3)/Z16, 0)</f>
        <v>2138.2611314385381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</v>
      </c>
      <c r="S17">
        <f t="shared" si="1"/>
        <v>1991.6126665538306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1346.21765777377</v>
      </c>
      <c r="AC17">
        <f t="shared" si="2"/>
        <v>1179.8495046346643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-3088.0273576419904</v>
      </c>
      <c r="AI17">
        <f t="shared" si="6"/>
        <v>-3117.6478135782395</v>
      </c>
      <c r="AJ17">
        <f t="shared" si="7"/>
        <v>166.36815313910574</v>
      </c>
      <c r="AK17">
        <f t="shared" si="22"/>
        <v>94.235236044163912</v>
      </c>
      <c r="AL17">
        <f t="shared" si="8"/>
        <v>-2857.0444243949696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-991.52864173983812</v>
      </c>
      <c r="AR17">
        <f t="shared" si="9"/>
        <v>-1001.0394157844729</v>
      </c>
      <c r="AS17">
        <f t="shared" si="9"/>
        <v>53.41882367154448</v>
      </c>
      <c r="AT17">
        <f t="shared" si="9"/>
        <v>30.25780693544473</v>
      </c>
      <c r="AU17">
        <f t="shared" si="9"/>
        <v>-917.36278517748372</v>
      </c>
      <c r="AW17">
        <v>14</v>
      </c>
      <c r="AX17">
        <f>IF(Z17&gt;0, (R17*SUMPRODUCT(K17:$K$98, X17:$X$98)-K17*$AZ$3)/Z17, 0)</f>
        <v>1991.6126665538306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</v>
      </c>
      <c r="S18">
        <f t="shared" si="1"/>
        <v>1784.3132437685408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1179.8495046346643</v>
      </c>
      <c r="AC18">
        <f t="shared" si="2"/>
        <v>989.09879193139477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-3215.4785700609227</v>
      </c>
      <c r="AI18">
        <f t="shared" si="6"/>
        <v>-3243.1950821527789</v>
      </c>
      <c r="AJ18">
        <f t="shared" si="7"/>
        <v>190.75071270326953</v>
      </c>
      <c r="AK18">
        <f t="shared" si="22"/>
        <v>82.589465324426513</v>
      </c>
      <c r="AL18">
        <f t="shared" si="8"/>
        <v>-2969.8549041250831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-921.8318761773819</v>
      </c>
      <c r="AR18">
        <f t="shared" si="9"/>
        <v>-929.77780515374729</v>
      </c>
      <c r="AS18">
        <f t="shared" si="9"/>
        <v>54.685510583295887</v>
      </c>
      <c r="AT18">
        <f t="shared" si="9"/>
        <v>23.67722257003269</v>
      </c>
      <c r="AU18">
        <f t="shared" si="9"/>
        <v>-851.41507200041872</v>
      </c>
      <c r="AW18">
        <v>15</v>
      </c>
      <c r="AX18">
        <f>IF(Z18&gt;0, (R18*SUMPRODUCT(K18:$K$98, X18:$X$98)-K18*$AZ$3)/Z18, 0)</f>
        <v>1784.3132437685408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</v>
      </c>
      <c r="S19">
        <f t="shared" si="1"/>
        <v>1517.6586776460333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989.09879193139477</v>
      </c>
      <c r="AC19">
        <f t="shared" si="2"/>
        <v>782.24720953666565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-3335.6677622355696</v>
      </c>
      <c r="AI19">
        <f t="shared" si="6"/>
        <v>-3361.4392753253892</v>
      </c>
      <c r="AJ19">
        <f t="shared" si="7"/>
        <v>206.85158239472912</v>
      </c>
      <c r="AK19">
        <f t="shared" si="22"/>
        <v>69.236915435197645</v>
      </c>
      <c r="AL19">
        <f t="shared" si="8"/>
        <v>-3085.3507774954624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-853.82893261664299</v>
      </c>
      <c r="AR19">
        <f t="shared" si="9"/>
        <v>-860.42565179908615</v>
      </c>
      <c r="AS19">
        <f t="shared" si="9"/>
        <v>52.947678964222419</v>
      </c>
      <c r="AT19">
        <f t="shared" si="9"/>
        <v>17.722532883216051</v>
      </c>
      <c r="AU19">
        <f t="shared" si="9"/>
        <v>-789.75543995164765</v>
      </c>
      <c r="AW19">
        <v>16</v>
      </c>
      <c r="AX19">
        <f>IF(Z19&gt;0, (R19*SUMPRODUCT(K19:$K$98, X19:$X$98)-K19*$AZ$3)/Z19, 0)</f>
        <v>1517.6586776460333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</v>
      </c>
      <c r="S20">
        <f t="shared" si="1"/>
        <v>1191.2897890239167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782.24720953666565</v>
      </c>
      <c r="AC20">
        <f t="shared" si="2"/>
        <v>566.79353922595965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-3449.4546084676704</v>
      </c>
      <c r="AI20">
        <f t="shared" si="6"/>
        <v>-3473.2436791223581</v>
      </c>
      <c r="AJ20">
        <f t="shared" si="7"/>
        <v>215.453670310706</v>
      </c>
      <c r="AK20">
        <f t="shared" si="22"/>
        <v>54.757304667566601</v>
      </c>
      <c r="AL20">
        <f t="shared" si="8"/>
        <v>-3203.0327041440855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-788.3525761751406</v>
      </c>
      <c r="AR20">
        <f t="shared" si="9"/>
        <v>-793.78942845010545</v>
      </c>
      <c r="AS20">
        <f t="shared" si="9"/>
        <v>49.240669994288581</v>
      </c>
      <c r="AT20">
        <f t="shared" si="9"/>
        <v>12.514460139036142</v>
      </c>
      <c r="AU20">
        <f t="shared" si="9"/>
        <v>-732.03429831678079</v>
      </c>
      <c r="AW20">
        <v>17</v>
      </c>
      <c r="AX20">
        <f>IF(Z20&gt;0, (R20*SUMPRODUCT(K20:$K$98, X20:$X$98)-K20*$AZ$3)/Z20, 0)</f>
        <v>1191.2897890239167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</v>
      </c>
      <c r="S21">
        <f t="shared" si="1"/>
        <v>800.08473413767695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566.79353922595965</v>
      </c>
      <c r="AC21">
        <f t="shared" si="2"/>
        <v>348.41887582397885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-3554.6128942718137</v>
      </c>
      <c r="AI21">
        <f t="shared" si="6"/>
        <v>-3576.3867677728185</v>
      </c>
      <c r="AJ21">
        <f t="shared" si="7"/>
        <v>218.3746634019808</v>
      </c>
      <c r="AK21">
        <f t="shared" si="22"/>
        <v>39.675547745817177</v>
      </c>
      <c r="AL21">
        <f t="shared" si="8"/>
        <v>-3318.3365566250204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-725.34453956698917</v>
      </c>
      <c r="AR21">
        <f t="shared" si="9"/>
        <v>-729.7876563616835</v>
      </c>
      <c r="AS21">
        <f t="shared" si="9"/>
        <v>44.560933747148482</v>
      </c>
      <c r="AT21">
        <f t="shared" si="9"/>
        <v>8.0960832494963739</v>
      </c>
      <c r="AU21">
        <f t="shared" si="9"/>
        <v>-677.13063936503863</v>
      </c>
      <c r="AW21">
        <v>18</v>
      </c>
      <c r="AX21">
        <f>IF(Z21&gt;0, (R21*SUMPRODUCT(K21:$K$98, X21:$X$98)-K21*$AZ$3)/Z21, 0)</f>
        <v>800.08473413767695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</v>
      </c>
      <c r="S22">
        <f t="shared" si="1"/>
        <v>334.40724779659217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348.41887582397885</v>
      </c>
      <c r="AC22">
        <f t="shared" si="2"/>
        <v>131.98318694730915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-3644.4685746403729</v>
      </c>
      <c r="AI22">
        <f t="shared" si="6"/>
        <v>-3664.2024751190474</v>
      </c>
      <c r="AJ22">
        <f t="shared" si="7"/>
        <v>216.4356888766697</v>
      </c>
      <c r="AK22">
        <f t="shared" si="22"/>
        <v>24.389321307678522</v>
      </c>
      <c r="AL22">
        <f t="shared" si="8"/>
        <v>-3423.3774649346992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-664.00021677737743</v>
      </c>
      <c r="AR22">
        <f t="shared" si="9"/>
        <v>-667.59561455001324</v>
      </c>
      <c r="AS22">
        <f t="shared" si="9"/>
        <v>39.433278512121888</v>
      </c>
      <c r="AT22">
        <f t="shared" si="9"/>
        <v>4.4435873992821255</v>
      </c>
      <c r="AU22">
        <f t="shared" si="9"/>
        <v>-623.71874863860921</v>
      </c>
      <c r="AW22">
        <v>19</v>
      </c>
      <c r="AX22">
        <f>IF(Z22&gt;0, (R22*SUMPRODUCT(K22:$K$98, X22:$X$98)-K22*$AZ$3)/Z22, 0)</f>
        <v>334.40724779659217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</v>
      </c>
      <c r="S23">
        <f t="shared" si="1"/>
        <v>-219.62827664452936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131.98318694730915</v>
      </c>
      <c r="AC23">
        <f t="shared" si="2"/>
        <v>-77.634127427995281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-3725.1574607785574</v>
      </c>
      <c r="AI23">
        <f t="shared" si="6"/>
        <v>-3742.8314435220559</v>
      </c>
      <c r="AJ23">
        <f t="shared" si="7"/>
        <v>209.61731437530443</v>
      </c>
      <c r="AK23">
        <f t="shared" si="22"/>
        <v>9.2388230863116405</v>
      </c>
      <c r="AL23">
        <f t="shared" si="8"/>
        <v>-3523.9753060604398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-605.98325508044218</v>
      </c>
      <c r="AR23">
        <f t="shared" si="9"/>
        <v>-608.85833826978535</v>
      </c>
      <c r="AS23">
        <f t="shared" si="9"/>
        <v>34.099117641008178</v>
      </c>
      <c r="AT23">
        <f t="shared" si="9"/>
        <v>1.5029088423514221</v>
      </c>
      <c r="AU23">
        <f t="shared" si="9"/>
        <v>-573.25631178642573</v>
      </c>
      <c r="AW23">
        <v>20</v>
      </c>
      <c r="AX23">
        <f>IF(Z23&gt;0, (R23*SUMPRODUCT(K23:$K$98, X23:$X$98)-K23*$AZ$3)/Z23, 0)</f>
        <v>-219.62827664452936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</v>
      </c>
      <c r="S24">
        <f t="shared" si="1"/>
        <v>-890.13119008751539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-77.634127427995281</v>
      </c>
      <c r="AC24">
        <f t="shared" si="2"/>
        <v>-277.91836250658662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-3772.3058207447257</v>
      </c>
      <c r="AI24">
        <f t="shared" si="6"/>
        <v>-3787.9169107504172</v>
      </c>
      <c r="AJ24">
        <f t="shared" si="7"/>
        <v>200.28423507859134</v>
      </c>
      <c r="AK24">
        <f t="shared" si="22"/>
        <v>-5.4343889199596704</v>
      </c>
      <c r="AL24">
        <f t="shared" si="8"/>
        <v>-3593.0670645917853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-547.90449044343961</v>
      </c>
      <c r="AR24">
        <f t="shared" si="9"/>
        <v>-550.17190637451245</v>
      </c>
      <c r="AS24">
        <f t="shared" si="9"/>
        <v>29.090067714320561</v>
      </c>
      <c r="AT24">
        <f t="shared" si="9"/>
        <v>-0.78931195760638428</v>
      </c>
      <c r="AU24">
        <f t="shared" si="9"/>
        <v>-521.87115061779821</v>
      </c>
      <c r="AW24">
        <v>21</v>
      </c>
      <c r="AX24">
        <f>IF(Z24&gt;0, (R24*SUMPRODUCT(K24:$K$98, X24:$X$98)-K24*$AZ$3)/Z24, 0)</f>
        <v>-890.13119008751539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</v>
      </c>
      <c r="S25">
        <f t="shared" si="1"/>
        <v>-1708.4209033650045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-277.91836250658662</v>
      </c>
      <c r="AC25">
        <f t="shared" si="2"/>
        <v>-463.59158509123245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-3774.2808042483457</v>
      </c>
      <c r="AI25">
        <f t="shared" si="6"/>
        <v>-3787.8486429518557</v>
      </c>
      <c r="AJ25">
        <f t="shared" si="7"/>
        <v>185.67322258464583</v>
      </c>
      <c r="AK25">
        <f t="shared" si="22"/>
        <v>-19.454285375461065</v>
      </c>
      <c r="AL25">
        <f t="shared" si="8"/>
        <v>-3621.6297057426709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-489.4565578503325</v>
      </c>
      <c r="AR25">
        <f t="shared" si="9"/>
        <v>-491.21606329619482</v>
      </c>
      <c r="AS25">
        <f t="shared" si="9"/>
        <v>24.078488359680506</v>
      </c>
      <c r="AT25">
        <f t="shared" si="9"/>
        <v>-2.5228720514364498</v>
      </c>
      <c r="AU25">
        <f t="shared" si="9"/>
        <v>-469.66044698795076</v>
      </c>
      <c r="AW25">
        <v>22</v>
      </c>
      <c r="AX25">
        <f>IF(Z25&gt;0, (R25*SUMPRODUCT(K25:$K$98, X25:$X$98)-K25*$AZ$3)/Z25, 0)</f>
        <v>-1708.4209033650045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</v>
      </c>
      <c r="S26">
        <f t="shared" si="1"/>
        <v>-2720.9456196099109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-463.59158509123245</v>
      </c>
      <c r="AC26">
        <f t="shared" si="2"/>
        <v>-629.62736806764133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-3724.300357281978</v>
      </c>
      <c r="AI26">
        <f t="shared" si="6"/>
        <v>-3735.8703674198123</v>
      </c>
      <c r="AJ26">
        <f t="shared" si="7"/>
        <v>166.03578297640888</v>
      </c>
      <c r="AK26">
        <f t="shared" si="22"/>
        <v>-32.451410956386276</v>
      </c>
      <c r="AL26">
        <f t="shared" si="8"/>
        <v>-3602.2859953997895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-431.22766954514782</v>
      </c>
      <c r="AR26">
        <f t="shared" si="9"/>
        <v>-432.56733284555719</v>
      </c>
      <c r="AS26">
        <f t="shared" si="9"/>
        <v>19.224879006878592</v>
      </c>
      <c r="AT26">
        <f t="shared" si="9"/>
        <v>-3.7574698541197189</v>
      </c>
      <c r="AU26">
        <f t="shared" si="9"/>
        <v>-417.09992369279826</v>
      </c>
      <c r="AW26">
        <v>23</v>
      </c>
      <c r="AX26">
        <f>IF(Z26&gt;0, (R26*SUMPRODUCT(K26:$K$98, X26:$X$98)-K26*$AZ$3)/Z26, 0)</f>
        <v>-2720.9456196099109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</v>
      </c>
      <c r="S27">
        <f t="shared" si="1"/>
        <v>-3998.5110055467817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-629.62736806764133</v>
      </c>
      <c r="AC27">
        <f t="shared" si="2"/>
        <v>-772.08648861821393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-3599.2699786598528</v>
      </c>
      <c r="AI27">
        <f t="shared" si="6"/>
        <v>-3608.9246537069785</v>
      </c>
      <c r="AJ27">
        <f t="shared" si="7"/>
        <v>142.45912055057261</v>
      </c>
      <c r="AK27">
        <f t="shared" si="22"/>
        <v>-44.073915764734899</v>
      </c>
      <c r="AL27">
        <f t="shared" si="8"/>
        <v>-3510.5394489211408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-372.09884505232657</v>
      </c>
      <c r="AR27">
        <f t="shared" si="9"/>
        <v>-373.09696229712648</v>
      </c>
      <c r="AS27">
        <f t="shared" si="9"/>
        <v>14.727673816726435</v>
      </c>
      <c r="AT27">
        <f t="shared" si="9"/>
        <v>-4.5564387362510894</v>
      </c>
      <c r="AU27">
        <f t="shared" si="9"/>
        <v>-362.92572721665113</v>
      </c>
      <c r="AW27">
        <v>24</v>
      </c>
      <c r="AX27">
        <f>IF(Z27&gt;0, (R27*SUMPRODUCT(K27:$K$98, X27:$X$98)-K27*$AZ$3)/Z27, 0)</f>
        <v>-3998.5110055467817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</v>
      </c>
      <c r="S28">
        <f t="shared" si="1"/>
        <v>-5638.5278395835403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-772.08648861821393</v>
      </c>
      <c r="AC28">
        <f t="shared" si="2"/>
        <v>-886.35627206824211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-3396.6166928754301</v>
      </c>
      <c r="AI28">
        <f t="shared" si="6"/>
        <v>-3404.4765128256472</v>
      </c>
      <c r="AJ28">
        <f t="shared" si="7"/>
        <v>114.26978345002817</v>
      </c>
      <c r="AK28">
        <f t="shared" si="22"/>
        <v>-54.046054203274977</v>
      </c>
      <c r="AL28">
        <f t="shared" si="8"/>
        <v>-3344.2527835788942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-313.52517216734094</v>
      </c>
      <c r="AR28">
        <f t="shared" si="9"/>
        <v>-314.2506739315715</v>
      </c>
      <c r="AS28">
        <f t="shared" si="9"/>
        <v>10.547688117073259</v>
      </c>
      <c r="AT28">
        <f t="shared" si="9"/>
        <v>-4.9887284851981599</v>
      </c>
      <c r="AU28">
        <f t="shared" si="9"/>
        <v>-308.6917142996964</v>
      </c>
      <c r="AW28">
        <v>25</v>
      </c>
      <c r="AX28">
        <f>IF(Z28&gt;0, (R28*SUMPRODUCT(K28:$K$98, X28:$X$98)-K28*$AZ$3)/Z28, 0)</f>
        <v>-5638.5278395835403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</v>
      </c>
      <c r="S29">
        <f t="shared" si="1"/>
        <v>-7789.8770087849707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-886.35627206824211</v>
      </c>
      <c r="AC29">
        <f t="shared" si="2"/>
        <v>-969.67692494781693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-3114.5329136978244</v>
      </c>
      <c r="AI29">
        <f t="shared" si="6"/>
        <v>-3120.7568689916902</v>
      </c>
      <c r="AJ29">
        <f t="shared" si="7"/>
        <v>83.320652879574823</v>
      </c>
      <c r="AK29">
        <f t="shared" si="22"/>
        <v>-62.044939044776953</v>
      </c>
      <c r="AL29">
        <f t="shared" si="8"/>
        <v>-3099.4811551568923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-256.68516967512966</v>
      </c>
      <c r="AR29">
        <f t="shared" si="9"/>
        <v>-257.19811882831726</v>
      </c>
      <c r="AS29">
        <f t="shared" si="9"/>
        <v>6.8668967432563308</v>
      </c>
      <c r="AT29">
        <f t="shared" si="9"/>
        <v>-5.1134523691011502</v>
      </c>
      <c r="AU29">
        <f t="shared" si="9"/>
        <v>-255.44467445416211</v>
      </c>
      <c r="AW29">
        <v>26</v>
      </c>
      <c r="AX29">
        <f>IF(Z29&gt;0, (R29*SUMPRODUCT(K29:$K$98, X29:$X$98)-K29*$AZ$3)/Z29, 0)</f>
        <v>-7789.8770087849707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</v>
      </c>
      <c r="S30">
        <f t="shared" si="1"/>
        <v>-10685.846119092699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-969.67692494781693</v>
      </c>
      <c r="AC30">
        <f t="shared" si="2"/>
        <v>-1020.8223452588692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-2770.3990510865092</v>
      </c>
      <c r="AI30">
        <f t="shared" si="6"/>
        <v>-2775.1755673018929</v>
      </c>
      <c r="AJ30">
        <f t="shared" si="7"/>
        <v>51.145420311052249</v>
      </c>
      <c r="AK30">
        <f t="shared" si="22"/>
        <v>-67.87738474634719</v>
      </c>
      <c r="AL30">
        <f t="shared" si="8"/>
        <v>-2791.907531737188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-203.86006568720219</v>
      </c>
      <c r="AR30">
        <f t="shared" si="9"/>
        <v>-204.21154606655122</v>
      </c>
      <c r="AS30">
        <f t="shared" si="9"/>
        <v>3.7635403968686587</v>
      </c>
      <c r="AT30">
        <f t="shared" si="9"/>
        <v>-4.9947635188652617</v>
      </c>
      <c r="AU30">
        <f t="shared" si="9"/>
        <v>-205.44276918854783</v>
      </c>
      <c r="AW30">
        <v>27</v>
      </c>
      <c r="AX30">
        <f>IF(Z30&gt;0, (R30*SUMPRODUCT(K30:$K$98, X30:$X$98)-K30*$AZ$3)/Z30, 0)</f>
        <v>-10685.846119092699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</v>
      </c>
      <c r="S31">
        <f t="shared" si="1"/>
        <v>-14728.918344257456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-1020.8223452588692</v>
      </c>
      <c r="AC31">
        <f t="shared" si="2"/>
        <v>-1041.164777585288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-2388.6545967499596</v>
      </c>
      <c r="AI31">
        <f t="shared" si="6"/>
        <v>-2392.1890205048148</v>
      </c>
      <c r="AJ31">
        <f t="shared" si="7"/>
        <v>20.342432326418816</v>
      </c>
      <c r="AK31">
        <f t="shared" si="22"/>
        <v>-71.457564168120854</v>
      </c>
      <c r="AL31">
        <f t="shared" si="8"/>
        <v>-2443.3041523465167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-156.9369333552292</v>
      </c>
      <c r="AR31">
        <f t="shared" si="9"/>
        <v>-157.16914843815479</v>
      </c>
      <c r="AS31">
        <f t="shared" si="9"/>
        <v>1.3365176156645613</v>
      </c>
      <c r="AT31">
        <f t="shared" si="9"/>
        <v>-4.6948315595054178</v>
      </c>
      <c r="AU31">
        <f t="shared" si="9"/>
        <v>-160.52746238199563</v>
      </c>
      <c r="AW31">
        <v>28</v>
      </c>
      <c r="AX31">
        <f>IF(Z31&gt;0, (R31*SUMPRODUCT(K31:$K$98, X31:$X$98)-K31*$AZ$3)/Z31, 0)</f>
        <v>-14728.918344257456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</v>
      </c>
      <c r="S32">
        <f t="shared" si="1"/>
        <v>-20634.029632156598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-1041.164777585288</v>
      </c>
      <c r="AC32">
        <f t="shared" si="2"/>
        <v>-1034.2466811541033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-1985.8240734268816</v>
      </c>
      <c r="AI32">
        <f t="shared" si="6"/>
        <v>-1988.3302409074747</v>
      </c>
      <c r="AJ32">
        <f t="shared" si="7"/>
        <v>-6.918096431184722</v>
      </c>
      <c r="AK32">
        <f t="shared" si="22"/>
        <v>-72.881534430970163</v>
      </c>
      <c r="AL32">
        <f t="shared" si="8"/>
        <v>-2068.1298717696295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-116.49158540164309</v>
      </c>
      <c r="AR32">
        <f t="shared" si="9"/>
        <v>-116.63860115545684</v>
      </c>
      <c r="AS32">
        <f t="shared" si="9"/>
        <v>-0.40582649390458742</v>
      </c>
      <c r="AT32">
        <f t="shared" si="9"/>
        <v>-4.2753462433945861</v>
      </c>
      <c r="AU32">
        <f t="shared" si="9"/>
        <v>-121.319773892756</v>
      </c>
      <c r="AW32">
        <v>29</v>
      </c>
      <c r="AX32">
        <f>IF(Z32&gt;0, (R32*SUMPRODUCT(K32:$K$98, X32:$X$98)-K32*$AZ$3)/Z32, 0)</f>
        <v>-20634.029632156598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</v>
      </c>
      <c r="S33">
        <f t="shared" si="1"/>
        <v>-29721.29033618591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-1034.2466811541033</v>
      </c>
      <c r="AC33">
        <f t="shared" si="2"/>
        <v>-1004.439132817877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-1582.6842712187035</v>
      </c>
      <c r="AI33">
        <f t="shared" si="6"/>
        <v>-1584.3740348888814</v>
      </c>
      <c r="AJ33">
        <f t="shared" si="7"/>
        <v>-29.807548336226318</v>
      </c>
      <c r="AK33">
        <f t="shared" si="22"/>
        <v>-72.397267680787238</v>
      </c>
      <c r="AL33">
        <f t="shared" si="8"/>
        <v>-1686.578850905895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-82.895326865823193</v>
      </c>
      <c r="AR33">
        <f t="shared" si="9"/>
        <v>-82.983830627636365</v>
      </c>
      <c r="AS33">
        <f t="shared" si="9"/>
        <v>-1.5612124966008853</v>
      </c>
      <c r="AT33">
        <f t="shared" si="9"/>
        <v>-3.7919092757332722</v>
      </c>
      <c r="AU33">
        <f t="shared" si="9"/>
        <v>-88.336952399970528</v>
      </c>
      <c r="AW33">
        <v>30</v>
      </c>
      <c r="AX33">
        <f>IF(Z33&gt;0, (R33*SUMPRODUCT(K33:$K$98, X33:$X$98)-K33*$AZ$3)/Z33, 0)</f>
        <v>-29721.29033618591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</v>
      </c>
      <c r="S34">
        <f t="shared" si="1"/>
        <v>-44467.953789299798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-1004.439132817877</v>
      </c>
      <c r="AC34">
        <f t="shared" si="2"/>
        <v>-956.71023313203102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-1194.2720792378559</v>
      </c>
      <c r="AI34">
        <f t="shared" si="6"/>
        <v>-1195.347809231713</v>
      </c>
      <c r="AJ34">
        <f t="shared" si="7"/>
        <v>-47.728899685845931</v>
      </c>
      <c r="AK34">
        <f t="shared" si="22"/>
        <v>-70.310739297251388</v>
      </c>
      <c r="AL34">
        <f t="shared" si="8"/>
        <v>-1313.3874482148101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-55.849722353406548</v>
      </c>
      <c r="AR34">
        <f t="shared" si="9"/>
        <v>-55.900028495975413</v>
      </c>
      <c r="AS34">
        <f t="shared" si="9"/>
        <v>-2.2320255509860143</v>
      </c>
      <c r="AT34">
        <f t="shared" si="9"/>
        <v>-3.2880575008671515</v>
      </c>
      <c r="AU34">
        <f t="shared" ref="AU34:AU69" si="23">AL34*$K34</f>
        <v>-61.420111547828569</v>
      </c>
      <c r="AW34">
        <v>31</v>
      </c>
      <c r="AX34">
        <f>IF(Z34&gt;0, (R34*SUMPRODUCT(K34:$K$98, X34:$X$98)-K34*$AZ$3)/Z34, 0)</f>
        <v>-44467.953789299798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</v>
      </c>
      <c r="S35">
        <f t="shared" si="1"/>
        <v>-69718.541211029689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-956.71023313203102</v>
      </c>
      <c r="AC35">
        <f t="shared" si="2"/>
        <v>-895.93118177859014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-844.8766439763607</v>
      </c>
      <c r="AI35">
        <f t="shared" ref="AI35:AI66" si="25">SUM(AE35:AH35)</f>
        <v>-845.51917834829101</v>
      </c>
      <c r="AJ35">
        <f t="shared" si="7"/>
        <v>-60.779051353440877</v>
      </c>
      <c r="AK35">
        <f t="shared" si="22"/>
        <v>-66.969716319242181</v>
      </c>
      <c r="AL35">
        <f t="shared" ref="AL35:AL69" si="26">SUM(AI35:AK35)</f>
        <v>-973.26794602097402</v>
      </c>
      <c r="AN35">
        <f t="shared" ref="AN35:AT69" si="27">AE35*$K35</f>
        <v>0</v>
      </c>
      <c r="AO35">
        <f t="shared" si="27"/>
        <v>0</v>
      </c>
      <c r="AP35">
        <f t="shared" si="27"/>
        <v>-2.6828480845817512E-2</v>
      </c>
      <c r="AQ35">
        <f t="shared" si="27"/>
        <v>-35.277111778317845</v>
      </c>
      <c r="AR35">
        <f t="shared" si="27"/>
        <v>-35.30394025916366</v>
      </c>
      <c r="AS35">
        <f t="shared" si="27"/>
        <v>-2.5377780338255458</v>
      </c>
      <c r="AT35">
        <f t="shared" si="27"/>
        <v>-2.7962640288376166</v>
      </c>
      <c r="AU35">
        <f t="shared" si="23"/>
        <v>-40.637982321826819</v>
      </c>
      <c r="AW35">
        <v>32</v>
      </c>
      <c r="AX35">
        <f>IF(Z35&gt;0, (R35*SUMPRODUCT(K35:$K$98, X35:$X$98)-K35*$AZ$3)/Z35, 0)</f>
        <v>-69718.541211029689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</v>
      </c>
      <c r="S36">
        <f t="shared" si="1"/>
        <v>-109025.82675488977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-895.93118177859014</v>
      </c>
      <c r="AC36">
        <f t="shared" si="2"/>
        <v>-827.07545989007997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-513.61297677478285</v>
      </c>
      <c r="AI36">
        <f t="shared" si="25"/>
        <v>-513.99227931460655</v>
      </c>
      <c r="AJ36">
        <f t="shared" si="7"/>
        <v>-68.855721888510175</v>
      </c>
      <c r="AK36">
        <f t="shared" si="22"/>
        <v>-62.715182724501318</v>
      </c>
      <c r="AL36">
        <f t="shared" si="26"/>
        <v>-645.56318392761807</v>
      </c>
      <c r="AN36">
        <f t="shared" si="27"/>
        <v>0</v>
      </c>
      <c r="AO36">
        <f t="shared" si="27"/>
        <v>0</v>
      </c>
      <c r="AP36">
        <f t="shared" si="27"/>
        <v>-1.4140587215726181E-2</v>
      </c>
      <c r="AQ36">
        <f t="shared" si="27"/>
        <v>-19.147747063832163</v>
      </c>
      <c r="AR36">
        <f t="shared" si="27"/>
        <v>-19.161887651047891</v>
      </c>
      <c r="AS36">
        <f t="shared" si="27"/>
        <v>-2.5669755365174343</v>
      </c>
      <c r="AT36">
        <f t="shared" si="27"/>
        <v>-2.3380531843480612</v>
      </c>
      <c r="AU36">
        <f t="shared" si="23"/>
        <v>-24.06691637191339</v>
      </c>
      <c r="AW36">
        <v>33</v>
      </c>
      <c r="AX36">
        <f>IF(Z36&gt;0, (R36*SUMPRODUCT(K36:$K$98, X36:$X$98)-K36*$AZ$3)/Z36, 0)</f>
        <v>-109025.82675488977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</v>
      </c>
      <c r="S37">
        <f t="shared" si="1"/>
        <v>-170378.07744816333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-827.07545989007997</v>
      </c>
      <c r="AC37">
        <f t="shared" si="2"/>
        <v>-753.2474626085301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-308.91551771238892</v>
      </c>
      <c r="AI37">
        <f t="shared" si="25"/>
        <v>-309.13656946795817</v>
      </c>
      <c r="AJ37">
        <f t="shared" si="7"/>
        <v>-73.82799728154987</v>
      </c>
      <c r="AK37">
        <f t="shared" si="22"/>
        <v>-57.895282192305601</v>
      </c>
      <c r="AL37">
        <f t="shared" si="26"/>
        <v>-440.85984894181365</v>
      </c>
      <c r="AN37">
        <f t="shared" si="27"/>
        <v>0</v>
      </c>
      <c r="AO37">
        <f t="shared" si="27"/>
        <v>0</v>
      </c>
      <c r="AP37">
        <f t="shared" si="27"/>
        <v>-7.3579636791792098E-3</v>
      </c>
      <c r="AQ37">
        <f t="shared" si="27"/>
        <v>-10.28261075515751</v>
      </c>
      <c r="AR37">
        <f t="shared" si="27"/>
        <v>-10.28996871883669</v>
      </c>
      <c r="AS37">
        <f t="shared" si="27"/>
        <v>-2.4574503880565626</v>
      </c>
      <c r="AT37">
        <f t="shared" si="27"/>
        <v>-1.9271115149927147</v>
      </c>
      <c r="AU37">
        <f t="shared" si="23"/>
        <v>-14.674530621885967</v>
      </c>
      <c r="AW37">
        <v>34</v>
      </c>
      <c r="AX37">
        <f>IF(Z37&gt;0, (R37*SUMPRODUCT(K37:$K$98, X37:$X$98)-K37*$AZ$3)/Z37, 0)</f>
        <v>-170378.07744816333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</v>
      </c>
      <c r="S38">
        <f t="shared" si="1"/>
        <v>-267941.67146372324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-753.2474626085301</v>
      </c>
      <c r="AC38">
        <f t="shared" si="2"/>
        <v>-680.51601591245344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-183.70331250431741</v>
      </c>
      <c r="AI38">
        <f t="shared" si="25"/>
        <v>-183.83030208607877</v>
      </c>
      <c r="AJ38">
        <f t="shared" si="7"/>
        <v>-72.731446696076659</v>
      </c>
      <c r="AK38">
        <f t="shared" si="22"/>
        <v>-52.727322382597109</v>
      </c>
      <c r="AL38">
        <f t="shared" si="26"/>
        <v>-309.2890711647525</v>
      </c>
      <c r="AN38">
        <f t="shared" si="27"/>
        <v>0</v>
      </c>
      <c r="AO38">
        <f t="shared" si="27"/>
        <v>0</v>
      </c>
      <c r="AP38">
        <f t="shared" si="27"/>
        <v>-3.7741029399114214E-3</v>
      </c>
      <c r="AQ38">
        <f t="shared" si="27"/>
        <v>-5.4596227672975468</v>
      </c>
      <c r="AR38">
        <f t="shared" si="27"/>
        <v>-5.4633968702374585</v>
      </c>
      <c r="AS38">
        <f t="shared" si="27"/>
        <v>-2.1615628856505009</v>
      </c>
      <c r="AT38">
        <f t="shared" si="27"/>
        <v>-1.56704463198996</v>
      </c>
      <c r="AU38">
        <f t="shared" si="23"/>
        <v>-9.1920043878779172</v>
      </c>
      <c r="AW38">
        <v>35</v>
      </c>
      <c r="AX38">
        <f>IF(Z38&gt;0, (R38*SUMPRODUCT(K38:$K$98, X38:$X$98)-K38*$AZ$3)/Z38, 0)</f>
        <v>-267941.67146372324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</v>
      </c>
      <c r="S39">
        <f t="shared" si="1"/>
        <v>-426164.27742422122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-680.51601591245344</v>
      </c>
      <c r="AC39">
        <f t="shared" si="2"/>
        <v>-611.85594452686348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-107.86658154832317</v>
      </c>
      <c r="AI39">
        <f t="shared" si="25"/>
        <v>-107.93836794349276</v>
      </c>
      <c r="AJ39">
        <f t="shared" si="7"/>
        <v>-68.660071385589958</v>
      </c>
      <c r="AK39">
        <f t="shared" si="22"/>
        <v>-47.636121113871745</v>
      </c>
      <c r="AL39">
        <f t="shared" si="26"/>
        <v>-224.23456044295449</v>
      </c>
      <c r="AN39">
        <f t="shared" si="27"/>
        <v>0</v>
      </c>
      <c r="AO39">
        <f t="shared" si="27"/>
        <v>0</v>
      </c>
      <c r="AP39">
        <f t="shared" si="27"/>
        <v>-1.9048894271579901E-3</v>
      </c>
      <c r="AQ39">
        <f t="shared" si="27"/>
        <v>-2.8622959858845669</v>
      </c>
      <c r="AR39">
        <f t="shared" si="27"/>
        <v>-2.8642008753117247</v>
      </c>
      <c r="AS39">
        <f t="shared" si="27"/>
        <v>-1.8219307954009878</v>
      </c>
      <c r="AT39">
        <f t="shared" si="27"/>
        <v>-1.2640493124950223</v>
      </c>
      <c r="AU39">
        <f t="shared" si="23"/>
        <v>-5.9501809832077353</v>
      </c>
      <c r="AW39">
        <v>36</v>
      </c>
      <c r="AX39">
        <f>IF(Z39&gt;0, (R39*SUMPRODUCT(K39:$K$98, X39:$X$98)-K39*$AZ$3)/Z39, 0)</f>
        <v>-426164.27742422122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</v>
      </c>
      <c r="S40">
        <f t="shared" si="1"/>
        <v>-686954.40882998845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-611.85594452686348</v>
      </c>
      <c r="AC40">
        <f t="shared" si="2"/>
        <v>-548.53994216195542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-62.286065759596276</v>
      </c>
      <c r="AI40">
        <f t="shared" si="25"/>
        <v>-62.325991257934383</v>
      </c>
      <c r="AJ40">
        <f t="shared" si="7"/>
        <v>-63.316002364908059</v>
      </c>
      <c r="AK40">
        <f t="shared" si="22"/>
        <v>-42.829916116880447</v>
      </c>
      <c r="AL40">
        <f t="shared" si="26"/>
        <v>-168.47190973972289</v>
      </c>
      <c r="AN40">
        <f t="shared" si="27"/>
        <v>0</v>
      </c>
      <c r="AO40">
        <f t="shared" si="27"/>
        <v>0</v>
      </c>
      <c r="AP40">
        <f t="shared" si="27"/>
        <v>-9.45932068407749E-4</v>
      </c>
      <c r="AQ40">
        <f t="shared" si="27"/>
        <v>-1.4757082433388056</v>
      </c>
      <c r="AR40">
        <f t="shared" si="27"/>
        <v>-1.4766541754072133</v>
      </c>
      <c r="AS40">
        <f t="shared" si="27"/>
        <v>-1.5001099441050931</v>
      </c>
      <c r="AT40">
        <f t="shared" si="27"/>
        <v>-1.0147447828722793</v>
      </c>
      <c r="AU40">
        <f t="shared" si="23"/>
        <v>-3.9915089023845858</v>
      </c>
      <c r="AW40">
        <v>37</v>
      </c>
      <c r="AX40">
        <f>IF(Z40&gt;0, (R40*SUMPRODUCT(K40:$K$98, X40:$X$98)-K40*$AZ$3)/Z40, 0)</f>
        <v>-686954.40882998845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</v>
      </c>
      <c r="S41">
        <f t="shared" si="1"/>
        <v>-1125359.998439915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-548.53994216195542</v>
      </c>
      <c r="AC41">
        <f t="shared" si="2"/>
        <v>-490.92788402065815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-35.428412217626573</v>
      </c>
      <c r="AI41">
        <f t="shared" si="25"/>
        <v>-35.450224254872488</v>
      </c>
      <c r="AJ41">
        <f t="shared" si="7"/>
        <v>-57.612058141297268</v>
      </c>
      <c r="AK41">
        <f t="shared" si="22"/>
        <v>-38.397795951336882</v>
      </c>
      <c r="AL41">
        <f t="shared" si="26"/>
        <v>-131.46007834750665</v>
      </c>
      <c r="AN41">
        <f t="shared" si="27"/>
        <v>0</v>
      </c>
      <c r="AO41">
        <f t="shared" si="27"/>
        <v>0</v>
      </c>
      <c r="AP41">
        <f t="shared" si="27"/>
        <v>-4.6141085913242941E-4</v>
      </c>
      <c r="AQ41">
        <f t="shared" si="27"/>
        <v>-0.74945104552741182</v>
      </c>
      <c r="AR41">
        <f t="shared" si="27"/>
        <v>-0.74991245638654436</v>
      </c>
      <c r="AS41">
        <f t="shared" si="27"/>
        <v>-1.2187228979880551</v>
      </c>
      <c r="AT41">
        <f t="shared" si="27"/>
        <v>-0.81226525605796684</v>
      </c>
      <c r="AU41">
        <f t="shared" si="23"/>
        <v>-2.7809006104325666</v>
      </c>
      <c r="AW41">
        <v>38</v>
      </c>
      <c r="AX41">
        <f>IF(Z41&gt;0, (R41*SUMPRODUCT(K41:$K$98, X41:$X$98)-K41*$AZ$3)/Z41, 0)</f>
        <v>-1125359.998439915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</v>
      </c>
      <c r="S42">
        <f t="shared" si="1"/>
        <v>-1877149.0703983838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-490.92788402065815</v>
      </c>
      <c r="AC42">
        <f t="shared" si="2"/>
        <v>-438.92040079418905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-19.805545802082527</v>
      </c>
      <c r="AI42">
        <f t="shared" si="25"/>
        <v>-19.81723694605494</v>
      </c>
      <c r="AJ42">
        <f t="shared" si="7"/>
        <v>-52.007483226469105</v>
      </c>
      <c r="AK42">
        <f t="shared" si="22"/>
        <v>-34.364951881446075</v>
      </c>
      <c r="AL42">
        <f t="shared" si="26"/>
        <v>-106.18967205397013</v>
      </c>
      <c r="AN42">
        <f t="shared" si="27"/>
        <v>0</v>
      </c>
      <c r="AO42">
        <f t="shared" si="27"/>
        <v>0</v>
      </c>
      <c r="AP42">
        <f t="shared" si="27"/>
        <v>-2.2081601433019516E-4</v>
      </c>
      <c r="AQ42">
        <f t="shared" si="27"/>
        <v>-0.37407645444872589</v>
      </c>
      <c r="AR42">
        <f t="shared" si="27"/>
        <v>-0.37429727046305611</v>
      </c>
      <c r="AS42">
        <f t="shared" si="27"/>
        <v>-0.9822892600169344</v>
      </c>
      <c r="AT42">
        <f t="shared" si="27"/>
        <v>-0.64906665464178837</v>
      </c>
      <c r="AU42">
        <f t="shared" si="23"/>
        <v>-2.0056531851217789</v>
      </c>
      <c r="AW42">
        <v>39</v>
      </c>
      <c r="AX42">
        <f>IF(Z42&gt;0, (R42*SUMPRODUCT(K42:$K$98, X42:$X$98)-K42*$AZ$3)/Z42, 0)</f>
        <v>-1877149.0703983838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</v>
      </c>
      <c r="S43">
        <f t="shared" si="1"/>
        <v>-3192849.8530203053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-438.92040079418905</v>
      </c>
      <c r="AC43">
        <f t="shared" si="2"/>
        <v>-392.19007164864081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-10.8650790715885</v>
      </c>
      <c r="AI43">
        <f t="shared" si="25"/>
        <v>-10.871220764585395</v>
      </c>
      <c r="AJ43">
        <f t="shared" si="7"/>
        <v>-46.730329145548239</v>
      </c>
      <c r="AK43">
        <f t="shared" si="22"/>
        <v>-30.724428055593236</v>
      </c>
      <c r="AL43">
        <f t="shared" si="26"/>
        <v>-88.325977965726878</v>
      </c>
      <c r="AN43">
        <f t="shared" si="27"/>
        <v>0</v>
      </c>
      <c r="AO43">
        <f t="shared" si="27"/>
        <v>0</v>
      </c>
      <c r="AP43">
        <f t="shared" si="27"/>
        <v>-1.0357230438805554E-4</v>
      </c>
      <c r="AQ43">
        <f t="shared" si="27"/>
        <v>-0.18322655941476959</v>
      </c>
      <c r="AR43">
        <f t="shared" si="27"/>
        <v>-0.18333013171915763</v>
      </c>
      <c r="AS43">
        <f t="shared" si="27"/>
        <v>-0.78805109224177172</v>
      </c>
      <c r="AT43">
        <f t="shared" si="27"/>
        <v>-0.51813072003625249</v>
      </c>
      <c r="AU43">
        <f t="shared" si="23"/>
        <v>-1.489511943997182</v>
      </c>
      <c r="AW43">
        <v>40</v>
      </c>
      <c r="AX43">
        <f>IF(Z43&gt;0, (R43*SUMPRODUCT(K43:$K$98, X43:$X$98)-K43*$AZ$3)/Z43, 0)</f>
        <v>-3192849.8530203053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</v>
      </c>
      <c r="S44">
        <f t="shared" si="1"/>
        <v>-5549791.2571170684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-392.19007164864081</v>
      </c>
      <c r="AC44">
        <f t="shared" si="2"/>
        <v>-350.31579320805832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-5.8483184483272197</v>
      </c>
      <c r="AI44">
        <f t="shared" si="25"/>
        <v>-5.8514745651699824</v>
      </c>
      <c r="AJ44">
        <f t="shared" si="7"/>
        <v>-41.874278440582486</v>
      </c>
      <c r="AK44">
        <f t="shared" si="22"/>
        <v>-27.453305015404858</v>
      </c>
      <c r="AL44">
        <f t="shared" si="26"/>
        <v>-75.179058021157317</v>
      </c>
      <c r="AN44">
        <f t="shared" si="27"/>
        <v>0</v>
      </c>
      <c r="AO44">
        <f t="shared" si="27"/>
        <v>0</v>
      </c>
      <c r="AP44">
        <f t="shared" si="27"/>
        <v>-4.7521548689558809E-5</v>
      </c>
      <c r="AQ44">
        <f t="shared" si="27"/>
        <v>-8.8057940735480553E-2</v>
      </c>
      <c r="AR44">
        <f t="shared" si="27"/>
        <v>-8.8105462284170113E-2</v>
      </c>
      <c r="AS44">
        <f t="shared" si="27"/>
        <v>-0.63049964906006628</v>
      </c>
      <c r="AT44">
        <f t="shared" si="27"/>
        <v>-0.41336352105297181</v>
      </c>
      <c r="AU44">
        <f t="shared" si="23"/>
        <v>-1.131968632397208</v>
      </c>
      <c r="AW44">
        <v>41</v>
      </c>
      <c r="AX44">
        <f>IF(Z44&gt;0, (R44*SUMPRODUCT(K44:$K$98, X44:$X$98)-K44*$AZ$3)/Z44, 0)</f>
        <v>-5549791.2571170684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</v>
      </c>
      <c r="S45">
        <f t="shared" si="1"/>
        <v>-9870845.2028486095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-350.31579320805832</v>
      </c>
      <c r="AC45">
        <f t="shared" si="2"/>
        <v>-312.85250739879632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-3.0796511761150995</v>
      </c>
      <c r="AI45">
        <f t="shared" si="25"/>
        <v>-3.081235906201377</v>
      </c>
      <c r="AJ45">
        <f t="shared" si="7"/>
        <v>-37.463285809262004</v>
      </c>
      <c r="AK45">
        <f t="shared" si="22"/>
        <v>-24.522105524564086</v>
      </c>
      <c r="AL45">
        <f t="shared" si="26"/>
        <v>-65.066627240027472</v>
      </c>
      <c r="AN45">
        <f t="shared" si="27"/>
        <v>0</v>
      </c>
      <c r="AO45">
        <f t="shared" si="27"/>
        <v>0</v>
      </c>
      <c r="AP45">
        <f t="shared" si="27"/>
        <v>-2.1304669094829893E-5</v>
      </c>
      <c r="AQ45">
        <f t="shared" si="27"/>
        <v>-4.1401971100810238E-2</v>
      </c>
      <c r="AR45">
        <f t="shared" si="27"/>
        <v>-4.1423275769905073E-2</v>
      </c>
      <c r="AS45">
        <f t="shared" si="27"/>
        <v>-0.50364596109000703</v>
      </c>
      <c r="AT45">
        <f t="shared" si="27"/>
        <v>-0.32966834430247066</v>
      </c>
      <c r="AU45">
        <f t="shared" si="23"/>
        <v>-0.87473758116238276</v>
      </c>
      <c r="AW45">
        <v>42</v>
      </c>
      <c r="AX45">
        <f>IF(Z45&gt;0, (R45*SUMPRODUCT(K45:$K$98, X45:$X$98)-K45*$AZ$3)/Z45, 0)</f>
        <v>-9870845.2028486095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</v>
      </c>
      <c r="S46">
        <f t="shared" si="1"/>
        <v>-18001324.529041801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-312.85250739879632</v>
      </c>
      <c r="AC46">
        <f t="shared" si="2"/>
        <v>-279.36592387882786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-1.5858468582469063</v>
      </c>
      <c r="AI46">
        <f t="shared" si="25"/>
        <v>-1.5866228176031973</v>
      </c>
      <c r="AJ46">
        <f t="shared" si="7"/>
        <v>-33.486583519968462</v>
      </c>
      <c r="AK46">
        <f t="shared" si="22"/>
        <v>-21.899675517915746</v>
      </c>
      <c r="AL46">
        <f t="shared" si="26"/>
        <v>-56.972881855487408</v>
      </c>
      <c r="AN46">
        <f t="shared" si="27"/>
        <v>0</v>
      </c>
      <c r="AO46">
        <f t="shared" si="27"/>
        <v>0</v>
      </c>
      <c r="AP46">
        <f t="shared" si="27"/>
        <v>-9.3140902420467921E-6</v>
      </c>
      <c r="AQ46">
        <f t="shared" si="27"/>
        <v>-1.9035430951409256E-2</v>
      </c>
      <c r="AR46">
        <f t="shared" si="27"/>
        <v>-1.9044745041651302E-2</v>
      </c>
      <c r="AS46">
        <f t="shared" si="27"/>
        <v>-0.40195025457730216</v>
      </c>
      <c r="AT46">
        <f t="shared" si="27"/>
        <v>-0.26286886341622334</v>
      </c>
      <c r="AU46">
        <f t="shared" si="23"/>
        <v>-0.68386386303517688</v>
      </c>
      <c r="AW46">
        <v>43</v>
      </c>
      <c r="AX46">
        <f>IF(Z46&gt;0, (R46*SUMPRODUCT(K46:$K$98, X46:$X$98)-K46*$AZ$3)/Z46, 0)</f>
        <v>-18001324.529041801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</v>
      </c>
      <c r="S47">
        <f t="shared" si="1"/>
        <v>-33736133.419815861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-279.36592387882786</v>
      </c>
      <c r="AC47">
        <f t="shared" si="2"/>
        <v>-249.4492579784675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-0.79698681661290893</v>
      </c>
      <c r="AI47">
        <f t="shared" si="25"/>
        <v>-0.79735652296733062</v>
      </c>
      <c r="AJ47">
        <f t="shared" si="7"/>
        <v>-29.916665900360357</v>
      </c>
      <c r="AK47">
        <f t="shared" si="22"/>
        <v>-19.555614671517951</v>
      </c>
      <c r="AL47">
        <f t="shared" si="26"/>
        <v>-50.269637094845635</v>
      </c>
      <c r="AN47">
        <f t="shared" si="27"/>
        <v>0</v>
      </c>
      <c r="AO47">
        <f t="shared" si="27"/>
        <v>0</v>
      </c>
      <c r="AP47">
        <f t="shared" si="27"/>
        <v>-3.9622361847763979E-6</v>
      </c>
      <c r="AQ47">
        <f t="shared" si="27"/>
        <v>-8.5415085940656402E-3</v>
      </c>
      <c r="AR47">
        <f t="shared" si="27"/>
        <v>-8.5454708302504165E-3</v>
      </c>
      <c r="AS47">
        <f t="shared" si="27"/>
        <v>-0.32062444894597214</v>
      </c>
      <c r="AT47">
        <f t="shared" si="27"/>
        <v>-0.20958245142483228</v>
      </c>
      <c r="AU47">
        <f t="shared" si="23"/>
        <v>-0.53875237120105479</v>
      </c>
      <c r="AW47">
        <v>44</v>
      </c>
      <c r="AX47">
        <f>IF(Z47&gt;0, (R47*SUMPRODUCT(K47:$K$98, X47:$X$98)-K47*$AZ$3)/Z47, 0)</f>
        <v>-33736133.419815861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</v>
      </c>
      <c r="S48">
        <f t="shared" si="1"/>
        <v>-65057945.6013638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-249.4492579784675</v>
      </c>
      <c r="AC48">
        <f t="shared" si="2"/>
        <v>-222.72949472696172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-0.38966302061913421</v>
      </c>
      <c r="AI48">
        <f t="shared" si="25"/>
        <v>-0.38983419839970213</v>
      </c>
      <c r="AJ48">
        <f t="shared" si="7"/>
        <v>-26.719763251505782</v>
      </c>
      <c r="AK48">
        <f t="shared" si="22"/>
        <v>-17.461448058492728</v>
      </c>
      <c r="AL48">
        <f t="shared" si="26"/>
        <v>-44.571045508398214</v>
      </c>
      <c r="AN48">
        <f t="shared" si="27"/>
        <v>0</v>
      </c>
      <c r="AO48">
        <f t="shared" si="27"/>
        <v>0</v>
      </c>
      <c r="AP48">
        <f t="shared" si="27"/>
        <v>-1.63799591043194E-6</v>
      </c>
      <c r="AQ48">
        <f t="shared" si="27"/>
        <v>-3.7286757200801096E-3</v>
      </c>
      <c r="AR48">
        <f t="shared" si="27"/>
        <v>-3.7303137159905419E-3</v>
      </c>
      <c r="AS48">
        <f t="shared" si="27"/>
        <v>-0.25568074774936989</v>
      </c>
      <c r="AT48">
        <f t="shared" si="27"/>
        <v>-0.16708816071304844</v>
      </c>
      <c r="AU48">
        <f t="shared" si="23"/>
        <v>-0.42649922217840891</v>
      </c>
      <c r="AW48">
        <v>45</v>
      </c>
      <c r="AX48">
        <f>IF(Z48&gt;0, (R48*SUMPRODUCT(K48:$K$98, X48:$X$98)-K48*$AZ$3)/Z48, 0)</f>
        <v>-65057945.6013638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</v>
      </c>
      <c r="S49">
        <f t="shared" si="1"/>
        <v>-129383055.6849476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-222.72949472696172</v>
      </c>
      <c r="AC49">
        <f t="shared" si="2"/>
        <v>-198.86866558116412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-0.18522666557217049</v>
      </c>
      <c r="AI49">
        <f t="shared" si="25"/>
        <v>-0.18530351824214661</v>
      </c>
      <c r="AJ49">
        <f t="shared" si="7"/>
        <v>-23.860829145797595</v>
      </c>
      <c r="AK49">
        <f t="shared" si="22"/>
        <v>-15.591064630887322</v>
      </c>
      <c r="AL49">
        <f t="shared" si="26"/>
        <v>-39.637197294927063</v>
      </c>
      <c r="AN49">
        <f t="shared" si="27"/>
        <v>0</v>
      </c>
      <c r="AO49">
        <f t="shared" si="27"/>
        <v>0</v>
      </c>
      <c r="AP49">
        <f t="shared" si="27"/>
        <v>-6.5660828670263647E-7</v>
      </c>
      <c r="AQ49">
        <f t="shared" si="27"/>
        <v>-1.5825261968226208E-3</v>
      </c>
      <c r="AR49">
        <f t="shared" si="27"/>
        <v>-1.5831828051093232E-3</v>
      </c>
      <c r="AS49">
        <f t="shared" si="27"/>
        <v>-0.20386042735526491</v>
      </c>
      <c r="AT49">
        <f t="shared" si="27"/>
        <v>-0.1332058110451719</v>
      </c>
      <c r="AU49">
        <f t="shared" si="23"/>
        <v>-0.33864942120554614</v>
      </c>
      <c r="AW49">
        <v>46</v>
      </c>
      <c r="AX49">
        <f>IF(Z49&gt;0, (R49*SUMPRODUCT(K49:$K$98, X49:$X$98)-K49*$AZ$3)/Z49, 0)</f>
        <v>-129383055.6849476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</v>
      </c>
      <c r="S50">
        <f t="shared" si="1"/>
        <v>-265674485.15029067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-198.86866558116412</v>
      </c>
      <c r="AC50">
        <f t="shared" si="2"/>
        <v>-177.56260719529158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-8.5333638470194415E-2</v>
      </c>
      <c r="AI50">
        <f t="shared" si="25"/>
        <v>-8.5367055794235688E-2</v>
      </c>
      <c r="AJ50">
        <f t="shared" si="7"/>
        <v>-21.306058385872547</v>
      </c>
      <c r="AK50">
        <f t="shared" si="22"/>
        <v>-13.92080659068149</v>
      </c>
      <c r="AL50">
        <f t="shared" si="26"/>
        <v>-35.312232032348277</v>
      </c>
      <c r="AN50">
        <f t="shared" si="27"/>
        <v>0</v>
      </c>
      <c r="AO50">
        <f t="shared" si="27"/>
        <v>0</v>
      </c>
      <c r="AP50">
        <f t="shared" si="27"/>
        <v>-2.5491831936051284E-7</v>
      </c>
      <c r="AQ50">
        <f t="shared" si="27"/>
        <v>-6.5095301098542081E-4</v>
      </c>
      <c r="AR50">
        <f t="shared" si="27"/>
        <v>-6.5120792930478135E-4</v>
      </c>
      <c r="AS50">
        <f t="shared" si="27"/>
        <v>-0.16252960857117557</v>
      </c>
      <c r="AT50">
        <f t="shared" si="27"/>
        <v>-0.10619248315205657</v>
      </c>
      <c r="AU50">
        <f t="shared" si="23"/>
        <v>-0.26937329965253698</v>
      </c>
      <c r="AW50">
        <v>47</v>
      </c>
      <c r="AX50">
        <f>IF(Z50&gt;0, (R50*SUMPRODUCT(K50:$K$98, X50:$X$98)-K50*$AZ$3)/Z50, 0)</f>
        <v>-265674485.15029067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</v>
      </c>
      <c r="S51">
        <f t="shared" si="1"/>
        <v>-563559869.81646454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-177.56260719529158</v>
      </c>
      <c r="AC51">
        <f t="shared" si="2"/>
        <v>-158.53857876252636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-3.8034671360872796E-2</v>
      </c>
      <c r="AI51">
        <f t="shared" si="25"/>
        <v>-3.8048737175993219E-2</v>
      </c>
      <c r="AJ51">
        <f t="shared" si="7"/>
        <v>-19.02402843276522</v>
      </c>
      <c r="AK51">
        <f t="shared" si="22"/>
        <v>-12.429382503670412</v>
      </c>
      <c r="AL51">
        <f t="shared" si="26"/>
        <v>-31.491459673611629</v>
      </c>
      <c r="AN51">
        <f t="shared" si="27"/>
        <v>0</v>
      </c>
      <c r="AO51">
        <f t="shared" si="27"/>
        <v>0</v>
      </c>
      <c r="AP51">
        <f t="shared" si="27"/>
        <v>-9.5802371273297082E-8</v>
      </c>
      <c r="AQ51">
        <f t="shared" si="27"/>
        <v>-2.5905442918002669E-4</v>
      </c>
      <c r="AR51">
        <f t="shared" si="27"/>
        <v>-2.5915023155129998E-4</v>
      </c>
      <c r="AS51">
        <f t="shared" si="27"/>
        <v>-0.12957279897584215</v>
      </c>
      <c r="AT51">
        <f t="shared" si="27"/>
        <v>-8.4656616564352027E-2</v>
      </c>
      <c r="AU51">
        <f t="shared" si="23"/>
        <v>-0.21448856577174549</v>
      </c>
      <c r="AW51">
        <v>48</v>
      </c>
      <c r="AX51">
        <f>IF(Z51&gt;0, (R51*SUMPRODUCT(K51:$K$98, X51:$X$98)-K51*$AZ$3)/Z51, 0)</f>
        <v>-563559869.81646454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</v>
      </c>
      <c r="S52">
        <f t="shared" si="1"/>
        <v>-1237309991.6698442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-158.53857876252636</v>
      </c>
      <c r="AC52">
        <f t="shared" si="2"/>
        <v>-141.55251693679818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-1.6409970136975361E-2</v>
      </c>
      <c r="AI52">
        <f t="shared" si="25"/>
        <v>-1.6415690308876088E-2</v>
      </c>
      <c r="AJ52">
        <f t="shared" si="7"/>
        <v>-16.986061825728171</v>
      </c>
      <c r="AK52">
        <f t="shared" si="22"/>
        <v>-11.097700513376846</v>
      </c>
      <c r="AL52">
        <f t="shared" si="26"/>
        <v>-28.100178029413893</v>
      </c>
      <c r="AN52">
        <f t="shared" si="27"/>
        <v>0</v>
      </c>
      <c r="AO52">
        <f t="shared" si="27"/>
        <v>0</v>
      </c>
      <c r="AP52">
        <f t="shared" si="27"/>
        <v>-3.4785833310929338E-8</v>
      </c>
      <c r="AQ52">
        <f t="shared" si="27"/>
        <v>-9.9793239736291499E-5</v>
      </c>
      <c r="AR52">
        <f t="shared" si="27"/>
        <v>-9.9828025569602419E-5</v>
      </c>
      <c r="AS52">
        <f t="shared" si="27"/>
        <v>-0.10329660113950674</v>
      </c>
      <c r="AT52">
        <f t="shared" si="27"/>
        <v>-6.7487964853609875E-2</v>
      </c>
      <c r="AU52">
        <f t="shared" si="23"/>
        <v>-0.17088439401868621</v>
      </c>
      <c r="AW52">
        <v>49</v>
      </c>
      <c r="AX52">
        <f>IF(Z52&gt;0, (R52*SUMPRODUCT(K52:$K$98, X52:$X$98)-K52*$AZ$3)/Z52, 0)</f>
        <v>-1237309991.6698442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</v>
      </c>
      <c r="S53">
        <f t="shared" si="1"/>
        <v>-2816920860.2616348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-141.55251693679818</v>
      </c>
      <c r="AC53">
        <f t="shared" si="2"/>
        <v>-126.38625880132601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-6.8392591582909302E-3</v>
      </c>
      <c r="AI53">
        <f t="shared" si="25"/>
        <v>-6.8415024988935057E-3</v>
      </c>
      <c r="AJ53">
        <f t="shared" si="7"/>
        <v>-15.166258135472177</v>
      </c>
      <c r="AK53">
        <f t="shared" si="22"/>
        <v>-9.9086761855758745</v>
      </c>
      <c r="AL53">
        <f t="shared" si="26"/>
        <v>-25.081775823546945</v>
      </c>
      <c r="AN53">
        <f t="shared" si="27"/>
        <v>0</v>
      </c>
      <c r="AO53">
        <f t="shared" si="27"/>
        <v>0</v>
      </c>
      <c r="AP53">
        <f t="shared" si="27"/>
        <v>-1.2180651713033709E-8</v>
      </c>
      <c r="AQ53">
        <f t="shared" si="27"/>
        <v>-3.7135080462896948E-5</v>
      </c>
      <c r="AR53">
        <f t="shared" si="27"/>
        <v>-3.7147261114609977E-5</v>
      </c>
      <c r="AS53">
        <f t="shared" si="27"/>
        <v>-8.2348132034020388E-2</v>
      </c>
      <c r="AT53">
        <f t="shared" si="27"/>
        <v>-5.3801073905218218E-2</v>
      </c>
      <c r="AU53">
        <f t="shared" si="23"/>
        <v>-0.13618635320035322</v>
      </c>
      <c r="AW53">
        <v>50</v>
      </c>
      <c r="AX53">
        <f>IF(Z53&gt;0, (R53*SUMPRODUCT(K53:$K$98, X53:$X$98)-K53*$AZ$3)/Z53, 0)</f>
        <v>-2816920860.2616348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</v>
      </c>
      <c r="S54">
        <f t="shared" si="1"/>
        <v>-6661945326.5614223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-126.38625880132601</v>
      </c>
      <c r="AC54">
        <f t="shared" si="2"/>
        <v>-112.84490492862797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-2.747941216465391E-3</v>
      </c>
      <c r="AI54">
        <f t="shared" si="25"/>
        <v>-2.748788153053708E-3</v>
      </c>
      <c r="AJ54">
        <f t="shared" si="7"/>
        <v>-13.541353872698039</v>
      </c>
      <c r="AK54">
        <f t="shared" si="22"/>
        <v>-8.847038116092822</v>
      </c>
      <c r="AL54">
        <f t="shared" si="26"/>
        <v>-22.391140776943914</v>
      </c>
      <c r="AN54">
        <f t="shared" si="27"/>
        <v>0</v>
      </c>
      <c r="AO54">
        <f t="shared" si="27"/>
        <v>0</v>
      </c>
      <c r="AP54">
        <f t="shared" si="27"/>
        <v>-4.105898234291862E-9</v>
      </c>
      <c r="AQ54">
        <f t="shared" si="27"/>
        <v>-1.3321855666958011E-5</v>
      </c>
      <c r="AR54">
        <f t="shared" si="27"/>
        <v>-1.3325961565192303E-5</v>
      </c>
      <c r="AS54">
        <f t="shared" si="27"/>
        <v>-6.5647678613491245E-2</v>
      </c>
      <c r="AT54">
        <f t="shared" si="27"/>
        <v>-4.2889914877532846E-2</v>
      </c>
      <c r="AU54">
        <f t="shared" si="23"/>
        <v>-0.10855091945258928</v>
      </c>
      <c r="AW54">
        <v>51</v>
      </c>
      <c r="AX54">
        <f>IF(Z54&gt;0, (R54*SUMPRODUCT(K54:$K$98, X54:$X$98)-K54*$AZ$3)/Z54, 0)</f>
        <v>-6661945326.5614223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</v>
      </c>
      <c r="S55">
        <f t="shared" si="1"/>
        <v>-16394103825.274115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-112.84490492862797</v>
      </c>
      <c r="AC55">
        <f t="shared" si="2"/>
        <v>-100.75439056496714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-1.0623574503650216E-3</v>
      </c>
      <c r="AI55">
        <f t="shared" si="25"/>
        <v>-1.0626647388622729E-3</v>
      </c>
      <c r="AJ55">
        <f t="shared" si="7"/>
        <v>-12.09051436366083</v>
      </c>
      <c r="AK55">
        <f t="shared" si="22"/>
        <v>-7.8991433450039583</v>
      </c>
      <c r="AL55">
        <f t="shared" si="26"/>
        <v>-19.990720373403651</v>
      </c>
      <c r="AN55">
        <f t="shared" si="27"/>
        <v>0</v>
      </c>
      <c r="AO55">
        <f t="shared" si="27"/>
        <v>0</v>
      </c>
      <c r="AP55">
        <f t="shared" si="27"/>
        <v>-1.3301039000085654E-9</v>
      </c>
      <c r="AQ55">
        <f t="shared" si="27"/>
        <v>-4.5984337213202671E-6</v>
      </c>
      <c r="AR55">
        <f t="shared" si="27"/>
        <v>-4.5997638252202759E-6</v>
      </c>
      <c r="AS55">
        <f t="shared" si="27"/>
        <v>-5.2334013319963041E-2</v>
      </c>
      <c r="AT55">
        <f t="shared" si="27"/>
        <v>-3.4191586941596831E-2</v>
      </c>
      <c r="AU55">
        <f t="shared" si="23"/>
        <v>-8.6530200025385098E-2</v>
      </c>
      <c r="AW55">
        <v>52</v>
      </c>
      <c r="AX55">
        <f>IF(Z55&gt;0, (R55*SUMPRODUCT(K55:$K$98, X55:$X$98)-K55*$AZ$3)/Z55, 0)</f>
        <v>-16394103825.274115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</v>
      </c>
      <c r="S56">
        <f t="shared" si="1"/>
        <v>-42057794349.338577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-100.75439056496714</v>
      </c>
      <c r="AC56">
        <f t="shared" si="2"/>
        <v>-89.95928115847542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-3.9453679059996583E-4</v>
      </c>
      <c r="AI56">
        <f t="shared" si="25"/>
        <v>-3.946437378169445E-4</v>
      </c>
      <c r="AJ56">
        <f t="shared" si="7"/>
        <v>-10.795109406491719</v>
      </c>
      <c r="AK56">
        <f t="shared" si="22"/>
        <v>-7.0528073395477007</v>
      </c>
      <c r="AL56">
        <f t="shared" si="26"/>
        <v>-17.848311389777237</v>
      </c>
      <c r="AN56">
        <f t="shared" si="27"/>
        <v>0</v>
      </c>
      <c r="AO56">
        <f t="shared" si="27"/>
        <v>0</v>
      </c>
      <c r="AP56">
        <f t="shared" si="27"/>
        <v>-4.1332409954589639E-10</v>
      </c>
      <c r="AQ56">
        <f t="shared" si="27"/>
        <v>-1.5247854812804924E-6</v>
      </c>
      <c r="AR56">
        <f t="shared" si="27"/>
        <v>-1.5251988053800383E-6</v>
      </c>
      <c r="AS56">
        <f t="shared" si="27"/>
        <v>-4.1720383203863551E-2</v>
      </c>
      <c r="AT56">
        <f t="shared" si="27"/>
        <v>-2.7257326793928054E-2</v>
      </c>
      <c r="AU56">
        <f t="shared" si="23"/>
        <v>-6.8979235196596989E-2</v>
      </c>
      <c r="AW56">
        <v>53</v>
      </c>
      <c r="AX56">
        <f>IF(Z56&gt;0, (R56*SUMPRODUCT(K56:$K$98, X56:$X$98)-K56*$AZ$3)/Z56, 0)</f>
        <v>-42057794349.338577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</v>
      </c>
      <c r="S57">
        <f t="shared" si="1"/>
        <v>-112719579812.47124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-89.95928115847542</v>
      </c>
      <c r="AC57">
        <f t="shared" si="2"/>
        <v>-80.320788036006022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-1.4049831480431141E-4</v>
      </c>
      <c r="AI57">
        <f t="shared" si="25"/>
        <v>-1.4053394339171816E-4</v>
      </c>
      <c r="AJ57">
        <f t="shared" si="7"/>
        <v>-9.6384931224693986</v>
      </c>
      <c r="AK57">
        <f t="shared" si="22"/>
        <v>-6.2971496810932797</v>
      </c>
      <c r="AL57">
        <f t="shared" si="26"/>
        <v>-15.93578333750607</v>
      </c>
      <c r="AN57">
        <f t="shared" si="27"/>
        <v>0</v>
      </c>
      <c r="AO57">
        <f t="shared" si="27"/>
        <v>0</v>
      </c>
      <c r="AP57">
        <f t="shared" si="27"/>
        <v>-1.2294243820194838E-10</v>
      </c>
      <c r="AQ57">
        <f t="shared" si="27"/>
        <v>-4.8481308529331282E-7</v>
      </c>
      <c r="AR57">
        <f t="shared" si="27"/>
        <v>-4.8493602773151485E-7</v>
      </c>
      <c r="AS57">
        <f t="shared" si="27"/>
        <v>-3.3259242965235705E-2</v>
      </c>
      <c r="AT57">
        <f t="shared" si="27"/>
        <v>-2.1729374972908569E-2</v>
      </c>
      <c r="AU57">
        <f t="shared" si="23"/>
        <v>-5.4989102874172011E-2</v>
      </c>
      <c r="AW57">
        <v>54</v>
      </c>
      <c r="AX57">
        <f>IF(Z57&gt;0, (R57*SUMPRODUCT(K57:$K$98, X57:$X$98)-K57*$AZ$3)/Z57, 0)</f>
        <v>-112719579812.47124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</v>
      </c>
      <c r="S58">
        <f t="shared" si="1"/>
        <v>-316259350504.27136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-80.320788036006022</v>
      </c>
      <c r="AC58">
        <f t="shared" si="2"/>
        <v>-71.714989728627259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-4.7868596928533197E-5</v>
      </c>
      <c r="AI58">
        <f t="shared" si="25"/>
        <v>-4.7879934931601606E-5</v>
      </c>
      <c r="AJ58">
        <f t="shared" si="7"/>
        <v>-8.6057983073787625</v>
      </c>
      <c r="AK58">
        <f t="shared" si="22"/>
        <v>-5.6224551625204224</v>
      </c>
      <c r="AL58">
        <f t="shared" si="26"/>
        <v>-14.228301349834117</v>
      </c>
      <c r="AN58">
        <f t="shared" si="27"/>
        <v>0</v>
      </c>
      <c r="AO58">
        <f t="shared" si="27"/>
        <v>0</v>
      </c>
      <c r="AP58">
        <f t="shared" si="27"/>
        <v>-3.493186438569088E-11</v>
      </c>
      <c r="AQ58">
        <f t="shared" si="27"/>
        <v>-1.4748093876420557E-7</v>
      </c>
      <c r="AR58">
        <f t="shared" si="27"/>
        <v>-1.4751587062859126E-7</v>
      </c>
      <c r="AS58">
        <f t="shared" si="27"/>
        <v>-2.6514067564639653E-2</v>
      </c>
      <c r="AT58">
        <f t="shared" si="27"/>
        <v>-1.7322524969055422E-2</v>
      </c>
      <c r="AU58">
        <f t="shared" si="23"/>
        <v>-4.3836740049565705E-2</v>
      </c>
      <c r="AW58">
        <v>55</v>
      </c>
      <c r="AX58">
        <f>IF(Z58&gt;0, (R58*SUMPRODUCT(K58:$K$98, X58:$X$98)-K58*$AZ$3)/Z58, 0)</f>
        <v>-316259350504.27136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</v>
      </c>
      <c r="S59">
        <f t="shared" si="1"/>
        <v>-930762550892.76587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-71.714989728627259</v>
      </c>
      <c r="AC59">
        <f t="shared" si="2"/>
        <v>-64.03124095450832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-1.5569807179563989E-5</v>
      </c>
      <c r="AI59">
        <f t="shared" si="25"/>
        <v>-1.5573246899011935E-5</v>
      </c>
      <c r="AJ59">
        <f t="shared" si="7"/>
        <v>-7.6837487741189392</v>
      </c>
      <c r="AK59">
        <f t="shared" si="22"/>
        <v>-5.0200492810039083</v>
      </c>
      <c r="AL59">
        <f t="shared" si="26"/>
        <v>-12.703813628369748</v>
      </c>
      <c r="AN59">
        <f t="shared" si="27"/>
        <v>0</v>
      </c>
      <c r="AO59">
        <f t="shared" si="27"/>
        <v>0</v>
      </c>
      <c r="AP59">
        <f t="shared" si="27"/>
        <v>-9.4621579740230559E-12</v>
      </c>
      <c r="AQ59">
        <f t="shared" si="27"/>
        <v>-4.2830230019514542E-8</v>
      </c>
      <c r="AR59">
        <f t="shared" si="27"/>
        <v>-4.2839692177488567E-8</v>
      </c>
      <c r="AS59">
        <f t="shared" si="27"/>
        <v>-2.1136853116564606E-2</v>
      </c>
      <c r="AT59">
        <f t="shared" si="27"/>
        <v>-1.3809410928152358E-2</v>
      </c>
      <c r="AU59">
        <f t="shared" si="23"/>
        <v>-3.4946306884409147E-2</v>
      </c>
      <c r="AW59">
        <v>56</v>
      </c>
      <c r="AX59">
        <f>IF(Z59&gt;0, (R59*SUMPRODUCT(K59:$K$98, X59:$X$98)-K59*$AZ$3)/Z59, 0)</f>
        <v>-930762550892.76587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</v>
      </c>
      <c r="S60">
        <f t="shared" si="1"/>
        <v>-2904293347782.9473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-64.03124095450832</v>
      </c>
      <c r="AC60">
        <f t="shared" si="2"/>
        <v>-57.170750888767266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-4.8421535852971583E-6</v>
      </c>
      <c r="AI60">
        <f t="shared" si="25"/>
        <v>-4.8431378307579764E-6</v>
      </c>
      <c r="AJ60">
        <f t="shared" si="7"/>
        <v>-6.8604900657410539</v>
      </c>
      <c r="AK60">
        <f t="shared" si="22"/>
        <v>-4.4821868668155824</v>
      </c>
      <c r="AL60">
        <f t="shared" si="26"/>
        <v>-11.342681775694466</v>
      </c>
      <c r="AN60">
        <f t="shared" si="27"/>
        <v>0</v>
      </c>
      <c r="AO60">
        <f t="shared" si="27"/>
        <v>0</v>
      </c>
      <c r="AP60">
        <f t="shared" si="27"/>
        <v>-2.4174225586276786E-12</v>
      </c>
      <c r="AQ60">
        <f t="shared" si="27"/>
        <v>-1.1892898443963971E-8</v>
      </c>
      <c r="AR60">
        <f t="shared" si="27"/>
        <v>-1.1895315866522601E-8</v>
      </c>
      <c r="AS60">
        <f t="shared" si="27"/>
        <v>-1.6850170113444449E-2</v>
      </c>
      <c r="AT60">
        <f t="shared" si="27"/>
        <v>-1.1008777866065031E-2</v>
      </c>
      <c r="AU60">
        <f t="shared" si="23"/>
        <v>-2.7858959874825343E-2</v>
      </c>
      <c r="AW60">
        <v>57</v>
      </c>
      <c r="AX60">
        <f>IF(Z60&gt;0, (R60*SUMPRODUCT(K60:$K$98, X60:$X$98)-K60*$AZ$3)/Z60, 0)</f>
        <v>-2904293347782.9473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</v>
      </c>
      <c r="S61">
        <f t="shared" si="1"/>
        <v>-9639977072248.6973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-57.170750888767266</v>
      </c>
      <c r="AC61">
        <f t="shared" si="2"/>
        <v>-51.045313303721493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-1.4192890548458556E-6</v>
      </c>
      <c r="AI61">
        <f t="shared" si="25"/>
        <v>-1.4195538133246421E-6</v>
      </c>
      <c r="AJ61">
        <f t="shared" si="7"/>
        <v>-6.1254375850457734</v>
      </c>
      <c r="AK61">
        <f t="shared" si="22"/>
        <v>-4.0019525622137087</v>
      </c>
      <c r="AL61">
        <f t="shared" si="26"/>
        <v>-10.127391566813294</v>
      </c>
      <c r="AN61">
        <f t="shared" si="27"/>
        <v>0</v>
      </c>
      <c r="AO61">
        <f t="shared" si="27"/>
        <v>0</v>
      </c>
      <c r="AP61">
        <f t="shared" si="27"/>
        <v>-5.8060531127471136E-13</v>
      </c>
      <c r="AQ61">
        <f t="shared" si="27"/>
        <v>-3.1124471150245094E-9</v>
      </c>
      <c r="AR61">
        <f t="shared" si="27"/>
        <v>-3.1130277203357842E-9</v>
      </c>
      <c r="AS61">
        <f t="shared" si="27"/>
        <v>-1.343285250791215E-2</v>
      </c>
      <c r="AT61">
        <f t="shared" si="27"/>
        <v>-8.7761303197534998E-3</v>
      </c>
      <c r="AU61">
        <f t="shared" si="23"/>
        <v>-2.2208985940693367E-2</v>
      </c>
      <c r="AW61">
        <v>58</v>
      </c>
      <c r="AX61">
        <f>IF(Z61&gt;0, (R61*SUMPRODUCT(K61:$K$98, X61:$X$98)-K61*$AZ$3)/Z61, 0)</f>
        <v>-9639977072248.6973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</v>
      </c>
      <c r="S62">
        <f t="shared" si="1"/>
        <v>-34159791495285.18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-51.045313303721493</v>
      </c>
      <c r="AC62">
        <f t="shared" si="2"/>
        <v>-45.576172595281562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-3.9080126462692689E-7</v>
      </c>
      <c r="AI62">
        <f t="shared" si="25"/>
        <v>-3.9086797488861217E-7</v>
      </c>
      <c r="AJ62">
        <f t="shared" si="7"/>
        <v>-5.4691407084399302</v>
      </c>
      <c r="AK62">
        <f t="shared" si="22"/>
        <v>-3.573171931260505</v>
      </c>
      <c r="AL62">
        <f t="shared" si="26"/>
        <v>-9.0423130305684101</v>
      </c>
      <c r="AN62">
        <f t="shared" si="27"/>
        <v>0</v>
      </c>
      <c r="AO62">
        <f t="shared" si="27"/>
        <v>0</v>
      </c>
      <c r="AP62">
        <f t="shared" si="27"/>
        <v>-1.3061881783088218E-13</v>
      </c>
      <c r="AQ62">
        <f t="shared" si="27"/>
        <v>-7.6518961105602875E-10</v>
      </c>
      <c r="AR62">
        <f t="shared" si="27"/>
        <v>-7.653202298738597E-10</v>
      </c>
      <c r="AS62">
        <f t="shared" si="27"/>
        <v>-1.0708587792050597E-2</v>
      </c>
      <c r="AT62">
        <f t="shared" si="27"/>
        <v>-6.9962773608925445E-3</v>
      </c>
      <c r="AU62">
        <f t="shared" si="23"/>
        <v>-1.7704865918263372E-2</v>
      </c>
      <c r="AW62">
        <v>59</v>
      </c>
      <c r="AX62">
        <f>IF(Z62&gt;0, (R62*SUMPRODUCT(K62:$K$98, X62:$X$98)-K62*$AZ$3)/Z62, 0)</f>
        <v>-34159791495285.18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</v>
      </c>
      <c r="S63">
        <f t="shared" si="1"/>
        <v>-129746294485193.25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-45.576172595281562</v>
      </c>
      <c r="AC63">
        <f t="shared" si="2"/>
        <v>-40.69301124644641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-1.0072279333795124E-7</v>
      </c>
      <c r="AI63">
        <f t="shared" si="25"/>
        <v>-1.0073847510035067E-7</v>
      </c>
      <c r="AJ63">
        <f t="shared" si="7"/>
        <v>-4.8831613488351522</v>
      </c>
      <c r="AK63">
        <f t="shared" si="22"/>
        <v>-3.1903320816697098</v>
      </c>
      <c r="AL63">
        <f t="shared" si="26"/>
        <v>-8.0734935312433365</v>
      </c>
      <c r="AN63">
        <f t="shared" si="27"/>
        <v>0</v>
      </c>
      <c r="AO63">
        <f t="shared" si="27"/>
        <v>0</v>
      </c>
      <c r="AP63">
        <f t="shared" si="27"/>
        <v>-2.741510738233456E-14</v>
      </c>
      <c r="AQ63">
        <f t="shared" si="27"/>
        <v>-1.7608519532921184E-10</v>
      </c>
      <c r="AR63">
        <f t="shared" si="27"/>
        <v>-1.7611261043659417E-10</v>
      </c>
      <c r="AS63">
        <f t="shared" si="27"/>
        <v>-8.5368206285608671E-3</v>
      </c>
      <c r="AT63">
        <f t="shared" si="27"/>
        <v>-5.5773894780794669E-3</v>
      </c>
      <c r="AU63">
        <f t="shared" si="23"/>
        <v>-1.4114210282752943E-2</v>
      </c>
      <c r="AW63">
        <v>60</v>
      </c>
      <c r="AX63">
        <f>IF(Z63&gt;0, (R63*SUMPRODUCT(K63:$K$98, X63:$X$98)-K63*$AZ$3)/Z63, 0)</f>
        <v>-129746294485193.25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</v>
      </c>
      <c r="S64">
        <f t="shared" si="1"/>
        <v>-530581392004400.56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-40.69301124644641</v>
      </c>
      <c r="AC64">
        <f t="shared" si="2"/>
        <v>-36.333045755907911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-2.4202109680806926E-8</v>
      </c>
      <c r="AI64">
        <f t="shared" si="25"/>
        <v>-2.4205533570741952E-8</v>
      </c>
      <c r="AJ64">
        <f t="shared" si="7"/>
        <v>-4.3599654905384995</v>
      </c>
      <c r="AK64">
        <f t="shared" si="22"/>
        <v>-2.8485107872512492</v>
      </c>
      <c r="AL64">
        <f t="shared" si="26"/>
        <v>-7.2084763019952822</v>
      </c>
      <c r="AN64">
        <f t="shared" si="27"/>
        <v>0</v>
      </c>
      <c r="AO64">
        <f t="shared" si="27"/>
        <v>0</v>
      </c>
      <c r="AP64">
        <f t="shared" si="27"/>
        <v>-5.3443741482245784E-15</v>
      </c>
      <c r="AQ64">
        <f t="shared" si="27"/>
        <v>-3.7777245111606585E-11</v>
      </c>
      <c r="AR64">
        <f t="shared" si="27"/>
        <v>-3.7782589485754809E-11</v>
      </c>
      <c r="AS64">
        <f t="shared" si="27"/>
        <v>-6.805501139631534E-3</v>
      </c>
      <c r="AT64">
        <f t="shared" si="27"/>
        <v>-4.4462607447144694E-3</v>
      </c>
      <c r="AU64">
        <f t="shared" si="23"/>
        <v>-1.1251761922128593E-2</v>
      </c>
      <c r="AW64">
        <v>61</v>
      </c>
      <c r="AX64">
        <f>IF(Z64&gt;0, (R64*SUMPRODUCT(K64:$K$98, X64:$X$98)-K64*$AZ$3)/Z64, 0)</f>
        <v>-530581392004400.56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</v>
      </c>
      <c r="S65">
        <f t="shared" si="1"/>
        <v>-2348890666769214.5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-36.333045755907911</v>
      </c>
      <c r="AC65">
        <f t="shared" si="2"/>
        <v>-32.440219424950527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-5.3982152509240639E-9</v>
      </c>
      <c r="AI65">
        <f t="shared" si="25"/>
        <v>-5.3989057943342767E-9</v>
      </c>
      <c r="AJ65">
        <f t="shared" si="7"/>
        <v>-3.8928263309573836</v>
      </c>
      <c r="AK65">
        <f t="shared" si="22"/>
        <v>-2.5433132029135539</v>
      </c>
      <c r="AL65">
        <f t="shared" si="26"/>
        <v>-6.4361395392698437</v>
      </c>
      <c r="AN65">
        <f t="shared" si="27"/>
        <v>0</v>
      </c>
      <c r="AO65">
        <f t="shared" si="27"/>
        <v>0</v>
      </c>
      <c r="AP65">
        <f t="shared" si="27"/>
        <v>-9.6238760690178792E-16</v>
      </c>
      <c r="AQ65">
        <f t="shared" si="27"/>
        <v>-7.5233147982363032E-12</v>
      </c>
      <c r="AR65">
        <f t="shared" si="27"/>
        <v>-7.5242771858432052E-12</v>
      </c>
      <c r="AS65">
        <f t="shared" si="27"/>
        <v>-5.425303842347207E-3</v>
      </c>
      <c r="AT65">
        <f t="shared" si="27"/>
        <v>-3.5445318436966621E-3</v>
      </c>
      <c r="AU65">
        <f t="shared" si="23"/>
        <v>-8.9698356935681463E-3</v>
      </c>
      <c r="AW65">
        <v>62</v>
      </c>
      <c r="AX65">
        <f>IF(Z65&gt;0, (R65*SUMPRODUCT(K65:$K$98, X65:$X$98)-K65*$AZ$3)/Z65, 0)</f>
        <v>-2348890666769214.5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</v>
      </c>
      <c r="S66">
        <f t="shared" si="1"/>
        <v>-1.1334350683789654E+16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-32.440219424950527</v>
      </c>
      <c r="AC66">
        <f t="shared" si="2"/>
        <v>-28.96448162942665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-1.1117299360663943E-9</v>
      </c>
      <c r="AI66">
        <f t="shared" si="25"/>
        <v>-1.1118577090744716E-9</v>
      </c>
      <c r="AJ66">
        <f t="shared" si="7"/>
        <v>-3.4757377955238766</v>
      </c>
      <c r="AK66">
        <f t="shared" si="22"/>
        <v>-2.2708153597465373</v>
      </c>
      <c r="AL66">
        <f t="shared" si="26"/>
        <v>-5.7465531563822712</v>
      </c>
      <c r="AN66">
        <f t="shared" si="27"/>
        <v>0</v>
      </c>
      <c r="AO66">
        <f t="shared" si="27"/>
        <v>0</v>
      </c>
      <c r="AP66">
        <f t="shared" si="27"/>
        <v>-1.5899377945842446E-16</v>
      </c>
      <c r="AQ66">
        <f t="shared" si="27"/>
        <v>-1.3833762461416689E-12</v>
      </c>
      <c r="AR66">
        <f t="shared" si="27"/>
        <v>-1.3835352399211272E-12</v>
      </c>
      <c r="AS66">
        <f t="shared" si="27"/>
        <v>-4.3250190070058371E-3</v>
      </c>
      <c r="AT66">
        <f t="shared" si="27"/>
        <v>-2.8256790845824619E-3</v>
      </c>
      <c r="AU66">
        <f t="shared" si="23"/>
        <v>-7.1506980929718338E-3</v>
      </c>
      <c r="AW66">
        <v>63</v>
      </c>
      <c r="AX66">
        <f>IF(Z66&gt;0, (R66*SUMPRODUCT(K66:$K$98, X66:$X$98)-K66*$AZ$3)/Z66, 0)</f>
        <v>-1.1334350683789654E+16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-6.0101658523587832E+16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-28.96448162942665</v>
      </c>
      <c r="AC67">
        <f t="shared" ref="AC67:AC69" si="30">S67*Z67</f>
        <v>-25.861144311989285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-2.0996155322138435E-10</v>
      </c>
      <c r="AI67">
        <f t="shared" ref="AI67:AI69" si="33">SUM(AE67:AH67)</f>
        <v>-2.0998306772277023E-10</v>
      </c>
      <c r="AJ67">
        <f t="shared" ref="AJ67:AJ69" si="34">AB67-AC67</f>
        <v>-3.1033373174373651</v>
      </c>
      <c r="AK67">
        <f t="shared" si="22"/>
        <v>-2.0275137140598658</v>
      </c>
      <c r="AL67">
        <f t="shared" si="26"/>
        <v>-5.1308510317072145</v>
      </c>
      <c r="AN67">
        <f t="shared" si="27"/>
        <v>0</v>
      </c>
      <c r="AO67">
        <f t="shared" si="27"/>
        <v>0</v>
      </c>
      <c r="AP67">
        <f t="shared" si="27"/>
        <v>-2.3903102658217388E-17</v>
      </c>
      <c r="AQ67">
        <f t="shared" si="27"/>
        <v>-2.332720833689942E-13</v>
      </c>
      <c r="AR67">
        <f t="shared" si="27"/>
        <v>-2.3329598647165242E-13</v>
      </c>
      <c r="AS67">
        <f t="shared" si="27"/>
        <v>-3.4478786726827716E-3</v>
      </c>
      <c r="AT67">
        <f t="shared" si="27"/>
        <v>-2.252614066153619E-3</v>
      </c>
      <c r="AU67">
        <f t="shared" si="23"/>
        <v>-5.7004927390696871E-3</v>
      </c>
      <c r="AW67">
        <v>64</v>
      </c>
      <c r="AX67">
        <f>IF(Z67&gt;0, (R67*SUMPRODUCT(K67:$K$98, X67:$X$98)-K67*$AZ$3)/Z67, 0)</f>
        <v>-6.0101658523587832E+16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100000</v>
      </c>
      <c r="S68">
        <f t="shared" si="29"/>
        <v>-3.5367192674038278E+17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-25.861144311989285</v>
      </c>
      <c r="AC68">
        <f t="shared" si="30"/>
        <v>-23.090307421419205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-3.6069976456086074E-11</v>
      </c>
      <c r="AI68">
        <f t="shared" si="33"/>
        <v>-3.6073240824230054E-11</v>
      </c>
      <c r="AJ68">
        <f t="shared" si="34"/>
        <v>-2.7708368905700809</v>
      </c>
      <c r="AK68">
        <f t="shared" si="22"/>
        <v>-1.8102801018392503</v>
      </c>
      <c r="AL68">
        <f t="shared" si="26"/>
        <v>-4.5811169924454047</v>
      </c>
      <c r="AN68">
        <f t="shared" si="27"/>
        <v>0</v>
      </c>
      <c r="AO68">
        <f t="shared" si="27"/>
        <v>0</v>
      </c>
      <c r="AP68">
        <f t="shared" si="27"/>
        <v>-3.2382032148355088E-18</v>
      </c>
      <c r="AQ68">
        <f t="shared" si="27"/>
        <v>-3.5780864341106146E-14</v>
      </c>
      <c r="AR68">
        <f t="shared" si="27"/>
        <v>-3.5784102544320985E-14</v>
      </c>
      <c r="AS68">
        <f t="shared" si="27"/>
        <v>-2.7486277684024406E-3</v>
      </c>
      <c r="AT68">
        <f t="shared" si="27"/>
        <v>-1.7957701420230577E-3</v>
      </c>
      <c r="AU68">
        <f t="shared" si="23"/>
        <v>-4.5443979104612831E-3</v>
      </c>
      <c r="AW68">
        <v>65</v>
      </c>
      <c r="AX68">
        <f>IF(Z68&gt;0, (R68*SUMPRODUCT(K68:$K$98, X68:$X$98)-K68*$AZ$3)/Z68, 0)</f>
        <v>-3.5367192674038278E+17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-23.090307421419205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-23.090307421419205</v>
      </c>
      <c r="AK69">
        <f t="shared" si="22"/>
        <v>-1.6163215194993446</v>
      </c>
      <c r="AL69">
        <f t="shared" si="26"/>
        <v>-24.706628940925079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-5.7825057407776939E-15</v>
      </c>
      <c r="AR69">
        <f t="shared" si="27"/>
        <v>-5.7825057407776939E-15</v>
      </c>
      <c r="AS69">
        <f t="shared" si="27"/>
        <v>-2.0451099467281714E-2</v>
      </c>
      <c r="AT69">
        <f t="shared" si="27"/>
        <v>-1.4315769627097203E-3</v>
      </c>
      <c r="AU69">
        <f t="shared" si="23"/>
        <v>-2.1882676429997219E-2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54976.695629598697</v>
      </c>
      <c r="AO71" s="8">
        <f t="shared" si="47"/>
        <v>-5497.6695629598698</v>
      </c>
      <c r="AP71" s="8">
        <f t="shared" si="47"/>
        <v>-2859.5244827965744</v>
      </c>
      <c r="AQ71" s="8">
        <f t="shared" si="47"/>
        <v>-23276.878867835469</v>
      </c>
      <c r="AR71" s="8">
        <f t="shared" si="47"/>
        <v>23342.62271600679</v>
      </c>
      <c r="AS71" s="8">
        <f t="shared" si="47"/>
        <v>-1501.4766995098598</v>
      </c>
      <c r="AT71" s="8">
        <f t="shared" si="47"/>
        <v>532.73952655973915</v>
      </c>
      <c r="AU71" s="8">
        <f t="shared" si="47"/>
        <v>22373.885543056651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12800.177067701561</v>
      </c>
      <c r="K3">
        <v>1</v>
      </c>
      <c r="L3" s="2">
        <v>0</v>
      </c>
      <c r="O3">
        <f>$C$3</f>
        <v>12800.177067701561</v>
      </c>
      <c r="P3">
        <f>O3*C5</f>
        <v>1280.0177067701561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12800.177067701561</v>
      </c>
      <c r="AF3">
        <f t="shared" ref="AF3:AG34" si="4">-$Z3*P3</f>
        <v>-1280.0177067701561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9000.2511569314047</v>
      </c>
      <c r="AJ3">
        <f t="shared" ref="AJ3:AJ66" si="7">AB3-AC3</f>
        <v>0</v>
      </c>
      <c r="AL3">
        <f t="shared" ref="AL3:AL34" si="8">SUM(AI3:AK3)</f>
        <v>9000.2511569314047</v>
      </c>
      <c r="AN3">
        <f t="shared" ref="AN3:AU34" si="9">AE3*$K3</f>
        <v>12800.177067701561</v>
      </c>
      <c r="AO3">
        <f t="shared" si="9"/>
        <v>-1280.0177067701561</v>
      </c>
      <c r="AP3">
        <f t="shared" si="9"/>
        <v>-2519.9082039999998</v>
      </c>
      <c r="AQ3">
        <f t="shared" si="9"/>
        <v>0</v>
      </c>
      <c r="AR3">
        <f t="shared" si="9"/>
        <v>9000.2511569314047</v>
      </c>
      <c r="AS3">
        <f t="shared" si="9"/>
        <v>0</v>
      </c>
      <c r="AT3">
        <f t="shared" si="9"/>
        <v>0</v>
      </c>
      <c r="AU3">
        <f t="shared" si="9"/>
        <v>9000.2511569314047</v>
      </c>
      <c r="AW3">
        <v>0</v>
      </c>
      <c r="AX3">
        <f>IF(Z3&gt;0, (R3*SUMPRODUCT(K3:$K$98, X3:$X$98)-K3*$AZ$3)/Z3, 0)</f>
        <v>0</v>
      </c>
      <c r="AZ3">
        <f>C6*SUMPRODUCT(X4:X98, K4:K98)/1</f>
        <v>6451.1564105013176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437.8455052730003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432.7252037643857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-432.7252037643857</v>
      </c>
      <c r="AK4">
        <f>G4*SUM(AB4, AE4:AF4)</f>
        <v>0</v>
      </c>
      <c r="AL4">
        <f t="shared" si="8"/>
        <v>-856.30295376438562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-403.69922918591817</v>
      </c>
      <c r="AT4">
        <f t="shared" si="9"/>
        <v>0</v>
      </c>
      <c r="AU4">
        <f t="shared" si="9"/>
        <v>-798.86458976059851</v>
      </c>
      <c r="AW4">
        <v>1</v>
      </c>
      <c r="AX4">
        <f>IF(Z4&gt;0, (R4*SUMPRODUCT(K4:$K$98, X4:$X$98)-K4*$AZ$3)/Z4, 0)</f>
        <v>437.8455052730003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250000</v>
      </c>
      <c r="S5">
        <f t="shared" si="1"/>
        <v>552.40383912207142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432.7252037643857</v>
      </c>
      <c r="AC5">
        <f t="shared" si="2"/>
        <v>539.55548004860611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-420.40720352177573</v>
      </c>
      <c r="AI5">
        <f t="shared" si="6"/>
        <v>-469.24425368657137</v>
      </c>
      <c r="AJ5">
        <f t="shared" si="7"/>
        <v>-106.83027628422042</v>
      </c>
      <c r="AK5">
        <f>G5*SUM(AB5, AE5:AF5)</f>
        <v>17.741733354339814</v>
      </c>
      <c r="AL5">
        <f t="shared" si="8"/>
        <v>-558.33279661645201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-359.49357041868035</v>
      </c>
      <c r="AR5">
        <f t="shared" si="9"/>
        <v>-401.25452357406368</v>
      </c>
      <c r="AS5">
        <f t="shared" si="9"/>
        <v>-91.351425780788801</v>
      </c>
      <c r="AT5">
        <f t="shared" si="9"/>
        <v>15.171098438700868</v>
      </c>
      <c r="AU5">
        <f t="shared" si="9"/>
        <v>-477.43485091615167</v>
      </c>
      <c r="AW5">
        <v>2</v>
      </c>
      <c r="AX5">
        <f>IF(Z5&gt;0, (R5*SUMPRODUCT(K5:$K$98, X5:$X$98)-K5*$AZ$3)/Z5, 0)</f>
        <v>552.40383912207142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250000</v>
      </c>
      <c r="S6">
        <f t="shared" si="1"/>
        <v>745.89068804814724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539.55548004860611</v>
      </c>
      <c r="AC6">
        <f t="shared" si="2"/>
        <v>720.01072273932368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-417.57997650783108</v>
      </c>
      <c r="AI6">
        <f t="shared" si="6"/>
        <v>-465.84514017567722</v>
      </c>
      <c r="AJ6">
        <f t="shared" si="7"/>
        <v>-180.45524269071757</v>
      </c>
      <c r="AK6">
        <f>G6*SUM(AB6, AE6:AF6)</f>
        <v>31.563995582843461</v>
      </c>
      <c r="AL6">
        <f t="shared" si="8"/>
        <v>-614.73638728355127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-322.12538198581541</v>
      </c>
      <c r="AR6">
        <f t="shared" si="9"/>
        <v>-359.35761331341422</v>
      </c>
      <c r="AS6">
        <f t="shared" si="9"/>
        <v>-139.20498408285221</v>
      </c>
      <c r="AT6">
        <f t="shared" si="9"/>
        <v>24.348782762890366</v>
      </c>
      <c r="AU6">
        <f t="shared" si="9"/>
        <v>-474.21381463337605</v>
      </c>
      <c r="AW6">
        <v>3</v>
      </c>
      <c r="AX6">
        <f>IF(Z6&gt;0, (R6*SUMPRODUCT(K6:$K$98, X6:$X$98)-K6*$AZ$3)/Z6, 0)</f>
        <v>745.89068804814724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250000</v>
      </c>
      <c r="S7">
        <f t="shared" si="1"/>
        <v>887.41850309970187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720.01072273932368</v>
      </c>
      <c r="AC7">
        <f t="shared" si="2"/>
        <v>846.58867766167896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-414.97567213831746</v>
      </c>
      <c r="AI7">
        <f t="shared" si="6"/>
        <v>-462.67518903505749</v>
      </c>
      <c r="AJ7">
        <f t="shared" si="7"/>
        <v>-126.57795492235527</v>
      </c>
      <c r="AK7">
        <f>G7*SUM(AB7, AE7:AF7)</f>
        <v>35.352526486500793</v>
      </c>
      <c r="AL7">
        <f t="shared" si="8"/>
        <v>-553.90061747091193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-291.25320305283299</v>
      </c>
      <c r="AR7">
        <f t="shared" si="9"/>
        <v>-324.73139951832997</v>
      </c>
      <c r="AS7">
        <f t="shared" si="9"/>
        <v>-88.839508632026565</v>
      </c>
      <c r="AT7">
        <f t="shared" si="9"/>
        <v>24.812386042166551</v>
      </c>
      <c r="AU7">
        <f t="shared" si="9"/>
        <v>-388.75852210818994</v>
      </c>
      <c r="AW7">
        <v>4</v>
      </c>
      <c r="AX7">
        <f>IF(Z7&gt;0, (R7*SUMPRODUCT(K7:$K$98, X7:$X$98)-K7*$AZ$3)/Z7, 0)</f>
        <v>887.41850309970187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250000</v>
      </c>
      <c r="S8">
        <f t="shared" si="1"/>
        <v>908.65678993561392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846.58867766167896</v>
      </c>
      <c r="AC8">
        <f t="shared" si="2"/>
        <v>856.68052999580505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-412.9089600359539</v>
      </c>
      <c r="AI8">
        <f t="shared" si="6"/>
        <v>-460.04889997171932</v>
      </c>
      <c r="AJ8">
        <f t="shared" si="7"/>
        <v>-10.091852334126088</v>
      </c>
      <c r="AK8">
        <f>G8*SUM(AB8, AE8:AF8)</f>
        <v>18.032338834193762</v>
      </c>
      <c r="AL8">
        <f t="shared" si="8"/>
        <v>-452.10841347165166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-270.51495246496404</v>
      </c>
      <c r="AR8">
        <f t="shared" si="9"/>
        <v>-301.39841551651529</v>
      </c>
      <c r="AS8">
        <f t="shared" si="9"/>
        <v>-6.6116195546152392</v>
      </c>
      <c r="AT8">
        <f t="shared" si="9"/>
        <v>11.813784041255241</v>
      </c>
      <c r="AU8">
        <f t="shared" si="9"/>
        <v>-296.19625102987533</v>
      </c>
      <c r="AW8">
        <v>5</v>
      </c>
      <c r="AX8">
        <f>IF(Z8&gt;0, (R8*SUMPRODUCT(K8:$K$98, X8:$X$98)-K8*$AZ$3)/Z8, 0)</f>
        <v>908.65678993561392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250000</v>
      </c>
      <c r="S9">
        <f t="shared" si="1"/>
        <v>869.26852591766874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856.68052999580505</v>
      </c>
      <c r="AC9">
        <f t="shared" si="2"/>
        <v>809.91584230408444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-412.423327603117</v>
      </c>
      <c r="AI9">
        <f t="shared" si="6"/>
        <v>-459.00938347400415</v>
      </c>
      <c r="AJ9">
        <f t="shared" si="7"/>
        <v>46.76468769172061</v>
      </c>
      <c r="AK9">
        <f t="shared" ref="AK9:AK72" si="22">G9*SUM(AB9:AB9, AE9:AF9)</f>
        <v>5.0544151269752495</v>
      </c>
      <c r="AL9">
        <f t="shared" si="8"/>
        <v>-407.1902806553083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-255.89240756100253</v>
      </c>
      <c r="AR9">
        <f t="shared" si="9"/>
        <v>-284.79721773469987</v>
      </c>
      <c r="AS9">
        <f t="shared" si="9"/>
        <v>29.015644172748114</v>
      </c>
      <c r="AT9">
        <f t="shared" si="9"/>
        <v>3.1360652249503644</v>
      </c>
      <c r="AU9">
        <f t="shared" si="9"/>
        <v>-252.64550833700139</v>
      </c>
      <c r="AW9">
        <v>6</v>
      </c>
      <c r="AX9">
        <f>IF(Z9&gt;0, (R9*SUMPRODUCT(K9:$K$98, X9:$X$98)-K9*$AZ$3)/Z9, 0)</f>
        <v>869.26852591766874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250000</v>
      </c>
      <c r="S10">
        <f t="shared" si="1"/>
        <v>824.81909910930858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809.91584230408444</v>
      </c>
      <c r="AC10">
        <f t="shared" si="2"/>
        <v>759.45501257610113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-412.61968475682806</v>
      </c>
      <c r="AI10">
        <f t="shared" si="6"/>
        <v>-458.65735613205499</v>
      </c>
      <c r="AJ10">
        <f t="shared" si="7"/>
        <v>50.46082972798331</v>
      </c>
      <c r="AK10">
        <f t="shared" si="22"/>
        <v>3.3206549534467467</v>
      </c>
      <c r="AL10">
        <f t="shared" si="8"/>
        <v>-404.87587145062491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-242.87471722793228</v>
      </c>
      <c r="AR10">
        <f t="shared" si="9"/>
        <v>-269.97324604310575</v>
      </c>
      <c r="AS10">
        <f t="shared" si="9"/>
        <v>29.702072402322479</v>
      </c>
      <c r="AT10">
        <f t="shared" si="9"/>
        <v>1.9545919950600832</v>
      </c>
      <c r="AU10">
        <f t="shared" si="9"/>
        <v>-238.3165816457232</v>
      </c>
      <c r="AW10">
        <v>7</v>
      </c>
      <c r="AX10">
        <f>IF(Z10&gt;0, (R10*SUMPRODUCT(K10:$K$98, X10:$X$98)-K10*$AZ$3)/Z10, 0)</f>
        <v>824.81909910930858</v>
      </c>
    </row>
    <row r="11" spans="1:52" x14ac:dyDescent="0.25">
      <c r="A11" t="s">
        <v>33</v>
      </c>
      <c r="C11" s="12">
        <f>AU100</f>
        <v>1687.2547468782261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250000</v>
      </c>
      <c r="S11">
        <f t="shared" si="1"/>
        <v>775.5283737026582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759.45501257610113</v>
      </c>
      <c r="AC11">
        <f t="shared" si="2"/>
        <v>705.64932019218622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-412.7456785707455</v>
      </c>
      <c r="AI11">
        <f t="shared" si="6"/>
        <v>-458.24042409650599</v>
      </c>
      <c r="AJ11">
        <f t="shared" si="7"/>
        <v>53.805692383914902</v>
      </c>
      <c r="AK11">
        <f t="shared" si="22"/>
        <v>1.8226920301826426</v>
      </c>
      <c r="AL11">
        <f t="shared" si="8"/>
        <v>-402.61203968240847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-230.85222278056654</v>
      </c>
      <c r="AR11">
        <f t="shared" si="9"/>
        <v>-256.29782687708013</v>
      </c>
      <c r="AS11">
        <f t="shared" si="9"/>
        <v>30.09398845334038</v>
      </c>
      <c r="AT11">
        <f t="shared" si="9"/>
        <v>1.019447394504859</v>
      </c>
      <c r="AU11">
        <f t="shared" si="9"/>
        <v>-225.18439102923492</v>
      </c>
      <c r="AW11">
        <v>8</v>
      </c>
      <c r="AX11">
        <f>IF(Z11&gt;0, (R11*SUMPRODUCT(K11:$K$98, X11:$X$98)-K11*$AZ$3)/Z11, 0)</f>
        <v>775.5283737026582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250000</v>
      </c>
      <c r="S12">
        <f t="shared" si="1"/>
        <v>727.50239900755719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705.64932019218622</v>
      </c>
      <c r="AC12">
        <f t="shared" si="2"/>
        <v>654.12638192584063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-414.03334818510552</v>
      </c>
      <c r="AI12">
        <f t="shared" si="6"/>
        <v>-458.99033958597136</v>
      </c>
      <c r="AJ12">
        <f t="shared" si="7"/>
        <v>51.522938266345591</v>
      </c>
      <c r="AK12">
        <f t="shared" si="22"/>
        <v>1.6229934364420282</v>
      </c>
      <c r="AL12">
        <f t="shared" si="8"/>
        <v>-405.84440788318375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-220.06312602592391</v>
      </c>
      <c r="AR12">
        <f t="shared" si="9"/>
        <v>-243.95824487990569</v>
      </c>
      <c r="AS12">
        <f t="shared" si="9"/>
        <v>27.384989413615045</v>
      </c>
      <c r="AT12">
        <f t="shared" si="9"/>
        <v>0.8626382650300678</v>
      </c>
      <c r="AU12">
        <f t="shared" si="9"/>
        <v>-215.71061720126056</v>
      </c>
      <c r="AW12">
        <v>9</v>
      </c>
      <c r="AX12">
        <f>IF(Z12&gt;0, (R12*SUMPRODUCT(K12:$K$98, X12:$X$98)-K12*$AZ$3)/Z12, 0)</f>
        <v>727.50239900755719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250000</v>
      </c>
      <c r="S13">
        <f t="shared" si="1"/>
        <v>679.30200737877135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654.12638192584063</v>
      </c>
      <c r="AC13">
        <f t="shared" si="2"/>
        <v>603.55054397070398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-415.52623227035292</v>
      </c>
      <c r="AI13">
        <f t="shared" si="6"/>
        <v>-459.95054851075605</v>
      </c>
      <c r="AJ13">
        <f t="shared" si="7"/>
        <v>50.575837955136649</v>
      </c>
      <c r="AK13">
        <f t="shared" si="22"/>
        <v>1.3082527638516812</v>
      </c>
      <c r="AL13">
        <f t="shared" si="8"/>
        <v>-408.06645779176773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-209.93974314414461</v>
      </c>
      <c r="AR13">
        <f t="shared" si="9"/>
        <v>-232.38460658852145</v>
      </c>
      <c r="AS13">
        <f t="shared" si="9"/>
        <v>25.552847461849247</v>
      </c>
      <c r="AT13">
        <f t="shared" si="9"/>
        <v>0.66097932664800219</v>
      </c>
      <c r="AU13">
        <f t="shared" si="9"/>
        <v>-206.17077980002421</v>
      </c>
      <c r="AW13">
        <v>10</v>
      </c>
      <c r="AX13">
        <f>IF(Z13&gt;0, (R13*SUMPRODUCT(K13:$K$98, X13:$X$98)-K13*$AZ$3)/Z13, 0)</f>
        <v>679.30200737877135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250000</v>
      </c>
      <c r="S14">
        <f t="shared" si="1"/>
        <v>846.11447823289575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603.55054397070398</v>
      </c>
      <c r="AC14">
        <f t="shared" si="2"/>
        <v>742.82911415922581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-417.91553562731877</v>
      </c>
      <c r="AI14">
        <f t="shared" si="6"/>
        <v>-461.81202559819241</v>
      </c>
      <c r="AJ14">
        <f t="shared" si="7"/>
        <v>-139.27857018852183</v>
      </c>
      <c r="AK14">
        <f t="shared" si="22"/>
        <v>42.248538077949284</v>
      </c>
      <c r="AL14">
        <f t="shared" si="8"/>
        <v>-558.84205770876486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-188.52402729651152</v>
      </c>
      <c r="AR14">
        <f t="shared" si="9"/>
        <v>-208.32597857134962</v>
      </c>
      <c r="AS14">
        <f t="shared" si="9"/>
        <v>-62.829339255421459</v>
      </c>
      <c r="AT14">
        <f t="shared" si="9"/>
        <v>19.058550991384493</v>
      </c>
      <c r="AU14">
        <f t="shared" si="9"/>
        <v>-252.09676683538655</v>
      </c>
      <c r="AW14">
        <v>11</v>
      </c>
      <c r="AX14">
        <f>IF(Z14&gt;0, (R14*SUMPRODUCT(K14:$K$98, X14:$X$98)-K14*$AZ$3)/Z14, 0)</f>
        <v>846.11447823289575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250000</v>
      </c>
      <c r="S15">
        <f t="shared" si="1"/>
        <v>998.4419327060557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742.82911415922581</v>
      </c>
      <c r="AC15">
        <f t="shared" si="2"/>
        <v>866.10715233830842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-422.94750948326435</v>
      </c>
      <c r="AI15">
        <f t="shared" si="6"/>
        <v>-466.32044505253259</v>
      </c>
      <c r="AJ15">
        <f t="shared" si="7"/>
        <v>-123.27803817908261</v>
      </c>
      <c r="AK15">
        <f t="shared" si="22"/>
        <v>51.998037991145814</v>
      </c>
      <c r="AL15">
        <f t="shared" si="8"/>
        <v>-537.60044524046941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-170.35176673902251</v>
      </c>
      <c r="AR15">
        <f t="shared" si="9"/>
        <v>-187.82120688754051</v>
      </c>
      <c r="AS15">
        <f t="shared" si="9"/>
        <v>-49.653044723173544</v>
      </c>
      <c r="AT15">
        <f t="shared" si="9"/>
        <v>20.943397088628569</v>
      </c>
      <c r="AU15">
        <f t="shared" si="9"/>
        <v>-216.53085452208549</v>
      </c>
      <c r="AW15">
        <v>12</v>
      </c>
      <c r="AX15">
        <f>IF(Z15&gt;0, (R15*SUMPRODUCT(K15:$K$98, X15:$X$98)-K15*$AZ$3)/Z15, 0)</f>
        <v>998.4419327060557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250000</v>
      </c>
      <c r="S16">
        <f t="shared" si="1"/>
        <v>1136.609370687843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866.10715233830842</v>
      </c>
      <c r="AC16">
        <f t="shared" si="2"/>
        <v>974.15008691678167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-429.34630368873013</v>
      </c>
      <c r="AI16">
        <f t="shared" si="6"/>
        <v>-472.19964064156795</v>
      </c>
      <c r="AJ16">
        <f t="shared" si="7"/>
        <v>-108.04293457847325</v>
      </c>
      <c r="AK16">
        <f t="shared" si="22"/>
        <v>60.627500663681595</v>
      </c>
      <c r="AL16">
        <f t="shared" si="8"/>
        <v>-519.61507455635956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-154.40091715265316</v>
      </c>
      <c r="AR16">
        <f t="shared" si="9"/>
        <v>-169.81177424335908</v>
      </c>
      <c r="AS16">
        <f t="shared" si="9"/>
        <v>-38.854249000067163</v>
      </c>
      <c r="AT16">
        <f t="shared" si="9"/>
        <v>21.802776981473851</v>
      </c>
      <c r="AU16">
        <f t="shared" si="9"/>
        <v>-186.86324626195238</v>
      </c>
      <c r="AW16">
        <v>13</v>
      </c>
      <c r="AX16">
        <f>IF(Z16&gt;0, (R16*SUMPRODUCT(K16:$K$98, X16:$X$98)-K16*$AZ$3)/Z16, 0)</f>
        <v>1136.609370687843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250000</v>
      </c>
      <c r="S17">
        <f t="shared" si="1"/>
        <v>1261.661352443741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974.15008691678167</v>
      </c>
      <c r="AC17">
        <f t="shared" si="2"/>
        <v>1068.3158673690345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-435.70209000053364</v>
      </c>
      <c r="AI17">
        <f t="shared" si="6"/>
        <v>-478.03975316584297</v>
      </c>
      <c r="AJ17">
        <f t="shared" si="7"/>
        <v>-94.165780452252875</v>
      </c>
      <c r="AK17">
        <f t="shared" si="22"/>
        <v>68.190506084174729</v>
      </c>
      <c r="AL17">
        <f t="shared" si="8"/>
        <v>-504.01502753392111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-139.89872869239099</v>
      </c>
      <c r="AR17">
        <f t="shared" si="9"/>
        <v>-153.49284583933004</v>
      </c>
      <c r="AS17">
        <f t="shared" si="9"/>
        <v>-30.23550557579571</v>
      </c>
      <c r="AT17">
        <f t="shared" si="9"/>
        <v>21.895155724534423</v>
      </c>
      <c r="AU17">
        <f t="shared" si="9"/>
        <v>-161.83319569059134</v>
      </c>
      <c r="AW17">
        <v>14</v>
      </c>
      <c r="AX17">
        <f>IF(Z17&gt;0, (R17*SUMPRODUCT(K17:$K$98, X17:$X$98)-K17*$AZ$3)/Z17, 0)</f>
        <v>1261.661352443741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250000</v>
      </c>
      <c r="S18">
        <f t="shared" si="1"/>
        <v>1375.1697154252818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1068.3158673690345</v>
      </c>
      <c r="AC18">
        <f t="shared" si="2"/>
        <v>1150.3516901095963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-442.39259306379205</v>
      </c>
      <c r="AI18">
        <f t="shared" si="6"/>
        <v>-484.21840107883554</v>
      </c>
      <c r="AJ18">
        <f t="shared" si="7"/>
        <v>-82.035822740561798</v>
      </c>
      <c r="AK18">
        <f t="shared" si="22"/>
        <v>74.782110715832431</v>
      </c>
      <c r="AL18">
        <f t="shared" si="8"/>
        <v>-491.47211310356488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-126.82765105887357</v>
      </c>
      <c r="AR18">
        <f t="shared" si="9"/>
        <v>-138.81851407818829</v>
      </c>
      <c r="AS18">
        <f t="shared" si="9"/>
        <v>-23.51850113224496</v>
      </c>
      <c r="AT18">
        <f t="shared" si="9"/>
        <v>21.438965281107251</v>
      </c>
      <c r="AU18">
        <f t="shared" si="9"/>
        <v>-140.89804992932599</v>
      </c>
      <c r="AW18">
        <v>15</v>
      </c>
      <c r="AX18">
        <f>IF(Z18&gt;0, (R18*SUMPRODUCT(K18:$K$98, X18:$X$98)-K18*$AZ$3)/Z18, 0)</f>
        <v>1375.1697154252818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250000</v>
      </c>
      <c r="S19">
        <f t="shared" si="1"/>
        <v>1478.4089395532758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1150.3516901095963</v>
      </c>
      <c r="AC19">
        <f t="shared" si="2"/>
        <v>1221.6798885444298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-450.81424346414434</v>
      </c>
      <c r="AI19">
        <f t="shared" si="6"/>
        <v>-492.13163055034454</v>
      </c>
      <c r="AJ19">
        <f t="shared" si="7"/>
        <v>-71.328198434833439</v>
      </c>
      <c r="AK19">
        <f t="shared" si="22"/>
        <v>80.524618307671759</v>
      </c>
      <c r="AL19">
        <f t="shared" si="8"/>
        <v>-482.93521067750623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-115.39465910339854</v>
      </c>
      <c r="AR19">
        <f t="shared" si="9"/>
        <v>-125.9706465904364</v>
      </c>
      <c r="AS19">
        <f t="shared" si="9"/>
        <v>-18.257837373547439</v>
      </c>
      <c r="AT19">
        <f t="shared" si="9"/>
        <v>20.611839607468209</v>
      </c>
      <c r="AU19">
        <f t="shared" si="9"/>
        <v>-123.61664435651564</v>
      </c>
      <c r="AW19">
        <v>16</v>
      </c>
      <c r="AX19">
        <f>IF(Z19&gt;0, (R19*SUMPRODUCT(K19:$K$98, X19:$X$98)-K19*$AZ$3)/Z19, 0)</f>
        <v>1478.4089395532758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250000</v>
      </c>
      <c r="S20">
        <f t="shared" si="1"/>
        <v>1572.0811709973852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1221.6798885444298</v>
      </c>
      <c r="AC20">
        <f t="shared" si="2"/>
        <v>1283.210095060412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-458.75066738291889</v>
      </c>
      <c r="AI20">
        <f t="shared" si="6"/>
        <v>-499.56313046478056</v>
      </c>
      <c r="AJ20">
        <f t="shared" si="7"/>
        <v>-61.530206515982172</v>
      </c>
      <c r="AK20">
        <f t="shared" si="22"/>
        <v>85.517592198110094</v>
      </c>
      <c r="AL20">
        <f t="shared" si="8"/>
        <v>-475.57574478265263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-104.84476866737084</v>
      </c>
      <c r="AR20">
        <f t="shared" si="9"/>
        <v>-114.17221722450121</v>
      </c>
      <c r="AS20">
        <f t="shared" si="9"/>
        <v>-14.062367047934906</v>
      </c>
      <c r="AT20">
        <f t="shared" si="9"/>
        <v>19.544543056800471</v>
      </c>
      <c r="AU20">
        <f t="shared" si="9"/>
        <v>-108.69004121563565</v>
      </c>
      <c r="AW20">
        <v>17</v>
      </c>
      <c r="AX20">
        <f>IF(Z20&gt;0, (R20*SUMPRODUCT(K20:$K$98, X20:$X$98)-K20*$AZ$3)/Z20, 0)</f>
        <v>1572.0811709973852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250000</v>
      </c>
      <c r="S21">
        <f t="shared" si="1"/>
        <v>1657.5436133061482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1283.210095060412</v>
      </c>
      <c r="AC21">
        <f t="shared" si="2"/>
        <v>1336.3339564103471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-468.32954385845534</v>
      </c>
      <c r="AI21">
        <f t="shared" si="6"/>
        <v>-508.64021640072667</v>
      </c>
      <c r="AJ21">
        <f t="shared" si="7"/>
        <v>-53.123861349935169</v>
      </c>
      <c r="AK21">
        <f t="shared" si="22"/>
        <v>89.824706654228848</v>
      </c>
      <c r="AL21">
        <f t="shared" si="8"/>
        <v>-471.93937109643298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-95.566039807892849</v>
      </c>
      <c r="AR21">
        <f t="shared" si="9"/>
        <v>-103.79172487810899</v>
      </c>
      <c r="AS21">
        <f t="shared" si="9"/>
        <v>-10.840309169244451</v>
      </c>
      <c r="AT21">
        <f t="shared" si="9"/>
        <v>18.32938281263921</v>
      </c>
      <c r="AU21">
        <f t="shared" si="9"/>
        <v>-96.302651234714233</v>
      </c>
      <c r="AW21">
        <v>18</v>
      </c>
      <c r="AX21">
        <f>IF(Z21&gt;0, (R21*SUMPRODUCT(K21:$K$98, X21:$X$98)-K21*$AZ$3)/Z21, 0)</f>
        <v>1657.5436133061482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250000</v>
      </c>
      <c r="S22">
        <f t="shared" si="1"/>
        <v>1735.4286874846071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1336.3339564103471</v>
      </c>
      <c r="AC22">
        <f t="shared" si="2"/>
        <v>1381.8113362607619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-478.75131487518712</v>
      </c>
      <c r="AI22">
        <f t="shared" si="6"/>
        <v>-518.56313042906072</v>
      </c>
      <c r="AJ22">
        <f t="shared" si="7"/>
        <v>-45.477379850414763</v>
      </c>
      <c r="AK22">
        <f t="shared" si="22"/>
        <v>93.543376948724301</v>
      </c>
      <c r="AL22">
        <f t="shared" si="8"/>
        <v>-470.49713333075118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-87.22560514627223</v>
      </c>
      <c r="AR22">
        <f t="shared" si="9"/>
        <v>-94.479078078380468</v>
      </c>
      <c r="AS22">
        <f t="shared" si="9"/>
        <v>-8.2857046125366303</v>
      </c>
      <c r="AT22">
        <f t="shared" si="9"/>
        <v>17.043039691505641</v>
      </c>
      <c r="AU22">
        <f t="shared" si="9"/>
        <v>-85.721742999411447</v>
      </c>
      <c r="AW22">
        <v>19</v>
      </c>
      <c r="AX22">
        <f>IF(Z22&gt;0, (R22*SUMPRODUCT(K22:$K$98, X22:$X$98)-K22*$AZ$3)/Z22, 0)</f>
        <v>1735.4286874846071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250000</v>
      </c>
      <c r="S23">
        <f t="shared" si="1"/>
        <v>1806.5546397857274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1381.8113362607619</v>
      </c>
      <c r="AC23">
        <f t="shared" si="2"/>
        <v>1420.5173558094075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-490.24289578947707</v>
      </c>
      <c r="AI23">
        <f t="shared" si="6"/>
        <v>-529.55854460865407</v>
      </c>
      <c r="AJ23">
        <f t="shared" si="7"/>
        <v>-38.7060195486456</v>
      </c>
      <c r="AK23">
        <f t="shared" si="22"/>
        <v>96.726793538253347</v>
      </c>
      <c r="AL23">
        <f t="shared" si="8"/>
        <v>-471.53777061904634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-79.749376744058452</v>
      </c>
      <c r="AR23">
        <f t="shared" si="9"/>
        <v>-86.144978835483883</v>
      </c>
      <c r="AS23">
        <f t="shared" si="9"/>
        <v>-6.296431752013337</v>
      </c>
      <c r="AT23">
        <f t="shared" si="9"/>
        <v>15.734856262842149</v>
      </c>
      <c r="AU23">
        <f t="shared" si="9"/>
        <v>-76.706554324655073</v>
      </c>
      <c r="AW23">
        <v>20</v>
      </c>
      <c r="AX23">
        <f>IF(Z23&gt;0, (R23*SUMPRODUCT(K23:$K$98, X23:$X$98)-K23*$AZ$3)/Z23, 0)</f>
        <v>1806.5546397857274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250000</v>
      </c>
      <c r="S24">
        <f t="shared" si="1"/>
        <v>1871.6274769067711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1420.5173558094075</v>
      </c>
      <c r="AC24">
        <f t="shared" si="2"/>
        <v>1453.2069296858115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-502.39600132707324</v>
      </c>
      <c r="AI24">
        <f t="shared" si="6"/>
        <v>-541.21801445779306</v>
      </c>
      <c r="AJ24">
        <f t="shared" si="7"/>
        <v>-32.689573876403983</v>
      </c>
      <c r="AK24">
        <f t="shared" si="22"/>
        <v>99.436214906658535</v>
      </c>
      <c r="AL24">
        <f t="shared" si="8"/>
        <v>-474.47137342753854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-72.969965370832284</v>
      </c>
      <c r="AR24">
        <f t="shared" si="9"/>
        <v>-78.608626797857383</v>
      </c>
      <c r="AS24">
        <f t="shared" si="9"/>
        <v>-4.7479619014633263</v>
      </c>
      <c r="AT24">
        <f t="shared" si="9"/>
        <v>14.442505790609891</v>
      </c>
      <c r="AU24">
        <f t="shared" si="9"/>
        <v>-68.914082908710824</v>
      </c>
      <c r="AW24">
        <v>21</v>
      </c>
      <c r="AX24">
        <f>IF(Z24&gt;0, (R24*SUMPRODUCT(K24:$K$98, X24:$X$98)-K24*$AZ$3)/Z24, 0)</f>
        <v>1871.6274769067711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250000</v>
      </c>
      <c r="S25">
        <f t="shared" si="1"/>
        <v>1931.4059674105158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1453.2069296858115</v>
      </c>
      <c r="AC25">
        <f t="shared" si="2"/>
        <v>1480.6288845118202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-517.27323790666458</v>
      </c>
      <c r="AI25">
        <f t="shared" si="6"/>
        <v>-555.60357625849576</v>
      </c>
      <c r="AJ25">
        <f t="shared" si="7"/>
        <v>-27.421954826008687</v>
      </c>
      <c r="AK25">
        <f t="shared" si="22"/>
        <v>101.72448507800681</v>
      </c>
      <c r="AL25">
        <f t="shared" si="8"/>
        <v>-481.30104600649764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-67.081065671878108</v>
      </c>
      <c r="AR25">
        <f t="shared" si="9"/>
        <v>-72.051823398703405</v>
      </c>
      <c r="AS25">
        <f t="shared" si="9"/>
        <v>-3.5561359408017101</v>
      </c>
      <c r="AT25">
        <f t="shared" si="9"/>
        <v>13.191842074743146</v>
      </c>
      <c r="AU25">
        <f t="shared" si="9"/>
        <v>-62.416117264761972</v>
      </c>
      <c r="AW25">
        <v>22</v>
      </c>
      <c r="AX25">
        <f>IF(Z25&gt;0, (R25*SUMPRODUCT(K25:$K$98, X25:$X$98)-K25*$AZ$3)/Z25, 0)</f>
        <v>1931.4059674105158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250000</v>
      </c>
      <c r="S26">
        <f t="shared" si="1"/>
        <v>1986.2316214408338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1480.6288845118202</v>
      </c>
      <c r="AC26">
        <f t="shared" si="2"/>
        <v>1503.1834618728358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-534.75057503192454</v>
      </c>
      <c r="AI26">
        <f t="shared" si="6"/>
        <v>-572.59065988523105</v>
      </c>
      <c r="AJ26">
        <f t="shared" si="7"/>
        <v>-22.554577361015617</v>
      </c>
      <c r="AK26">
        <f t="shared" si="22"/>
        <v>103.64402191582742</v>
      </c>
      <c r="AL26">
        <f t="shared" si="8"/>
        <v>-491.50121533041926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-61.917466943304639</v>
      </c>
      <c r="AR26">
        <f t="shared" si="9"/>
        <v>-66.298878226306201</v>
      </c>
      <c r="AS26">
        <f t="shared" si="9"/>
        <v>-2.6115395913085639</v>
      </c>
      <c r="AT26">
        <f t="shared" si="9"/>
        <v>12.000688920177916</v>
      </c>
      <c r="AU26">
        <f t="shared" si="9"/>
        <v>-56.909728897436857</v>
      </c>
      <c r="AW26">
        <v>23</v>
      </c>
      <c r="AX26">
        <f>IF(Z26&gt;0, (R26*SUMPRODUCT(K26:$K$98, X26:$X$98)-K26*$AZ$3)/Z26, 0)</f>
        <v>1986.2316214408338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250000</v>
      </c>
      <c r="S27">
        <f t="shared" si="1"/>
        <v>2037.8442678674478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1503.1834618728358</v>
      </c>
      <c r="AC27">
        <f t="shared" si="2"/>
        <v>1521.297819066044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-677.64515876404448</v>
      </c>
      <c r="AI27">
        <f t="shared" si="6"/>
        <v>-714.9713137370652</v>
      </c>
      <c r="AJ27">
        <f t="shared" si="7"/>
        <v>-18.114357193208207</v>
      </c>
      <c r="AK27">
        <f t="shared" si="22"/>
        <v>105.22284233109852</v>
      </c>
      <c r="AL27">
        <f t="shared" si="8"/>
        <v>-627.86282859917492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-70.056145392373978</v>
      </c>
      <c r="AR27">
        <f t="shared" si="9"/>
        <v>-73.914988779520101</v>
      </c>
      <c r="AS27">
        <f t="shared" si="9"/>
        <v>-1.8726940269614794</v>
      </c>
      <c r="AT27">
        <f t="shared" si="9"/>
        <v>10.87812204604421</v>
      </c>
      <c r="AU27">
        <f t="shared" si="9"/>
        <v>-64.909560760437387</v>
      </c>
      <c r="AW27">
        <v>24</v>
      </c>
      <c r="AX27">
        <f>IF(Z27&gt;0, (R27*SUMPRODUCT(K27:$K$98, X27:$X$98)-K27*$AZ$3)/Z27, 0)</f>
        <v>2037.8442678674478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250000</v>
      </c>
      <c r="S28">
        <f t="shared" si="1"/>
        <v>2069.628200112742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1521.297819066044</v>
      </c>
      <c r="AC28">
        <f t="shared" si="2"/>
        <v>1522.6986595098419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-830.62583195329898</v>
      </c>
      <c r="AI28">
        <f t="shared" si="6"/>
        <v>-867.41260021019878</v>
      </c>
      <c r="AJ28">
        <f t="shared" si="7"/>
        <v>-1.4008404437979607</v>
      </c>
      <c r="AK28">
        <f t="shared" si="22"/>
        <v>106.49084733462308</v>
      </c>
      <c r="AL28">
        <f t="shared" si="8"/>
        <v>-762.32259331937371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-76.671031946597623</v>
      </c>
      <c r="AR28">
        <f t="shared" si="9"/>
        <v>-80.066639662774961</v>
      </c>
      <c r="AS28">
        <f t="shared" si="9"/>
        <v>-0.12930477031511114</v>
      </c>
      <c r="AT28">
        <f t="shared" si="9"/>
        <v>9.8296523463674212</v>
      </c>
      <c r="AU28">
        <f t="shared" si="9"/>
        <v>-70.366292086722652</v>
      </c>
      <c r="AW28">
        <v>25</v>
      </c>
      <c r="AX28">
        <f>IF(Z28&gt;0, (R28*SUMPRODUCT(K28:$K$98, X28:$X$98)-K28*$AZ$3)/Z28, 0)</f>
        <v>2069.628200112742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250000</v>
      </c>
      <c r="S29">
        <f t="shared" si="1"/>
        <v>2084.1980055608137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1522.6986595098419</v>
      </c>
      <c r="AC29">
        <f t="shared" si="2"/>
        <v>1509.8285077741118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-990.24793213250064</v>
      </c>
      <c r="AI29">
        <f t="shared" si="6"/>
        <v>-1026.4687831204049</v>
      </c>
      <c r="AJ29">
        <f t="shared" si="7"/>
        <v>12.870151735730133</v>
      </c>
      <c r="AK29">
        <f t="shared" si="22"/>
        <v>106.58890616568894</v>
      </c>
      <c r="AL29">
        <f t="shared" si="8"/>
        <v>-907.00972521898575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-81.611582064834209</v>
      </c>
      <c r="AR29">
        <f t="shared" si="9"/>
        <v>-84.596734426113699</v>
      </c>
      <c r="AS29">
        <f t="shared" si="9"/>
        <v>1.0606974379693681</v>
      </c>
      <c r="AT29">
        <f t="shared" si="9"/>
        <v>8.78455685740132</v>
      </c>
      <c r="AU29">
        <f t="shared" si="9"/>
        <v>-74.751480130743019</v>
      </c>
      <c r="AW29">
        <v>26</v>
      </c>
      <c r="AX29">
        <f>IF(Z29&gt;0, (R29*SUMPRODUCT(K29:$K$98, X29:$X$98)-K29*$AZ$3)/Z29, 0)</f>
        <v>2084.1980055608137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250000</v>
      </c>
      <c r="S30">
        <f t="shared" si="1"/>
        <v>2084.4809605035657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1509.8285077741118</v>
      </c>
      <c r="AC30">
        <f t="shared" si="2"/>
        <v>1485.1819973261242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-1169.4941279868258</v>
      </c>
      <c r="AI30">
        <f t="shared" si="6"/>
        <v>-1205.1188716392537</v>
      </c>
      <c r="AJ30">
        <f t="shared" si="7"/>
        <v>24.646510447987566</v>
      </c>
      <c r="AK30">
        <f t="shared" si="22"/>
        <v>105.68799554418784</v>
      </c>
      <c r="AL30">
        <f t="shared" si="8"/>
        <v>-1074.7843656470784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-86.057331581415852</v>
      </c>
      <c r="AR30">
        <f t="shared" si="9"/>
        <v>-88.67878157730199</v>
      </c>
      <c r="AS30">
        <f t="shared" si="9"/>
        <v>1.8136157088692872</v>
      </c>
      <c r="AT30">
        <f t="shared" si="9"/>
        <v>7.7770607470923787</v>
      </c>
      <c r="AU30">
        <f t="shared" si="9"/>
        <v>-79.088105121340334</v>
      </c>
      <c r="AW30">
        <v>27</v>
      </c>
      <c r="AX30">
        <f>IF(Z30&gt;0, (R30*SUMPRODUCT(K30:$K$98, X30:$X$98)-K30*$AZ$3)/Z30, 0)</f>
        <v>2084.4809605035657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250000</v>
      </c>
      <c r="S31">
        <f t="shared" si="1"/>
        <v>2071.7117254972441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1485.1819973261242</v>
      </c>
      <c r="AC31">
        <f t="shared" si="2"/>
        <v>1449.9863368311774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-1368.0482245853848</v>
      </c>
      <c r="AI31">
        <f t="shared" si="6"/>
        <v>-1403.0431111563714</v>
      </c>
      <c r="AJ31">
        <f t="shared" si="7"/>
        <v>35.195660494946878</v>
      </c>
      <c r="AK31">
        <f t="shared" si="22"/>
        <v>103.9627398128287</v>
      </c>
      <c r="AL31">
        <f t="shared" si="8"/>
        <v>-1263.8847108485959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-89.882100719215174</v>
      </c>
      <c r="AR31">
        <f t="shared" si="9"/>
        <v>-92.18129884900641</v>
      </c>
      <c r="AS31">
        <f t="shared" si="9"/>
        <v>2.3123891721323417</v>
      </c>
      <c r="AT31">
        <f t="shared" si="9"/>
        <v>6.8304532566710066</v>
      </c>
      <c r="AU31">
        <f t="shared" si="9"/>
        <v>-83.038456420203062</v>
      </c>
      <c r="AW31">
        <v>28</v>
      </c>
      <c r="AX31">
        <f>IF(Z31&gt;0, (R31*SUMPRODUCT(K31:$K$98, X31:$X$98)-K31*$AZ$3)/Z31, 0)</f>
        <v>2071.7117254972441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250000</v>
      </c>
      <c r="S32">
        <f t="shared" si="1"/>
        <v>2047.1381754924257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1449.9863368311774</v>
      </c>
      <c r="AC32">
        <f t="shared" si="2"/>
        <v>1405.5164424391671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-1580.6271648342131</v>
      </c>
      <c r="AI32">
        <f t="shared" si="6"/>
        <v>-1614.9559771065228</v>
      </c>
      <c r="AJ32">
        <f t="shared" si="7"/>
        <v>44.469894392010247</v>
      </c>
      <c r="AK32">
        <f t="shared" si="22"/>
        <v>101.49904357818242</v>
      </c>
      <c r="AL32">
        <f t="shared" si="8"/>
        <v>-1468.9870391363302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-92.722092971052618</v>
      </c>
      <c r="AR32">
        <f t="shared" si="9"/>
        <v>-94.735875470756</v>
      </c>
      <c r="AS32">
        <f t="shared" si="9"/>
        <v>2.6086744388334928</v>
      </c>
      <c r="AT32">
        <f t="shared" si="9"/>
        <v>5.9540946559122707</v>
      </c>
      <c r="AU32">
        <f t="shared" si="9"/>
        <v>-86.173106376010239</v>
      </c>
      <c r="AW32">
        <v>29</v>
      </c>
      <c r="AX32">
        <f>IF(Z32&gt;0, (R32*SUMPRODUCT(K32:$K$98, X32:$X$98)-K32*$AZ$3)/Z32, 0)</f>
        <v>2047.1381754924257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250000</v>
      </c>
      <c r="S33">
        <f t="shared" si="1"/>
        <v>2012.5439250301786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1405.5164424391671</v>
      </c>
      <c r="AC33">
        <f t="shared" si="2"/>
        <v>1353.3409622602619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-1814.4002824513873</v>
      </c>
      <c r="AI33">
        <f t="shared" si="6"/>
        <v>-1848.0229265444837</v>
      </c>
      <c r="AJ33">
        <f t="shared" si="7"/>
        <v>52.175480178905218</v>
      </c>
      <c r="AK33">
        <f t="shared" si="22"/>
        <v>98.38615097074171</v>
      </c>
      <c r="AL33">
        <f t="shared" si="8"/>
        <v>-1697.4612953948367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-95.031780636471552</v>
      </c>
      <c r="AR33">
        <f t="shared" si="9"/>
        <v>-96.792814168474919</v>
      </c>
      <c r="AS33">
        <f t="shared" si="9"/>
        <v>2.7327645585819829</v>
      </c>
      <c r="AT33">
        <f t="shared" si="9"/>
        <v>5.1531137903517195</v>
      </c>
      <c r="AU33">
        <f t="shared" si="9"/>
        <v>-88.906935819541218</v>
      </c>
      <c r="AW33">
        <v>30</v>
      </c>
      <c r="AX33">
        <f>IF(Z33&gt;0, (R33*SUMPRODUCT(K33:$K$98, X33:$X$98)-K33*$AZ$3)/Z33, 0)</f>
        <v>2012.5439250301786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250000</v>
      </c>
      <c r="S34">
        <f t="shared" si="1"/>
        <v>1968.9918910546412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1353.3409622602619</v>
      </c>
      <c r="AC34">
        <f t="shared" si="2"/>
        <v>1294.5115144739223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-2069.8681375452993</v>
      </c>
      <c r="AI34">
        <f t="shared" si="6"/>
        <v>-2102.7405815699558</v>
      </c>
      <c r="AJ34">
        <f t="shared" si="7"/>
        <v>58.829447786339642</v>
      </c>
      <c r="AK34">
        <f t="shared" si="22"/>
        <v>94.733867358218347</v>
      </c>
      <c r="AL34">
        <f t="shared" si="8"/>
        <v>-1949.1772664253979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-96.79667037333796</v>
      </c>
      <c r="AR34">
        <f t="shared" si="9"/>
        <v>-98.333938893444852</v>
      </c>
      <c r="AS34">
        <f t="shared" si="9"/>
        <v>2.7511388587163998</v>
      </c>
      <c r="AT34">
        <f t="shared" si="9"/>
        <v>4.4301966707598037</v>
      </c>
      <c r="AU34">
        <f t="shared" ref="AU34:AU97" si="23">AL34*$K34</f>
        <v>-91.152603363968652</v>
      </c>
      <c r="AW34">
        <v>31</v>
      </c>
      <c r="AX34">
        <f>IF(Z34&gt;0, (R34*SUMPRODUCT(K34:$K$98, X34:$X$98)-K34*$AZ$3)/Z34, 0)</f>
        <v>1968.9918910546412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250000</v>
      </c>
      <c r="S35">
        <f t="shared" si="1"/>
        <v>1917.1848838651217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1294.5115144739223</v>
      </c>
      <c r="AC35">
        <f t="shared" si="2"/>
        <v>1230.0383555739159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-2322.1794642075029</v>
      </c>
      <c r="AI35">
        <f t="shared" ref="AI35:AI66" si="25">SUM(AE35:AH35)</f>
        <v>-2354.2587478990713</v>
      </c>
      <c r="AJ35">
        <f t="shared" si="7"/>
        <v>64.47315890000641</v>
      </c>
      <c r="AK35">
        <f t="shared" si="22"/>
        <v>90.615806013174563</v>
      </c>
      <c r="AL35">
        <f t="shared" ref="AL35:AL98" si="26">SUM(AI35:AK35)</f>
        <v>-2199.1697829858904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-96.960645216338122</v>
      </c>
      <c r="AR35">
        <f t="shared" si="27"/>
        <v>-98.300088654175056</v>
      </c>
      <c r="AS35">
        <f t="shared" si="27"/>
        <v>2.6920223791633324</v>
      </c>
      <c r="AT35">
        <f t="shared" si="27"/>
        <v>3.7835865630800498</v>
      </c>
      <c r="AU35">
        <f t="shared" si="23"/>
        <v>-91.824479711931673</v>
      </c>
      <c r="AW35">
        <v>32</v>
      </c>
      <c r="AX35">
        <f>IF(Z35&gt;0, (R35*SUMPRODUCT(K35:$K$98, X35:$X$98)-K35*$AZ$3)/Z35, 0)</f>
        <v>1917.1848838651217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250000</v>
      </c>
      <c r="S36">
        <f t="shared" si="1"/>
        <v>1859.5228871776976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1230.0383555739159</v>
      </c>
      <c r="AC36">
        <f t="shared" si="2"/>
        <v>1161.9379884587672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-2577.9225147560333</v>
      </c>
      <c r="AI36">
        <f t="shared" si="25"/>
        <v>-2609.1654211077348</v>
      </c>
      <c r="AJ36">
        <f t="shared" si="7"/>
        <v>68.100367115148629</v>
      </c>
      <c r="AK36">
        <f t="shared" si="22"/>
        <v>86.102684890174118</v>
      </c>
      <c r="AL36">
        <f t="shared" si="26"/>
        <v>-2454.9623691024121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-96.106232698149753</v>
      </c>
      <c r="AR36">
        <f t="shared" si="27"/>
        <v>-97.270983776126698</v>
      </c>
      <c r="AS36">
        <f t="shared" si="27"/>
        <v>2.5388155351198698</v>
      </c>
      <c r="AT36">
        <f t="shared" si="27"/>
        <v>3.2099508897666218</v>
      </c>
      <c r="AU36">
        <f t="shared" si="23"/>
        <v>-91.522217351240215</v>
      </c>
      <c r="AW36">
        <v>33</v>
      </c>
      <c r="AX36">
        <f>IF(Z36&gt;0, (R36*SUMPRODUCT(K36:$K$98, X36:$X$98)-K36*$AZ$3)/Z36, 0)</f>
        <v>1859.5228871776976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250000</v>
      </c>
      <c r="S37">
        <f t="shared" si="1"/>
        <v>1797.6743681604564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1161.9379884587672</v>
      </c>
      <c r="AC37">
        <f t="shared" si="2"/>
        <v>1091.5998612081078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-2845.1569807376095</v>
      </c>
      <c r="AI37">
        <f t="shared" si="25"/>
        <v>-2875.5184266296465</v>
      </c>
      <c r="AJ37">
        <f t="shared" si="7"/>
        <v>70.338127250659454</v>
      </c>
      <c r="AK37">
        <f t="shared" si="22"/>
        <v>81.33565919211371</v>
      </c>
      <c r="AL37">
        <f t="shared" si="26"/>
        <v>-2723.8446401868732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-94.704345016044257</v>
      </c>
      <c r="AR37">
        <f t="shared" si="27"/>
        <v>-95.714960903467102</v>
      </c>
      <c r="AS37">
        <f t="shared" si="27"/>
        <v>2.3412860225385255</v>
      </c>
      <c r="AT37">
        <f t="shared" si="27"/>
        <v>2.7073516092037777</v>
      </c>
      <c r="AU37">
        <f t="shared" si="23"/>
        <v>-90.666323271724792</v>
      </c>
      <c r="AW37">
        <v>34</v>
      </c>
      <c r="AX37">
        <f>IF(Z37&gt;0, (R37*SUMPRODUCT(K37:$K$98, X37:$X$98)-K37*$AZ$3)/Z37, 0)</f>
        <v>1797.6743681604564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250000</v>
      </c>
      <c r="S38">
        <f t="shared" si="1"/>
        <v>1732.9320441881707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1091.5998612081078</v>
      </c>
      <c r="AC38">
        <f t="shared" si="2"/>
        <v>1019.9027531987514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-3153.7347727580118</v>
      </c>
      <c r="AI38">
        <f t="shared" si="25"/>
        <v>-3183.1618572365769</v>
      </c>
      <c r="AJ38">
        <f t="shared" si="7"/>
        <v>71.697108009356384</v>
      </c>
      <c r="AK38">
        <f t="shared" si="22"/>
        <v>76.411990284567551</v>
      </c>
      <c r="AL38">
        <f t="shared" si="26"/>
        <v>-3035.0527589426529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-93.728316232528101</v>
      </c>
      <c r="AR38">
        <f t="shared" si="27"/>
        <v>-94.602882826914296</v>
      </c>
      <c r="AS38">
        <f t="shared" si="27"/>
        <v>2.130822563300669</v>
      </c>
      <c r="AT38">
        <f t="shared" si="27"/>
        <v>2.2709478460947152</v>
      </c>
      <c r="AU38">
        <f t="shared" si="23"/>
        <v>-90.2011124175189</v>
      </c>
      <c r="AW38">
        <v>35</v>
      </c>
      <c r="AX38">
        <f>IF(Z38&gt;0, (R38*SUMPRODUCT(K38:$K$98, X38:$X$98)-K38*$AZ$3)/Z38, 0)</f>
        <v>1732.9320441881707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250000</v>
      </c>
      <c r="S39">
        <f t="shared" si="1"/>
        <v>1664.3462382981129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1019.9027531987514</v>
      </c>
      <c r="AC39">
        <f t="shared" si="2"/>
        <v>946.71661286505162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-3458.5896632458571</v>
      </c>
      <c r="AI39">
        <f t="shared" si="25"/>
        <v>-3487.0307589469871</v>
      </c>
      <c r="AJ39">
        <f t="shared" si="7"/>
        <v>73.186140333699768</v>
      </c>
      <c r="AK39">
        <f t="shared" si="22"/>
        <v>71.393192723912605</v>
      </c>
      <c r="AL39">
        <f t="shared" si="26"/>
        <v>-3342.4514258893746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-91.775480114715521</v>
      </c>
      <c r="AR39">
        <f t="shared" si="27"/>
        <v>-92.530179419087503</v>
      </c>
      <c r="AS39">
        <f t="shared" si="27"/>
        <v>1.9420323949516123</v>
      </c>
      <c r="AT39">
        <f t="shared" si="27"/>
        <v>1.8944555952354178</v>
      </c>
      <c r="AU39">
        <f t="shared" si="23"/>
        <v>-88.693691428900465</v>
      </c>
      <c r="AW39">
        <v>36</v>
      </c>
      <c r="AX39">
        <f>IF(Z39&gt;0, (R39*SUMPRODUCT(K39:$K$98, X39:$X$98)-K39*$AZ$3)/Z39, 0)</f>
        <v>1664.3462382981129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250000</v>
      </c>
      <c r="S40">
        <f t="shared" si="1"/>
        <v>1592.9544816106707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946.71661286505162</v>
      </c>
      <c r="AC40">
        <f t="shared" si="2"/>
        <v>873.2823612314329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-3729.5450139600021</v>
      </c>
      <c r="AI40">
        <f t="shared" si="25"/>
        <v>-3756.9557897013287</v>
      </c>
      <c r="AJ40">
        <f t="shared" si="7"/>
        <v>73.434251633618715</v>
      </c>
      <c r="AK40">
        <f t="shared" si="22"/>
        <v>66.270162900553615</v>
      </c>
      <c r="AL40">
        <f t="shared" si="26"/>
        <v>-3617.2513751671563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-88.361983597526702</v>
      </c>
      <c r="AR40">
        <f t="shared" si="27"/>
        <v>-89.011411478778854</v>
      </c>
      <c r="AS40">
        <f t="shared" si="27"/>
        <v>1.739835855059626</v>
      </c>
      <c r="AT40">
        <f t="shared" si="27"/>
        <v>1.5701011853471469</v>
      </c>
      <c r="AU40">
        <f t="shared" si="23"/>
        <v>-85.701474438372088</v>
      </c>
      <c r="AW40">
        <v>37</v>
      </c>
      <c r="AX40">
        <f>IF(Z40&gt;0, (R40*SUMPRODUCT(K40:$K$98, X40:$X$98)-K40*$AZ$3)/Z40, 0)</f>
        <v>1592.9544816106707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250000</v>
      </c>
      <c r="S41">
        <f t="shared" si="1"/>
        <v>1521.310369746787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873.2823612314329</v>
      </c>
      <c r="AC41">
        <f t="shared" si="2"/>
        <v>801.29647449202764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-4004.6748642907837</v>
      </c>
      <c r="AI41">
        <f t="shared" si="25"/>
        <v>-4031.010597301839</v>
      </c>
      <c r="AJ41">
        <f t="shared" si="7"/>
        <v>71.98588673940526</v>
      </c>
      <c r="AK41">
        <f t="shared" si="22"/>
        <v>61.12976528620031</v>
      </c>
      <c r="AL41">
        <f t="shared" si="26"/>
        <v>-3897.8949452762336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-84.714712745349729</v>
      </c>
      <c r="AR41">
        <f t="shared" si="27"/>
        <v>-85.271817662121762</v>
      </c>
      <c r="AS41">
        <f t="shared" si="27"/>
        <v>1.5227862244761741</v>
      </c>
      <c r="AT41">
        <f t="shared" si="27"/>
        <v>1.2931363174044403</v>
      </c>
      <c r="AU41">
        <f t="shared" si="23"/>
        <v>-82.455895120241152</v>
      </c>
      <c r="AW41">
        <v>38</v>
      </c>
      <c r="AX41">
        <f>IF(Z41&gt;0, (R41*SUMPRODUCT(K41:$K$98, X41:$X$98)-K41*$AZ$3)/Z41, 0)</f>
        <v>1521.310369746787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250000</v>
      </c>
      <c r="S42">
        <f t="shared" si="1"/>
        <v>1449.7059223810954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801.29647449202764</v>
      </c>
      <c r="AC42">
        <f t="shared" si="2"/>
        <v>731.2032767985728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-4266.7743029222593</v>
      </c>
      <c r="AI42">
        <f t="shared" si="25"/>
        <v>-4291.9933237426194</v>
      </c>
      <c r="AJ42">
        <f t="shared" si="7"/>
        <v>70.09319769345484</v>
      </c>
      <c r="AK42">
        <f t="shared" si="22"/>
        <v>56.090753214441939</v>
      </c>
      <c r="AL42">
        <f t="shared" si="26"/>
        <v>-4165.8093728347221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-80.588529047367373</v>
      </c>
      <c r="AR42">
        <f t="shared" si="27"/>
        <v>-81.064852294776031</v>
      </c>
      <c r="AS42">
        <f t="shared" si="27"/>
        <v>1.3238824688882938</v>
      </c>
      <c r="AT42">
        <f t="shared" si="27"/>
        <v>1.059411858652775</v>
      </c>
      <c r="AU42">
        <f t="shared" si="23"/>
        <v>-78.681557967234951</v>
      </c>
      <c r="AW42">
        <v>39</v>
      </c>
      <c r="AX42">
        <f>IF(Z42&gt;0, (R42*SUMPRODUCT(K42:$K$98, X42:$X$98)-K42*$AZ$3)/Z42, 0)</f>
        <v>1449.7059223810954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250000</v>
      </c>
      <c r="S43">
        <f t="shared" si="1"/>
        <v>1379.1811153045517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731.2032767985728</v>
      </c>
      <c r="AC43">
        <f t="shared" si="2"/>
        <v>663.66967190468267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-4532.7538210383045</v>
      </c>
      <c r="AI43">
        <f t="shared" si="25"/>
        <v>-4556.814100886254</v>
      </c>
      <c r="AJ43">
        <f t="shared" si="7"/>
        <v>67.533604893890129</v>
      </c>
      <c r="AK43">
        <f t="shared" si="22"/>
        <v>51.184229375900102</v>
      </c>
      <c r="AL43">
        <f t="shared" si="26"/>
        <v>-4438.0962666164642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-76.439470143826085</v>
      </c>
      <c r="AR43">
        <f t="shared" si="27"/>
        <v>-76.845217977417477</v>
      </c>
      <c r="AS43">
        <f t="shared" si="27"/>
        <v>1.1388734484170517</v>
      </c>
      <c r="AT43">
        <f t="shared" si="27"/>
        <v>0.8631607909201735</v>
      </c>
      <c r="AU43">
        <f t="shared" si="23"/>
        <v>-74.843183738080256</v>
      </c>
      <c r="AW43">
        <v>40</v>
      </c>
      <c r="AX43">
        <f>IF(Z43&gt;0, (R43*SUMPRODUCT(K43:$K$98, X43:$X$98)-K43*$AZ$3)/Z43, 0)</f>
        <v>1379.1811153045517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250000</v>
      </c>
      <c r="S44">
        <f t="shared" si="1"/>
        <v>1310.1045273931966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663.66967190468267</v>
      </c>
      <c r="AC44">
        <f t="shared" si="2"/>
        <v>598.88638404074732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-4816.209375398581</v>
      </c>
      <c r="AI44">
        <f t="shared" si="25"/>
        <v>-4839.0658105729708</v>
      </c>
      <c r="AJ44">
        <f t="shared" si="7"/>
        <v>64.783287863935357</v>
      </c>
      <c r="AK44">
        <f t="shared" si="22"/>
        <v>46.456877033327793</v>
      </c>
      <c r="AL44">
        <f t="shared" si="26"/>
        <v>-4727.8256456757072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-72.517507980404162</v>
      </c>
      <c r="AR44">
        <f t="shared" si="27"/>
        <v>-72.861656581714769</v>
      </c>
      <c r="AS44">
        <f t="shared" si="27"/>
        <v>0.97543985912800169</v>
      </c>
      <c r="AT44">
        <f t="shared" si="27"/>
        <v>0.699499687081232</v>
      </c>
      <c r="AU44">
        <f t="shared" si="23"/>
        <v>-71.186717035505524</v>
      </c>
      <c r="AW44">
        <v>41</v>
      </c>
      <c r="AX44">
        <f>IF(Z44&gt;0, (R44*SUMPRODUCT(K44:$K$98, X44:$X$98)-K44*$AZ$3)/Z44, 0)</f>
        <v>1310.1045273931966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250000</v>
      </c>
      <c r="S45">
        <f t="shared" si="1"/>
        <v>1241.7950437045745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598.88638404074732</v>
      </c>
      <c r="AC45">
        <f t="shared" si="2"/>
        <v>536.77618166738841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-5074.7857312258302</v>
      </c>
      <c r="AI45">
        <f t="shared" si="25"/>
        <v>-5096.3986449022314</v>
      </c>
      <c r="AJ45">
        <f t="shared" si="7"/>
        <v>62.110202373358902</v>
      </c>
      <c r="AK45">
        <f t="shared" si="22"/>
        <v>41.922046882852314</v>
      </c>
      <c r="AL45">
        <f t="shared" si="26"/>
        <v>-4992.3663956460196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-68.224003360036193</v>
      </c>
      <c r="AR45">
        <f t="shared" si="27"/>
        <v>-68.514561340879808</v>
      </c>
      <c r="AS45">
        <f t="shared" si="27"/>
        <v>0.83499223018210211</v>
      </c>
      <c r="AT45">
        <f t="shared" si="27"/>
        <v>0.56358830084131406</v>
      </c>
      <c r="AU45">
        <f t="shared" si="23"/>
        <v>-67.115980809856381</v>
      </c>
      <c r="AW45">
        <v>42</v>
      </c>
      <c r="AX45">
        <f>IF(Z45&gt;0, (R45*SUMPRODUCT(K45:$K$98, X45:$X$98)-K45*$AZ$3)/Z45, 0)</f>
        <v>1241.7950437045745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250000</v>
      </c>
      <c r="S46">
        <f t="shared" si="1"/>
        <v>1174.8326473102361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536.77618166738841</v>
      </c>
      <c r="AC46">
        <f t="shared" si="2"/>
        <v>477.84441545649946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-5300.4155726124427</v>
      </c>
      <c r="AI46">
        <f t="shared" si="25"/>
        <v>-5320.7522740375571</v>
      </c>
      <c r="AJ46">
        <f t="shared" si="7"/>
        <v>58.931766210888952</v>
      </c>
      <c r="AK46">
        <f t="shared" si="22"/>
        <v>37.574332716717194</v>
      </c>
      <c r="AL46">
        <f t="shared" si="26"/>
        <v>-5224.2461751099509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-63.622596420044545</v>
      </c>
      <c r="AR46">
        <f t="shared" si="27"/>
        <v>-63.8667044016848</v>
      </c>
      <c r="AS46">
        <f t="shared" si="27"/>
        <v>0.70737698329337295</v>
      </c>
      <c r="AT46">
        <f t="shared" si="27"/>
        <v>0.45101682565050616</v>
      </c>
      <c r="AU46">
        <f t="shared" si="23"/>
        <v>-62.708310592740915</v>
      </c>
      <c r="AW46">
        <v>43</v>
      </c>
      <c r="AX46">
        <f>IF(Z46&gt;0, (R46*SUMPRODUCT(K46:$K$98, X46:$X$98)-K46*$AZ$3)/Z46, 0)</f>
        <v>1174.8326473102361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250000</v>
      </c>
      <c r="S47">
        <f t="shared" si="1"/>
        <v>1110.1670716382487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477.84441545649946</v>
      </c>
      <c r="AC47">
        <f t="shared" si="2"/>
        <v>422.51845934819386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-5519.1780098628333</v>
      </c>
      <c r="AI47">
        <f t="shared" si="25"/>
        <v>-5538.2075086717241</v>
      </c>
      <c r="AJ47">
        <f t="shared" si="7"/>
        <v>55.325956108305604</v>
      </c>
      <c r="AK47">
        <f t="shared" si="22"/>
        <v>33.449109081954965</v>
      </c>
      <c r="AL47">
        <f t="shared" si="26"/>
        <v>-5449.4324434814635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-59.150421839810797</v>
      </c>
      <c r="AR47">
        <f t="shared" si="27"/>
        <v>-59.354365774928418</v>
      </c>
      <c r="AS47">
        <f t="shared" si="27"/>
        <v>0.59294221651286527</v>
      </c>
      <c r="AT47">
        <f t="shared" si="27"/>
        <v>0.35848253287497328</v>
      </c>
      <c r="AU47">
        <f t="shared" si="23"/>
        <v>-58.402941025540578</v>
      </c>
      <c r="AW47">
        <v>44</v>
      </c>
      <c r="AX47">
        <f>IF(Z47&gt;0, (R47*SUMPRODUCT(K47:$K$98, X47:$X$98)-K47*$AZ$3)/Z47, 0)</f>
        <v>1110.1670716382487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250000</v>
      </c>
      <c r="S48">
        <f t="shared" si="1"/>
        <v>1047.737861308862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422.51845934819386</v>
      </c>
      <c r="AC48">
        <f t="shared" si="2"/>
        <v>370.77575207243598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-5725.4756206290331</v>
      </c>
      <c r="AI48">
        <f t="shared" si="25"/>
        <v>-5743.1697293257093</v>
      </c>
      <c r="AJ48">
        <f t="shared" si="7"/>
        <v>51.74270727575788</v>
      </c>
      <c r="AK48">
        <f t="shared" si="22"/>
        <v>29.576292154373572</v>
      </c>
      <c r="AL48">
        <f t="shared" si="26"/>
        <v>-5661.8507298955774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-54.786933331855835</v>
      </c>
      <c r="AR48">
        <f t="shared" si="27"/>
        <v>-54.956247816409508</v>
      </c>
      <c r="AS48">
        <f t="shared" si="27"/>
        <v>0.49512467465807308</v>
      </c>
      <c r="AT48">
        <f t="shared" si="27"/>
        <v>0.28301480153488628</v>
      </c>
      <c r="AU48">
        <f t="shared" si="23"/>
        <v>-54.178108340216546</v>
      </c>
      <c r="AW48">
        <v>45</v>
      </c>
      <c r="AX48">
        <f>IF(Z48&gt;0, (R48*SUMPRODUCT(K48:$K$98, X48:$X$98)-K48*$AZ$3)/Z48, 0)</f>
        <v>1047.737861308862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250000</v>
      </c>
      <c r="S49">
        <f t="shared" si="1"/>
        <v>987.57924457355034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370.77575207243598</v>
      </c>
      <c r="AC49">
        <f t="shared" si="2"/>
        <v>322.60284960134129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-5920.7839847970317</v>
      </c>
      <c r="AI49">
        <f t="shared" si="25"/>
        <v>-5937.116995609782</v>
      </c>
      <c r="AJ49">
        <f t="shared" si="7"/>
        <v>48.172902471094687</v>
      </c>
      <c r="AK49">
        <f t="shared" si="22"/>
        <v>25.95430264507052</v>
      </c>
      <c r="AL49">
        <f t="shared" si="26"/>
        <v>-5862.989790493617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-50.585566245149209</v>
      </c>
      <c r="AR49">
        <f t="shared" si="27"/>
        <v>-50.725111042353866</v>
      </c>
      <c r="AS49">
        <f t="shared" si="27"/>
        <v>0.41157616211465431</v>
      </c>
      <c r="AT49">
        <f t="shared" si="27"/>
        <v>0.22174649491859033</v>
      </c>
      <c r="AU49">
        <f t="shared" si="23"/>
        <v>-50.091788385320626</v>
      </c>
      <c r="AW49">
        <v>46</v>
      </c>
      <c r="AX49">
        <f>IF(Z49&gt;0, (R49*SUMPRODUCT(K49:$K$98, X49:$X$98)-K49*$AZ$3)/Z49, 0)</f>
        <v>987.57924457355034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250000</v>
      </c>
      <c r="S50">
        <f t="shared" si="1"/>
        <v>929.54304512798376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322.60284960134129</v>
      </c>
      <c r="AC50">
        <f t="shared" si="2"/>
        <v>277.9226680533003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-6101.2819374094506</v>
      </c>
      <c r="AI50">
        <f t="shared" si="25"/>
        <v>-6116.2313617265909</v>
      </c>
      <c r="AJ50">
        <f t="shared" si="7"/>
        <v>44.680181548040991</v>
      </c>
      <c r="AK50">
        <f t="shared" si="22"/>
        <v>22.582199472093894</v>
      </c>
      <c r="AL50">
        <f t="shared" si="26"/>
        <v>-6048.968980706456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-46.542581791058545</v>
      </c>
      <c r="AR50">
        <f t="shared" si="27"/>
        <v>-46.656620907943733</v>
      </c>
      <c r="AS50">
        <f t="shared" si="27"/>
        <v>0.34083509424283265</v>
      </c>
      <c r="AT50">
        <f t="shared" si="27"/>
        <v>0.17226443175943262</v>
      </c>
      <c r="AU50">
        <f t="shared" si="23"/>
        <v>-46.143521381941468</v>
      </c>
      <c r="AW50">
        <v>47</v>
      </c>
      <c r="AX50">
        <f>IF(Z50&gt;0, (R50*SUMPRODUCT(K50:$K$98, X50:$X$98)-K50*$AZ$3)/Z50, 0)</f>
        <v>929.54304512798376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250000</v>
      </c>
      <c r="S51">
        <f t="shared" si="1"/>
        <v>873.33296806368332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277.9226680533003</v>
      </c>
      <c r="AC51">
        <f t="shared" si="2"/>
        <v>236.65275117037402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-6255.5138765580959</v>
      </c>
      <c r="AI51">
        <f t="shared" si="25"/>
        <v>-6269.0627038567536</v>
      </c>
      <c r="AJ51">
        <f t="shared" si="7"/>
        <v>41.269916882926282</v>
      </c>
      <c r="AK51">
        <f t="shared" si="22"/>
        <v>19.454586763731022</v>
      </c>
      <c r="AL51">
        <f t="shared" si="26"/>
        <v>-6208.3382002100961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-42.606351482415086</v>
      </c>
      <c r="AR51">
        <f t="shared" si="27"/>
        <v>-42.698632645793914</v>
      </c>
      <c r="AS51">
        <f t="shared" si="27"/>
        <v>0.28108971046380243</v>
      </c>
      <c r="AT51">
        <f t="shared" si="27"/>
        <v>0.13250533496645919</v>
      </c>
      <c r="AU51">
        <f t="shared" si="23"/>
        <v>-42.285037600363651</v>
      </c>
      <c r="AW51">
        <v>48</v>
      </c>
      <c r="AX51">
        <f>IF(Z51&gt;0, (R51*SUMPRODUCT(K51:$K$98, X51:$X$98)-K51*$AZ$3)/Z51, 0)</f>
        <v>873.33296806368332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250000</v>
      </c>
      <c r="S52">
        <f t="shared" si="1"/>
        <v>818.96054581931696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236.65275117037402</v>
      </c>
      <c r="AC52">
        <f t="shared" si="2"/>
        <v>198.75413621307712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-6394.0115577930728</v>
      </c>
      <c r="AI52">
        <f t="shared" si="25"/>
        <v>-6406.1460945071849</v>
      </c>
      <c r="AJ52">
        <f t="shared" si="7"/>
        <v>37.8986149572969</v>
      </c>
      <c r="AK52">
        <f t="shared" si="22"/>
        <v>16.565692581926182</v>
      </c>
      <c r="AL52">
        <f t="shared" si="26"/>
        <v>-6351.6817869679626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-38.883625194766609</v>
      </c>
      <c r="AR52">
        <f t="shared" si="27"/>
        <v>-38.95741842664286</v>
      </c>
      <c r="AS52">
        <f t="shared" si="27"/>
        <v>0.23047120357551268</v>
      </c>
      <c r="AT52">
        <f t="shared" si="27"/>
        <v>0.10074022788749376</v>
      </c>
      <c r="AU52">
        <f t="shared" si="23"/>
        <v>-38.626206995179857</v>
      </c>
      <c r="AW52">
        <v>49</v>
      </c>
      <c r="AX52">
        <f>IF(Z52&gt;0, (R52*SUMPRODUCT(K52:$K$98, X52:$X$98)-K52*$AZ$3)/Z52, 0)</f>
        <v>818.96054581931696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250000</v>
      </c>
      <c r="S53">
        <f t="shared" si="1"/>
        <v>765.3980736159042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198.75413621307712</v>
      </c>
      <c r="AC53">
        <f t="shared" si="2"/>
        <v>164.07384720145171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-6474.9389177043668</v>
      </c>
      <c r="AI53">
        <f t="shared" si="25"/>
        <v>-6485.6571212677973</v>
      </c>
      <c r="AJ53">
        <f t="shared" si="7"/>
        <v>34.680289011625405</v>
      </c>
      <c r="AK53">
        <f t="shared" si="22"/>
        <v>13.912789534915399</v>
      </c>
      <c r="AL53">
        <f t="shared" si="26"/>
        <v>-6437.0640427212566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-35.156933249094799</v>
      </c>
      <c r="AR53">
        <f t="shared" si="27"/>
        <v>-35.215129808478459</v>
      </c>
      <c r="AS53">
        <f t="shared" si="27"/>
        <v>0.18830333711832228</v>
      </c>
      <c r="AT53">
        <f t="shared" si="27"/>
        <v>7.55421818189356E-2</v>
      </c>
      <c r="AU53">
        <f t="shared" si="23"/>
        <v>-34.951284289541199</v>
      </c>
      <c r="AW53">
        <v>50</v>
      </c>
      <c r="AX53">
        <f>IF(Z53&gt;0, (R53*SUMPRODUCT(K53:$K$98, X53:$X$98)-K53*$AZ$3)/Z53, 0)</f>
        <v>765.3980736159042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250000</v>
      </c>
      <c r="S54">
        <f t="shared" si="1"/>
        <v>712.10319908406666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164.07384720145171</v>
      </c>
      <c r="AC54">
        <f t="shared" si="2"/>
        <v>132.66989268730441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-6478.3288596012007</v>
      </c>
      <c r="AI54">
        <f t="shared" si="25"/>
        <v>-6487.6442153570761</v>
      </c>
      <c r="AJ54">
        <f t="shared" si="7"/>
        <v>31.403954514147301</v>
      </c>
      <c r="AK54">
        <f t="shared" si="22"/>
        <v>11.485169304101621</v>
      </c>
      <c r="AL54">
        <f t="shared" si="26"/>
        <v>-6444.7550915388265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-31.406553209207935</v>
      </c>
      <c r="AR54">
        <f t="shared" si="27"/>
        <v>-31.451713500164146</v>
      </c>
      <c r="AS54">
        <f t="shared" si="27"/>
        <v>0.15224450468678863</v>
      </c>
      <c r="AT54">
        <f t="shared" si="27"/>
        <v>5.5679418054154502E-2</v>
      </c>
      <c r="AU54">
        <f t="shared" si="23"/>
        <v>-31.2437895774232</v>
      </c>
      <c r="AW54">
        <v>51</v>
      </c>
      <c r="AX54">
        <f>IF(Z54&gt;0, (R54*SUMPRODUCT(K54:$K$98, X54:$X$98)-K54*$AZ$3)/Z54, 0)</f>
        <v>712.10319908406666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250000</v>
      </c>
      <c r="S55">
        <f t="shared" si="1"/>
        <v>658.4733234028289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132.66989268730441</v>
      </c>
      <c r="AC55">
        <f t="shared" si="2"/>
        <v>104.6142133485853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-6392.5403905414723</v>
      </c>
      <c r="AI55">
        <f t="shared" si="25"/>
        <v>-6400.4840846616808</v>
      </c>
      <c r="AJ55">
        <f t="shared" si="7"/>
        <v>28.055679338719116</v>
      </c>
      <c r="AK55">
        <f t="shared" si="22"/>
        <v>9.2868924881113095</v>
      </c>
      <c r="AL55">
        <f t="shared" si="26"/>
        <v>-6363.1415128348499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-27.670228402565922</v>
      </c>
      <c r="AR55">
        <f t="shared" si="27"/>
        <v>-27.704612828355632</v>
      </c>
      <c r="AS55">
        <f t="shared" si="27"/>
        <v>0.12143952292270953</v>
      </c>
      <c r="AT55">
        <f t="shared" si="27"/>
        <v>4.0198484576856507E-2</v>
      </c>
      <c r="AU55">
        <f t="shared" si="23"/>
        <v>-27.542974820856063</v>
      </c>
      <c r="AW55">
        <v>52</v>
      </c>
      <c r="AX55">
        <f>IF(Z55&gt;0, (R55*SUMPRODUCT(K55:$K$98, X55:$X$98)-K55*$AZ$3)/Z55, 0)</f>
        <v>658.4733234028289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250000</v>
      </c>
      <c r="S56">
        <f t="shared" si="1"/>
        <v>602.95526889699897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104.6142133485853</v>
      </c>
      <c r="AC56">
        <f t="shared" si="2"/>
        <v>79.935836616098641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-6177.9331707387346</v>
      </c>
      <c r="AI56">
        <f t="shared" si="25"/>
        <v>-6184.5618412835929</v>
      </c>
      <c r="AJ56">
        <f t="shared" si="7"/>
        <v>24.678376732486655</v>
      </c>
      <c r="AK56">
        <f t="shared" si="22"/>
        <v>7.3229949344009713</v>
      </c>
      <c r="AL56">
        <f t="shared" si="26"/>
        <v>-6152.5604696167047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-23.876158136580116</v>
      </c>
      <c r="AR56">
        <f t="shared" si="27"/>
        <v>-23.90177628132049</v>
      </c>
      <c r="AS56">
        <f t="shared" si="27"/>
        <v>9.537572018580015E-2</v>
      </c>
      <c r="AT56">
        <f t="shared" si="27"/>
        <v>2.830153390380968E-2</v>
      </c>
      <c r="AU56">
        <f t="shared" si="23"/>
        <v>-23.778099027230876</v>
      </c>
      <c r="AW56">
        <v>53</v>
      </c>
      <c r="AX56">
        <f>IF(Z56&gt;0, (R56*SUMPRODUCT(K56:$K$98, X56:$X$98)-K56*$AZ$3)/Z56, 0)</f>
        <v>602.95526889699897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250000</v>
      </c>
      <c r="S57">
        <f t="shared" si="1"/>
        <v>544.17156092515563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79.935836616098641</v>
      </c>
      <c r="AC57">
        <f t="shared" si="2"/>
        <v>58.730974613517901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-5830.0908405357241</v>
      </c>
      <c r="AI57">
        <f t="shared" si="25"/>
        <v>-5835.4872062070272</v>
      </c>
      <c r="AJ57">
        <f t="shared" si="7"/>
        <v>21.204862002580739</v>
      </c>
      <c r="AK57">
        <f t="shared" si="22"/>
        <v>5.5955085631269057</v>
      </c>
      <c r="AL57">
        <f t="shared" si="26"/>
        <v>-5808.6868356413197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-20.11770982361756</v>
      </c>
      <c r="AR57">
        <f t="shared" si="27"/>
        <v>-20.136330891735845</v>
      </c>
      <c r="AS57">
        <f t="shared" si="27"/>
        <v>7.3170945751262734E-2</v>
      </c>
      <c r="AT57">
        <f t="shared" si="27"/>
        <v>1.9308244188217562E-2</v>
      </c>
      <c r="AU57">
        <f t="shared" si="23"/>
        <v>-20.043851701796367</v>
      </c>
      <c r="AW57">
        <v>54</v>
      </c>
      <c r="AX57">
        <f>IF(Z57&gt;0, (R57*SUMPRODUCT(K57:$K$98, X57:$X$98)-K57*$AZ$3)/Z57, 0)</f>
        <v>544.17156092515563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250000</v>
      </c>
      <c r="S58">
        <f t="shared" si="1"/>
        <v>479.71262878029387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58.730974613517901</v>
      </c>
      <c r="AC58">
        <f t="shared" si="2"/>
        <v>40.998350623828401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-5345.9107855131379</v>
      </c>
      <c r="AI58">
        <f t="shared" si="25"/>
        <v>-5350.1840053706255</v>
      </c>
      <c r="AJ58">
        <f t="shared" si="7"/>
        <v>17.7326239896895</v>
      </c>
      <c r="AK58">
        <f t="shared" si="22"/>
        <v>4.1111682229462536</v>
      </c>
      <c r="AL58">
        <f t="shared" si="26"/>
        <v>-5328.3402131579896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-16.470504501610179</v>
      </c>
      <c r="AR58">
        <f t="shared" si="27"/>
        <v>-16.48367009485013</v>
      </c>
      <c r="AS58">
        <f t="shared" si="27"/>
        <v>5.4633396434337823E-2</v>
      </c>
      <c r="AT58">
        <f t="shared" si="27"/>
        <v>1.2666319630026041E-2</v>
      </c>
      <c r="AU58">
        <f t="shared" si="23"/>
        <v>-16.416370378785764</v>
      </c>
      <c r="AW58">
        <v>55</v>
      </c>
      <c r="AX58">
        <f>IF(Z58&gt;0, (R58*SUMPRODUCT(K58:$K$98, X58:$X$98)-K58*$AZ$3)/Z58, 0)</f>
        <v>479.71262878029387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250000</v>
      </c>
      <c r="S59">
        <f t="shared" si="1"/>
        <v>406.4316797849425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40.998350623828401</v>
      </c>
      <c r="AC59">
        <f t="shared" si="2"/>
        <v>26.657387045368221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-4755.2254472067025</v>
      </c>
      <c r="AI59">
        <f t="shared" si="25"/>
        <v>-4758.5048897761735</v>
      </c>
      <c r="AJ59">
        <f t="shared" si="7"/>
        <v>14.34096357846018</v>
      </c>
      <c r="AK59">
        <f t="shared" si="22"/>
        <v>2.8698845436679883</v>
      </c>
      <c r="AL59">
        <f t="shared" si="26"/>
        <v>-4741.294041654045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-13.080919843749498</v>
      </c>
      <c r="AR59">
        <f t="shared" si="27"/>
        <v>-13.089941103805344</v>
      </c>
      <c r="AS59">
        <f t="shared" si="27"/>
        <v>3.9449863552140051E-2</v>
      </c>
      <c r="AT59">
        <f t="shared" si="27"/>
        <v>7.8946266782342778E-3</v>
      </c>
      <c r="AU59">
        <f t="shared" si="23"/>
        <v>-13.04259661357497</v>
      </c>
      <c r="AW59">
        <v>56</v>
      </c>
      <c r="AX59">
        <f>IF(Z59&gt;0, (R59*SUMPRODUCT(K59:$K$98, X59:$X$98)-K59*$AZ$3)/Z59, 0)</f>
        <v>406.4316797849425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250000</v>
      </c>
      <c r="S60">
        <f t="shared" si="1"/>
        <v>318.91360828667575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26.657387045368221</v>
      </c>
      <c r="AC60">
        <f t="shared" si="2"/>
        <v>15.477843025859826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-4099.9837617609655</v>
      </c>
      <c r="AI60">
        <f t="shared" si="25"/>
        <v>-4102.41041315239</v>
      </c>
      <c r="AJ60">
        <f t="shared" si="7"/>
        <v>11.179544019508395</v>
      </c>
      <c r="AK60">
        <f t="shared" si="22"/>
        <v>1.8660170931757756</v>
      </c>
      <c r="AL60">
        <f t="shared" si="26"/>
        <v>-4089.364852039706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-10.070042108656523</v>
      </c>
      <c r="AR60">
        <f t="shared" si="27"/>
        <v>-10.076002249748443</v>
      </c>
      <c r="AS60">
        <f t="shared" si="27"/>
        <v>2.7458274367329605E-2</v>
      </c>
      <c r="AT60">
        <f t="shared" si="27"/>
        <v>4.5831573478432803E-3</v>
      </c>
      <c r="AU60">
        <f t="shared" si="23"/>
        <v>-10.04396081803327</v>
      </c>
      <c r="AW60">
        <v>57</v>
      </c>
      <c r="AX60">
        <f>IF(Z60&gt;0, (R60*SUMPRODUCT(K60:$K$98, X60:$X$98)-K60*$AZ$3)/Z60, 0)</f>
        <v>318.91360828667575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250000</v>
      </c>
      <c r="S61">
        <f t="shared" si="1"/>
        <v>206.47297305760804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15.477843025859826</v>
      </c>
      <c r="AC61">
        <f t="shared" si="2"/>
        <v>7.1054579031328391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-3408.5490911252523</v>
      </c>
      <c r="AI61">
        <f t="shared" si="25"/>
        <v>-3410.2697661845373</v>
      </c>
      <c r="AJ61">
        <f t="shared" si="7"/>
        <v>8.3723851227269872</v>
      </c>
      <c r="AK61">
        <f t="shared" si="22"/>
        <v>1.083449011810188</v>
      </c>
      <c r="AL61">
        <f t="shared" si="26"/>
        <v>-3400.8139320500004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-7.4748189939676575</v>
      </c>
      <c r="AR61">
        <f t="shared" si="27"/>
        <v>-7.478592369169756</v>
      </c>
      <c r="AS61">
        <f t="shared" si="27"/>
        <v>1.8360323312671411E-2</v>
      </c>
      <c r="AT61">
        <f t="shared" si="27"/>
        <v>2.3759626269019714E-3</v>
      </c>
      <c r="AU61">
        <f t="shared" si="23"/>
        <v>-7.4578560832301832</v>
      </c>
      <c r="AW61">
        <v>58</v>
      </c>
      <c r="AX61">
        <f>IF(Z61&gt;0, (R61*SUMPRODUCT(K61:$K$98, X61:$X$98)-K61*$AZ$3)/Z61, 0)</f>
        <v>206.47297305760804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250000</v>
      </c>
      <c r="S62">
        <f t="shared" si="1"/>
        <v>49.407511861748475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7.1054579031328391</v>
      </c>
      <c r="AC62">
        <f t="shared" si="2"/>
        <v>1.1464040751737059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-2716.5835616502186</v>
      </c>
      <c r="AI62">
        <f t="shared" si="25"/>
        <v>-2717.7437132465807</v>
      </c>
      <c r="AJ62">
        <f t="shared" si="7"/>
        <v>5.9590538279591332</v>
      </c>
      <c r="AK62">
        <f t="shared" si="22"/>
        <v>0.49738205321929879</v>
      </c>
      <c r="AL62">
        <f t="shared" si="26"/>
        <v>-2711.2872773654026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-5.3190757223488934</v>
      </c>
      <c r="AR62">
        <f t="shared" si="27"/>
        <v>-5.3213473013562789</v>
      </c>
      <c r="AS62">
        <f t="shared" si="27"/>
        <v>1.1667838601369281E-2</v>
      </c>
      <c r="AT62">
        <f t="shared" si="27"/>
        <v>9.7387499554908252E-4</v>
      </c>
      <c r="AU62">
        <f t="shared" si="23"/>
        <v>-5.3087055877593619</v>
      </c>
      <c r="AW62">
        <v>59</v>
      </c>
      <c r="AX62">
        <f>IF(Z62&gt;0, (R62*SUMPRODUCT(K62:$K$98, X62:$X$98)-K62*$AZ$3)/Z62, 0)</f>
        <v>49.407511861748475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250000</v>
      </c>
      <c r="S63">
        <f t="shared" si="1"/>
        <v>-190.86257032465184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1.1464040751737059</v>
      </c>
      <c r="AC63">
        <f t="shared" si="2"/>
        <v>-2.8193098918104358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-2049.8971005108747</v>
      </c>
      <c r="AI63">
        <f t="shared" si="25"/>
        <v>-2050.635671171171</v>
      </c>
      <c r="AJ63">
        <f t="shared" si="7"/>
        <v>3.9657139669841417</v>
      </c>
      <c r="AK63">
        <f t="shared" si="22"/>
        <v>8.0248285262159422E-2</v>
      </c>
      <c r="AL63">
        <f t="shared" si="26"/>
        <v>-2046.5897089189248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-3.5836628372402166</v>
      </c>
      <c r="AR63">
        <f t="shared" si="27"/>
        <v>-3.5849540182596544</v>
      </c>
      <c r="AS63">
        <f t="shared" si="27"/>
        <v>6.9329244687763537E-3</v>
      </c>
      <c r="AT63">
        <f t="shared" si="27"/>
        <v>1.4029133344038646E-4</v>
      </c>
      <c r="AU63">
        <f t="shared" si="23"/>
        <v>-3.5778808024574378</v>
      </c>
      <c r="AW63">
        <v>60</v>
      </c>
      <c r="AX63">
        <f>IF(Z63&gt;0, (R63*SUMPRODUCT(K63:$K$98, X63:$X$98)-K63*$AZ$3)/Z63, 0)</f>
        <v>-190.86257032465184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250000</v>
      </c>
      <c r="S64">
        <f t="shared" si="1"/>
        <v>-588.75980024673788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-2.8193098918104358</v>
      </c>
      <c r="AC64">
        <f t="shared" si="2"/>
        <v>-5.1946140189035566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-1450.1805852161822</v>
      </c>
      <c r="AI64">
        <f t="shared" si="25"/>
        <v>-1450.6217340528322</v>
      </c>
      <c r="AJ64">
        <f t="shared" si="7"/>
        <v>2.3753041270931208</v>
      </c>
      <c r="AK64">
        <f t="shared" si="22"/>
        <v>-0.19735169242673054</v>
      </c>
      <c r="AL64">
        <f t="shared" si="26"/>
        <v>-1448.4437816181658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-2.2635971882752925</v>
      </c>
      <c r="AR64">
        <f t="shared" si="27"/>
        <v>-2.2642857806316044</v>
      </c>
      <c r="AS64">
        <f t="shared" si="27"/>
        <v>3.7076291037127372E-3</v>
      </c>
      <c r="AT64">
        <f t="shared" si="27"/>
        <v>-3.0804766015531999E-4</v>
      </c>
      <c r="AU64">
        <f t="shared" si="23"/>
        <v>-2.2608861991880467</v>
      </c>
      <c r="AW64">
        <v>61</v>
      </c>
      <c r="AX64">
        <f>IF(Z64&gt;0, (R64*SUMPRODUCT(K64:$K$98, X64:$X$98)-K64*$AZ$3)/Z64, 0)</f>
        <v>-588.75980024673788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250000</v>
      </c>
      <c r="S65">
        <f t="shared" si="1"/>
        <v>-1224.8131320457398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-5.1946140189035566</v>
      </c>
      <c r="AC65">
        <f t="shared" si="2"/>
        <v>-6.3793195016903699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-881.58617301618767</v>
      </c>
      <c r="AI65">
        <f t="shared" si="25"/>
        <v>-881.84659312986798</v>
      </c>
      <c r="AJ65">
        <f t="shared" si="7"/>
        <v>1.1847054827868133</v>
      </c>
      <c r="AK65">
        <f t="shared" si="22"/>
        <v>-0.36362298132324899</v>
      </c>
      <c r="AL65">
        <f t="shared" si="26"/>
        <v>-881.02551062840439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-1.2286376131885173</v>
      </c>
      <c r="AR65">
        <f t="shared" si="27"/>
        <v>-1.2290005521236911</v>
      </c>
      <c r="AS65">
        <f t="shared" si="27"/>
        <v>1.651085011601938E-3</v>
      </c>
      <c r="AT65">
        <f t="shared" si="27"/>
        <v>-5.0676937269215319E-4</v>
      </c>
      <c r="AU65">
        <f t="shared" si="23"/>
        <v>-1.2278562364847814</v>
      </c>
      <c r="AW65">
        <v>62</v>
      </c>
      <c r="AX65">
        <f>IF(Z65&gt;0, (R65*SUMPRODUCT(K65:$K$98, X65:$X$98)-K65*$AZ$3)/Z65, 0)</f>
        <v>-1224.8131320457398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250000</v>
      </c>
      <c r="S66">
        <f t="shared" si="1"/>
        <v>-2189.0722120209011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-6.3793195016903699</v>
      </c>
      <c r="AC66">
        <f t="shared" si="2"/>
        <v>-6.6446609492641713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-530.23514077760024</v>
      </c>
      <c r="AI66">
        <f t="shared" si="25"/>
        <v>-530.38690966198828</v>
      </c>
      <c r="AJ66">
        <f t="shared" si="7"/>
        <v>0.2653414475738014</v>
      </c>
      <c r="AK66">
        <f t="shared" si="22"/>
        <v>-0.44655236511832591</v>
      </c>
      <c r="AL66">
        <f t="shared" si="26"/>
        <v>-530.56812057953289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-0.65979576048540378</v>
      </c>
      <c r="AR66">
        <f t="shared" si="27"/>
        <v>-0.6599846134277908</v>
      </c>
      <c r="AS66">
        <f t="shared" si="27"/>
        <v>3.3017646083114918E-4</v>
      </c>
      <c r="AT66">
        <f t="shared" si="27"/>
        <v>-5.5566546741454359E-4</v>
      </c>
      <c r="AU66">
        <f t="shared" si="23"/>
        <v>-0.66021010243437428</v>
      </c>
      <c r="AW66">
        <v>63</v>
      </c>
      <c r="AX66">
        <f>IF(Z66&gt;0, (R66*SUMPRODUCT(K66:$K$98, X66:$X$98)-K66*$AZ$3)/Z66, 0)</f>
        <v>-2189.0722120209011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-3695.6740670904428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-6.6446609492641713</v>
      </c>
      <c r="AC67">
        <f t="shared" ref="AC67:AC98" si="30">S67*Z67</f>
        <v>-6.4443708475935804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-315.31582643810901</v>
      </c>
      <c r="AI67">
        <f t="shared" ref="AI67:AI98" si="34">SUM(AE67:AH67)</f>
        <v>-315.40301446836554</v>
      </c>
      <c r="AJ67">
        <f t="shared" ref="AJ67:AJ98" si="35">AB67-AC67</f>
        <v>-0.20029010167059091</v>
      </c>
      <c r="AK67">
        <f t="shared" si="22"/>
        <v>-0.46512626644849203</v>
      </c>
      <c r="AL67">
        <f t="shared" si="26"/>
        <v>-316.06843083648459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-0.35032308831740172</v>
      </c>
      <c r="AR67">
        <f t="shared" si="36"/>
        <v>-0.35041995621131244</v>
      </c>
      <c r="AS67">
        <f t="shared" si="36"/>
        <v>-2.225268796979342E-4</v>
      </c>
      <c r="AT67">
        <f t="shared" si="36"/>
        <v>-5.1676591042207505E-4</v>
      </c>
      <c r="AU67">
        <f t="shared" si="23"/>
        <v>-0.35115924900143242</v>
      </c>
      <c r="AW67">
        <v>64</v>
      </c>
      <c r="AX67">
        <f>IF(Z67&gt;0, (R67*SUMPRODUCT(K67:$K$98, X67:$X$98)-K67*$AZ$3)/Z67, 0)</f>
        <v>-3695.6740670904428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250000</v>
      </c>
      <c r="S68">
        <f t="shared" si="29"/>
        <v>-6113.965618899354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-6.4443708475935804</v>
      </c>
      <c r="AC68">
        <f t="shared" si="30"/>
        <v>-6.0267601304145568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-185.14658142140931</v>
      </c>
      <c r="AI68">
        <f t="shared" si="34"/>
        <v>-185.19586825507898</v>
      </c>
      <c r="AJ68">
        <f t="shared" si="35"/>
        <v>-0.41761071717902354</v>
      </c>
      <c r="AK68">
        <f t="shared" si="22"/>
        <v>-0.45110595933155068</v>
      </c>
      <c r="AL68">
        <f t="shared" si="26"/>
        <v>-186.06458493158956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-0.18366257380634432</v>
      </c>
      <c r="AR68">
        <f t="shared" si="36"/>
        <v>-0.18371146559066484</v>
      </c>
      <c r="AS68">
        <f t="shared" si="36"/>
        <v>-4.1426343698800638E-4</v>
      </c>
      <c r="AT68">
        <f t="shared" si="36"/>
        <v>-4.4749020432430318E-4</v>
      </c>
      <c r="AU68">
        <f t="shared" si="23"/>
        <v>-0.18457321923197714</v>
      </c>
      <c r="AW68">
        <v>65</v>
      </c>
      <c r="AX68">
        <f>IF(Z68&gt;0, (R68*SUMPRODUCT(K68:$K$98, X68:$X$98)-K68*$AZ$3)/Z68, 0)</f>
        <v>-6113.965618899354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250000</v>
      </c>
      <c r="S69">
        <f t="shared" si="29"/>
        <v>-10077.316372398245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-6.0267601304145568</v>
      </c>
      <c r="AC69">
        <f t="shared" si="30"/>
        <v>-5.5247675207419507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-106.91033293209628</v>
      </c>
      <c r="AI69">
        <f t="shared" si="34"/>
        <v>-106.93774483084283</v>
      </c>
      <c r="AJ69">
        <f t="shared" si="35"/>
        <v>-0.50199260967260617</v>
      </c>
      <c r="AK69">
        <f t="shared" si="22"/>
        <v>-0.42187320912901904</v>
      </c>
      <c r="AL69">
        <f t="shared" si="26"/>
        <v>-107.86161064964446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-9.4690547551840254E-2</v>
      </c>
      <c r="AR69">
        <f t="shared" si="36"/>
        <v>-9.4714826287398912E-2</v>
      </c>
      <c r="AS69">
        <f t="shared" si="36"/>
        <v>-4.4461516275575829E-4</v>
      </c>
      <c r="AT69">
        <f t="shared" si="36"/>
        <v>-3.7365336047780597E-4</v>
      </c>
      <c r="AU69">
        <f t="shared" si="23"/>
        <v>-9.5533094810632477E-2</v>
      </c>
      <c r="AW69">
        <v>66</v>
      </c>
      <c r="AX69">
        <f>IF(Z69&gt;0, (R69*SUMPRODUCT(K69:$K$98, X69:$X$98)-K69*$AZ$3)/Z69, 0)</f>
        <v>-10077.316372398245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250000</v>
      </c>
      <c r="S70">
        <f t="shared" si="29"/>
        <v>-16718.051475515589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-5.5247675207419507</v>
      </c>
      <c r="AC70">
        <f t="shared" si="30"/>
        <v>-5.007265940187585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-60.810765606245525</v>
      </c>
      <c r="AI70">
        <f t="shared" si="34"/>
        <v>-60.82574123288336</v>
      </c>
      <c r="AJ70">
        <f t="shared" si="35"/>
        <v>-0.51750158055436568</v>
      </c>
      <c r="AK70">
        <f t="shared" si="22"/>
        <v>-0.3867337264519366</v>
      </c>
      <c r="AL70">
        <f t="shared" si="26"/>
        <v>-61.729976539889662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-4.8089403975767331E-2</v>
      </c>
      <c r="AR70">
        <f t="shared" si="36"/>
        <v>-4.8101246763010627E-2</v>
      </c>
      <c r="AS70">
        <f t="shared" si="36"/>
        <v>-4.0924238195779361E-4</v>
      </c>
      <c r="AT70">
        <f t="shared" si="36"/>
        <v>-3.0583062418294897E-4</v>
      </c>
      <c r="AU70">
        <f t="shared" si="23"/>
        <v>-4.8816319769151371E-2</v>
      </c>
      <c r="AW70">
        <v>67</v>
      </c>
      <c r="AX70">
        <f>IF(Z70&gt;0, (R70*SUMPRODUCT(K70:$K$98, X70:$X$98)-K70*$AZ$3)/Z70, 0)</f>
        <v>-16718.051475515589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250000</v>
      </c>
      <c r="S71">
        <f t="shared" si="29"/>
        <v>-28085.417311582736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-5.007265940187585</v>
      </c>
      <c r="AC71">
        <f t="shared" si="30"/>
        <v>-4.5087552297828122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-33.995043189516252</v>
      </c>
      <c r="AI71">
        <f t="shared" si="34"/>
        <v>-34.0030700512498</v>
      </c>
      <c r="AJ71">
        <f t="shared" si="35"/>
        <v>-0.49851071040477279</v>
      </c>
      <c r="AK71">
        <f t="shared" si="22"/>
        <v>-0.35050861581313097</v>
      </c>
      <c r="AL71">
        <f t="shared" si="26"/>
        <v>-34.852089377467706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-2.400305375936598E-2</v>
      </c>
      <c r="AR71">
        <f t="shared" si="36"/>
        <v>-2.4008721326623805E-2</v>
      </c>
      <c r="AS71">
        <f t="shared" si="36"/>
        <v>-3.5198600321695192E-4</v>
      </c>
      <c r="AT71">
        <f t="shared" si="36"/>
        <v>-2.4748540843384228E-4</v>
      </c>
      <c r="AU71">
        <f t="shared" si="23"/>
        <v>-2.4608192738274602E-2</v>
      </c>
      <c r="AW71">
        <v>68</v>
      </c>
      <c r="AX71">
        <f>IF(Z71&gt;0, (R71*SUMPRODUCT(K71:$K$98, X71:$X$98)-K71*$AZ$3)/Z71, 0)</f>
        <v>-28085.417311582736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250000</v>
      </c>
      <c r="S72">
        <f t="shared" si="29"/>
        <v>-47960.295984468939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-4.5087552297828122</v>
      </c>
      <c r="AC72">
        <f t="shared" si="30"/>
        <v>-4.0447224671309812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-18.649262988618201</v>
      </c>
      <c r="AI72">
        <f t="shared" si="34"/>
        <v>-18.653479729136691</v>
      </c>
      <c r="AJ72">
        <f t="shared" si="35"/>
        <v>-0.46403276265183102</v>
      </c>
      <c r="AK72">
        <f t="shared" si="22"/>
        <v>-0.31561286608479688</v>
      </c>
      <c r="AL72">
        <f t="shared" si="26"/>
        <v>-19.433125357873323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-1.1756946751053017E-2</v>
      </c>
      <c r="AR72">
        <f t="shared" si="36"/>
        <v>-1.1759605086332494E-2</v>
      </c>
      <c r="AS72">
        <f t="shared" si="36"/>
        <v>-2.925374844341679E-4</v>
      </c>
      <c r="AT72">
        <f t="shared" si="36"/>
        <v>-1.9896998947201399E-4</v>
      </c>
      <c r="AU72">
        <f t="shared" si="23"/>
        <v>-1.2251112560238678E-2</v>
      </c>
      <c r="AW72">
        <v>69</v>
      </c>
      <c r="AX72">
        <f>IF(Z72&gt;0, (R72*SUMPRODUCT(K72:$K$98, X72:$X$98)-K72*$AZ$3)/Z72, 0)</f>
        <v>-47960.295984468939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250000</v>
      </c>
      <c r="S73">
        <f t="shared" si="29"/>
        <v>-83545.810434853571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-4.0447224671309812</v>
      </c>
      <c r="AC73">
        <f t="shared" si="30"/>
        <v>-3.6207331492291797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-10.038291306065572</v>
      </c>
      <c r="AI73">
        <f t="shared" si="34"/>
        <v>-10.040458220917666</v>
      </c>
      <c r="AJ73">
        <f t="shared" si="35"/>
        <v>-0.4239893179018015</v>
      </c>
      <c r="AK73">
        <f t="shared" ref="AK73:AK98" si="49">G73*SUM(AB73:AB73, AE73:AF73)</f>
        <v>-0.28313057269916869</v>
      </c>
      <c r="AL73">
        <f t="shared" si="26"/>
        <v>-10.747578111518635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-5.6503408869389817E-3</v>
      </c>
      <c r="AR73">
        <f t="shared" si="36"/>
        <v>-5.6515605972675617E-3</v>
      </c>
      <c r="AS73">
        <f t="shared" si="36"/>
        <v>-2.3865457830640383E-4</v>
      </c>
      <c r="AT73">
        <f t="shared" si="36"/>
        <v>-1.5936818353716269E-4</v>
      </c>
      <c r="AU73">
        <f t="shared" si="23"/>
        <v>-6.0495833591111279E-3</v>
      </c>
      <c r="AW73">
        <v>70</v>
      </c>
      <c r="AX73">
        <f>IF(Z73&gt;0, (R73*SUMPRODUCT(K73:$K$98, X73:$X$98)-K73*$AZ$3)/Z73, 0)</f>
        <v>-83545.810434853571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250000</v>
      </c>
      <c r="S74">
        <f t="shared" si="29"/>
        <v>-148768.89538814712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-3.6207331492291797</v>
      </c>
      <c r="AC74">
        <f t="shared" si="30"/>
        <v>-3.2373243252474988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-5.2860383544526712</v>
      </c>
      <c r="AI74">
        <f t="shared" si="34"/>
        <v>-5.2871263924853533</v>
      </c>
      <c r="AJ74">
        <f t="shared" si="35"/>
        <v>-0.38340882398168086</v>
      </c>
      <c r="AK74">
        <f t="shared" si="49"/>
        <v>-0.25345132044604263</v>
      </c>
      <c r="AL74">
        <f t="shared" si="26"/>
        <v>-5.923986536913076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-2.6566059591774708E-3</v>
      </c>
      <c r="AR74">
        <f t="shared" si="36"/>
        <v>-2.6571527747939337E-3</v>
      </c>
      <c r="AS74">
        <f t="shared" si="36"/>
        <v>-1.926898933173602E-4</v>
      </c>
      <c r="AT74">
        <f t="shared" si="36"/>
        <v>-1.273771098711736E-4</v>
      </c>
      <c r="AU74">
        <f t="shared" si="23"/>
        <v>-2.9772197779824668E-3</v>
      </c>
      <c r="AW74">
        <v>71</v>
      </c>
      <c r="AX74">
        <f>IF(Z74&gt;0, (R74*SUMPRODUCT(K74:$K$98, X74:$X$98)-K74*$AZ$3)/Z74, 0)</f>
        <v>-148768.89538814712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250000</v>
      </c>
      <c r="S75">
        <f t="shared" si="29"/>
        <v>-271476.12479005335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-3.2373243252474988</v>
      </c>
      <c r="AC75">
        <f t="shared" si="30"/>
        <v>-2.8926066768596939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-2.72201195446952</v>
      </c>
      <c r="AI75">
        <f t="shared" si="34"/>
        <v>-2.7225447097309812</v>
      </c>
      <c r="AJ75">
        <f t="shared" si="35"/>
        <v>-0.34471764838780494</v>
      </c>
      <c r="AK75">
        <f t="shared" si="49"/>
        <v>-0.22661270276732493</v>
      </c>
      <c r="AL75">
        <f t="shared" si="26"/>
        <v>-3.2938750608861112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-1.2214307183078894E-3</v>
      </c>
      <c r="AR75">
        <f t="shared" si="36"/>
        <v>-1.2216697781109224E-3</v>
      </c>
      <c r="AS75">
        <f t="shared" si="36"/>
        <v>-1.5468290805716877E-4</v>
      </c>
      <c r="AT75">
        <f t="shared" si="36"/>
        <v>-1.0168644405264139E-4</v>
      </c>
      <c r="AU75">
        <f t="shared" si="23"/>
        <v>-1.4780391302207324E-3</v>
      </c>
      <c r="AW75">
        <v>72</v>
      </c>
      <c r="AX75">
        <f>IF(Z75&gt;0, (R75*SUMPRODUCT(K75:$K$98, X75:$X$98)-K75*$AZ$3)/Z75, 0)</f>
        <v>-271476.12479005335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250000</v>
      </c>
      <c r="S76">
        <f t="shared" si="29"/>
        <v>-508934.3714186264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-2.8926066768596939</v>
      </c>
      <c r="AC76">
        <f t="shared" si="30"/>
        <v>-2.5836725233396249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-1.3679805405505185</v>
      </c>
      <c r="AI76">
        <f t="shared" si="34"/>
        <v>-1.3682343721512549</v>
      </c>
      <c r="AJ76">
        <f t="shared" si="35"/>
        <v>-0.30893415352006892</v>
      </c>
      <c r="AK76">
        <f t="shared" si="49"/>
        <v>-0.20248246738017858</v>
      </c>
      <c r="AL76">
        <f t="shared" si="26"/>
        <v>-1.8796509930515024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-5.4807590141321293E-4</v>
      </c>
      <c r="AR76">
        <f t="shared" si="36"/>
        <v>-5.4817759802311113E-4</v>
      </c>
      <c r="AS76">
        <f t="shared" si="36"/>
        <v>-1.2377322604289402E-4</v>
      </c>
      <c r="AT76">
        <f t="shared" si="36"/>
        <v>-8.1123786150571049E-5</v>
      </c>
      <c r="AU76">
        <f t="shared" si="23"/>
        <v>-7.5307461021657622E-4</v>
      </c>
      <c r="AW76">
        <v>73</v>
      </c>
      <c r="AX76">
        <f>IF(Z76&gt;0, (R76*SUMPRODUCT(K76:$K$98, X76:$X$98)-K76*$AZ$3)/Z76, 0)</f>
        <v>-508934.3714186264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250000</v>
      </c>
      <c r="S77">
        <f t="shared" si="29"/>
        <v>-981605.8713332949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-2.5836725233396249</v>
      </c>
      <c r="AC77">
        <f t="shared" si="30"/>
        <v>-2.3072959704567735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-0.66883343421477282</v>
      </c>
      <c r="AI77">
        <f t="shared" si="34"/>
        <v>-0.66895096081265892</v>
      </c>
      <c r="AJ77">
        <f t="shared" si="35"/>
        <v>-0.27637655288285146</v>
      </c>
      <c r="AK77">
        <f t="shared" si="49"/>
        <v>-0.18085707663377376</v>
      </c>
      <c r="AL77">
        <f t="shared" si="26"/>
        <v>-1.1261845903292842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-2.3925484401904034E-4</v>
      </c>
      <c r="AR77">
        <f t="shared" si="36"/>
        <v>-2.3929688558934302E-4</v>
      </c>
      <c r="AS77">
        <f t="shared" si="36"/>
        <v>-9.8865316337151145E-5</v>
      </c>
      <c r="AT77">
        <f t="shared" si="36"/>
        <v>-6.4696125292471851E-5</v>
      </c>
      <c r="AU77">
        <f t="shared" si="23"/>
        <v>-4.0285832721896603E-4</v>
      </c>
      <c r="AW77">
        <v>74</v>
      </c>
      <c r="AX77">
        <f>IF(Z77&gt;0, (R77*SUMPRODUCT(K77:$K$98, X77:$X$98)-K77*$AZ$3)/Z77, 0)</f>
        <v>-981605.8713332949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250000</v>
      </c>
      <c r="S78">
        <f t="shared" si="29"/>
        <v>-1952309.860533196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-2.3072959704567735</v>
      </c>
      <c r="AC78">
        <f t="shared" si="30"/>
        <v>-2.0602810924576986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-0.31793057151264786</v>
      </c>
      <c r="AI78">
        <f t="shared" si="34"/>
        <v>-0.31798333673025259</v>
      </c>
      <c r="AJ78">
        <f t="shared" si="35"/>
        <v>-0.24701487799907484</v>
      </c>
      <c r="AK78">
        <f t="shared" si="49"/>
        <v>-0.16151071793197416</v>
      </c>
      <c r="AL78">
        <f t="shared" si="26"/>
        <v>-0.72650893266130157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-1.015446466255603E-4</v>
      </c>
      <c r="AR78">
        <f t="shared" si="36"/>
        <v>-1.0156149944141345E-4</v>
      </c>
      <c r="AS78">
        <f t="shared" si="36"/>
        <v>-7.8894704520965174E-5</v>
      </c>
      <c r="AT78">
        <f t="shared" si="36"/>
        <v>-5.1585315311492202E-5</v>
      </c>
      <c r="AU78">
        <f t="shared" si="23"/>
        <v>-2.3204151927387081E-4</v>
      </c>
      <c r="AW78">
        <v>75</v>
      </c>
      <c r="AX78">
        <f>IF(Z78&gt;0, (R78*SUMPRODUCT(K78:$K$98, X78:$X$98)-K78*$AZ$3)/Z78, 0)</f>
        <v>-1952309.860533196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250000</v>
      </c>
      <c r="S79">
        <f t="shared" si="29"/>
        <v>-4009015.0615116991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-2.0602810924576986</v>
      </c>
      <c r="AC79">
        <f t="shared" si="30"/>
        <v>-1.8396200184944194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-0.14647012277782301</v>
      </c>
      <c r="AI79">
        <f t="shared" si="34"/>
        <v>-0.14649306631869613</v>
      </c>
      <c r="AJ79">
        <f t="shared" si="35"/>
        <v>-0.22066107396327928</v>
      </c>
      <c r="AK79">
        <f t="shared" si="49"/>
        <v>-0.14421967647203893</v>
      </c>
      <c r="AL79">
        <f t="shared" si="26"/>
        <v>-0.51137381675401428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-4.176916224393345E-5</v>
      </c>
      <c r="AR79">
        <f t="shared" si="36"/>
        <v>-4.1775705096926293E-5</v>
      </c>
      <c r="AS79">
        <f t="shared" si="36"/>
        <v>-6.2926336269094235E-5</v>
      </c>
      <c r="AT79">
        <f t="shared" si="36"/>
        <v>-4.1127398209843431E-5</v>
      </c>
      <c r="AU79">
        <f t="shared" si="23"/>
        <v>-1.4582943957586395E-4</v>
      </c>
      <c r="AW79">
        <v>76</v>
      </c>
      <c r="AX79">
        <f>IF(Z79&gt;0, (R79*SUMPRODUCT(K79:$K$98, X79:$X$98)-K79*$AZ$3)/Z79, 0)</f>
        <v>-4009015.0615116991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250000</v>
      </c>
      <c r="S80">
        <f t="shared" si="29"/>
        <v>-8504240.5213817749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-1.8396200184944194</v>
      </c>
      <c r="AC80">
        <f t="shared" si="30"/>
        <v>-1.6425523067549621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-6.5284254649320098E-2</v>
      </c>
      <c r="AI80">
        <f t="shared" si="34"/>
        <v>-6.5293911903854612E-2</v>
      </c>
      <c r="AJ80">
        <f t="shared" si="35"/>
        <v>-0.19706771173945725</v>
      </c>
      <c r="AK80">
        <f t="shared" si="49"/>
        <v>-0.12877340129460937</v>
      </c>
      <c r="AL80">
        <f t="shared" si="26"/>
        <v>-0.39113502493792118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-1.6622530812246986E-5</v>
      </c>
      <c r="AR80">
        <f t="shared" si="36"/>
        <v>-1.6624989720783568E-5</v>
      </c>
      <c r="AS80">
        <f t="shared" si="36"/>
        <v>-5.0176939724351288E-5</v>
      </c>
      <c r="AT80">
        <f t="shared" si="36"/>
        <v>-3.2787995241970382E-5</v>
      </c>
      <c r="AU80">
        <f t="shared" si="23"/>
        <v>-9.9589924687105218E-5</v>
      </c>
      <c r="AW80">
        <v>77</v>
      </c>
      <c r="AX80">
        <f>IF(Z80&gt;0, (R80*SUMPRODUCT(K80:$K$98, X80:$X$98)-K80*$AZ$3)/Z80, 0)</f>
        <v>-8504240.5213817749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250000</v>
      </c>
      <c r="S81">
        <f t="shared" si="29"/>
        <v>-18671422.732035741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-1.6425523067549621</v>
      </c>
      <c r="AC81">
        <f t="shared" si="30"/>
        <v>-1.4665783213378272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-2.8166739211321887E-2</v>
      </c>
      <c r="AI81">
        <f t="shared" si="34"/>
        <v>-2.8170666545468796E-2</v>
      </c>
      <c r="AJ81">
        <f t="shared" si="35"/>
        <v>-0.17597398541713494</v>
      </c>
      <c r="AK81">
        <f t="shared" si="49"/>
        <v>-0.11497866147284735</v>
      </c>
      <c r="AL81">
        <f t="shared" si="26"/>
        <v>-0.31912331343545108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-6.4033500898673356E-6</v>
      </c>
      <c r="AR81">
        <f t="shared" si="36"/>
        <v>-6.4042429193593783E-6</v>
      </c>
      <c r="AS81">
        <f t="shared" si="36"/>
        <v>-4.0005448514330934E-5</v>
      </c>
      <c r="AT81">
        <f t="shared" si="36"/>
        <v>-2.6138937018987307E-5</v>
      </c>
      <c r="AU81">
        <f t="shared" si="23"/>
        <v>-7.2548628452677618E-5</v>
      </c>
      <c r="AW81">
        <v>78</v>
      </c>
      <c r="AX81">
        <f>IF(Z81&gt;0, (R81*SUMPRODUCT(K81:$K$98, X81:$X$98)-K81*$AZ$3)/Z81, 0)</f>
        <v>-18671422.732035741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250000</v>
      </c>
      <c r="S82">
        <f t="shared" si="29"/>
        <v>-42508425.407492355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-1.4665783213378272</v>
      </c>
      <c r="AC82">
        <f t="shared" si="30"/>
        <v>-1.309450253305821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-1.1739182186332256E-2</v>
      </c>
      <c r="AI82">
        <f t="shared" si="34"/>
        <v>-1.1740722410700429E-2</v>
      </c>
      <c r="AJ82">
        <f t="shared" si="35"/>
        <v>-0.15712806803200619</v>
      </c>
      <c r="AK82">
        <f t="shared" si="49"/>
        <v>-0.10266048249364791</v>
      </c>
      <c r="AL82">
        <f t="shared" si="26"/>
        <v>-0.27152927293635454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-2.382815924682781E-6</v>
      </c>
      <c r="AR82">
        <f t="shared" si="36"/>
        <v>-2.3831285589952749E-6</v>
      </c>
      <c r="AS82">
        <f t="shared" si="36"/>
        <v>-3.1893811406830378E-5</v>
      </c>
      <c r="AT82">
        <f t="shared" si="36"/>
        <v>-2.0837996091950124E-5</v>
      </c>
      <c r="AU82">
        <f t="shared" si="23"/>
        <v>-5.5114936057775787E-5</v>
      </c>
      <c r="AW82">
        <v>79</v>
      </c>
      <c r="AX82">
        <f>IF(Z82&gt;0, (R82*SUMPRODUCT(K82:$K$98, X82:$X$98)-K82*$AZ$3)/Z82, 0)</f>
        <v>-42508425.407492355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8"/>
        <v>250000</v>
      </c>
      <c r="S83">
        <f t="shared" si="29"/>
        <v>-100531475.33326651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-1.309450253305821</v>
      </c>
      <c r="AC83">
        <f t="shared" si="30"/>
        <v>-1.1691540009591603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-4.7166779077691557E-3</v>
      </c>
      <c r="AI83">
        <f t="shared" si="34"/>
        <v>-4.7172593943120931E-3</v>
      </c>
      <c r="AJ83">
        <f t="shared" si="35"/>
        <v>-0.14029625234666065</v>
      </c>
      <c r="AK83">
        <f t="shared" si="49"/>
        <v>-9.1661517731407474E-2</v>
      </c>
      <c r="AL83">
        <f t="shared" si="26"/>
        <v>-0.23667502947238023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-8.5481246933796855E-7</v>
      </c>
      <c r="AR83">
        <f t="shared" si="36"/>
        <v>-8.5491785324532343E-7</v>
      </c>
      <c r="AS83">
        <f t="shared" si="36"/>
        <v>-2.5426155495962952E-5</v>
      </c>
      <c r="AT83">
        <f t="shared" si="36"/>
        <v>-1.6611990440599999E-5</v>
      </c>
      <c r="AU83">
        <f t="shared" si="23"/>
        <v>-4.2893063789808272E-5</v>
      </c>
      <c r="AW83">
        <v>80</v>
      </c>
      <c r="AX83">
        <f>IF(Z83&gt;0, (R83*SUMPRODUCT(K83:$K$98, X83:$X$98)-K83*$AZ$3)/Z83, 0)</f>
        <v>-100531475.33326651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250000</v>
      </c>
      <c r="S84">
        <f t="shared" si="29"/>
        <v>-247393863.49575499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-1.1691540009591603</v>
      </c>
      <c r="AC84">
        <f t="shared" si="30"/>
        <v>-1.0438882172336068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-1.8234734739835268E-3</v>
      </c>
      <c r="AI84">
        <f t="shared" si="34"/>
        <v>-1.8236844509662384E-3</v>
      </c>
      <c r="AJ84">
        <f t="shared" si="35"/>
        <v>-0.12526578372555353</v>
      </c>
      <c r="AK84">
        <f t="shared" si="49"/>
        <v>-8.1840780067141225E-2</v>
      </c>
      <c r="AL84">
        <f t="shared" si="26"/>
        <v>-0.20893024824366097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-2.950638846927504E-7</v>
      </c>
      <c r="AR84">
        <f t="shared" si="36"/>
        <v>-2.9509802376249166E-7</v>
      </c>
      <c r="AS84">
        <f t="shared" si="36"/>
        <v>-2.0269781432245634E-5</v>
      </c>
      <c r="AT84">
        <f t="shared" si="36"/>
        <v>-1.3242999603466598E-5</v>
      </c>
      <c r="AU84">
        <f t="shared" si="23"/>
        <v>-3.3807879059474718E-5</v>
      </c>
      <c r="AW84">
        <v>81</v>
      </c>
      <c r="AX84">
        <f>IF(Z84&gt;0, (R84*SUMPRODUCT(K84:$K$98, X84:$X$98)-K84*$AZ$3)/Z84, 0)</f>
        <v>-247393863.49575499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250000</v>
      </c>
      <c r="S85">
        <f t="shared" si="29"/>
        <v>-634669797.66742122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-1.0438882172336068</v>
      </c>
      <c r="AC85">
        <f t="shared" si="30"/>
        <v>-0.93204329931711405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-6.7719897095129186E-4</v>
      </c>
      <c r="AI85">
        <f t="shared" si="34"/>
        <v>-6.7727239836998601E-4</v>
      </c>
      <c r="AJ85">
        <f t="shared" si="35"/>
        <v>-0.11184491791649276</v>
      </c>
      <c r="AK85">
        <f t="shared" si="49"/>
        <v>-7.307217520635248E-2</v>
      </c>
      <c r="AL85">
        <f t="shared" si="26"/>
        <v>-0.18559436552121522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-9.7839645995931099E-8</v>
      </c>
      <c r="AR85">
        <f t="shared" si="36"/>
        <v>-9.7850254565878189E-8</v>
      </c>
      <c r="AS85">
        <f t="shared" si="36"/>
        <v>-1.6159013295637004E-5</v>
      </c>
      <c r="AT85">
        <f t="shared" si="36"/>
        <v>-1.055724544929411E-5</v>
      </c>
      <c r="AU85">
        <f t="shared" si="23"/>
        <v>-2.6814108999496994E-5</v>
      </c>
      <c r="AW85">
        <v>82</v>
      </c>
      <c r="AX85">
        <f>IF(Z85&gt;0, (R85*SUMPRODUCT(K85:$K$98, X85:$X$98)-K85*$AZ$3)/Z85, 0)</f>
        <v>-634669797.66742122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250000</v>
      </c>
      <c r="S86">
        <f t="shared" si="29"/>
        <v>-1700985987.8335416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-0.93204329931711405</v>
      </c>
      <c r="AC86">
        <f t="shared" si="30"/>
        <v>-0.83218159985285167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-2.4115701367465468E-4</v>
      </c>
      <c r="AI86">
        <f t="shared" si="34"/>
        <v>-2.4118147541642696E-4</v>
      </c>
      <c r="AJ86">
        <f t="shared" si="35"/>
        <v>-9.9861699464262377E-2</v>
      </c>
      <c r="AK86">
        <f t="shared" si="49"/>
        <v>-6.5243030952197995E-2</v>
      </c>
      <c r="AL86">
        <f t="shared" si="26"/>
        <v>-0.16534591189187681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-3.1108599354880109E-8</v>
      </c>
      <c r="AR86">
        <f t="shared" si="36"/>
        <v>-3.1111754853087355E-8</v>
      </c>
      <c r="AS86">
        <f t="shared" si="36"/>
        <v>-1.2881887829819644E-5</v>
      </c>
      <c r="AT86">
        <f t="shared" si="36"/>
        <v>-8.416173677321001E-6</v>
      </c>
      <c r="AU86">
        <f t="shared" si="23"/>
        <v>-2.1329173261993733E-5</v>
      </c>
      <c r="AW86">
        <v>83</v>
      </c>
      <c r="AX86">
        <f>IF(Z86&gt;0, (R86*SUMPRODUCT(K86:$K$98, X86:$X$98)-K86*$AZ$3)/Z86, 0)</f>
        <v>-1700985987.8335416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250000</v>
      </c>
      <c r="S87">
        <f t="shared" si="29"/>
        <v>-4772487092.5324717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-0.83218159985285167</v>
      </c>
      <c r="AC87">
        <f t="shared" si="30"/>
        <v>-0.74301931194010418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-8.2163603884924114E-5</v>
      </c>
      <c r="AI87">
        <f t="shared" si="34"/>
        <v>-8.2171388288501676E-5</v>
      </c>
      <c r="AJ87">
        <f t="shared" si="35"/>
        <v>-8.9162287912747495E-2</v>
      </c>
      <c r="AK87">
        <f t="shared" si="49"/>
        <v>-5.825271198969962E-2</v>
      </c>
      <c r="AL87">
        <f t="shared" si="26"/>
        <v>-0.14749717129073561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-9.4632871423459487E-9</v>
      </c>
      <c r="AR87">
        <f t="shared" si="36"/>
        <v>-9.4641837199399598E-9</v>
      </c>
      <c r="AS87">
        <f t="shared" si="36"/>
        <v>-1.0269368587685221E-5</v>
      </c>
      <c r="AT87">
        <f t="shared" si="36"/>
        <v>-6.7093227939585925E-6</v>
      </c>
      <c r="AU87">
        <f t="shared" si="23"/>
        <v>-1.6988155565363753E-5</v>
      </c>
      <c r="AW87">
        <v>84</v>
      </c>
      <c r="AX87">
        <f>IF(Z87&gt;0, (R87*SUMPRODUCT(K87:$K$98, X87:$X$98)-K87*$AZ$3)/Z87, 0)</f>
        <v>-4772487092.5324717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250000</v>
      </c>
      <c r="S88">
        <f t="shared" si="29"/>
        <v>-14045599911.702286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-0.74301931194010418</v>
      </c>
      <c r="AC88">
        <f t="shared" si="30"/>
        <v>-0.66341010799147448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-2.6724649389165688E-5</v>
      </c>
      <c r="AI88">
        <f t="shared" si="34"/>
        <v>-2.6727011018829648E-5</v>
      </c>
      <c r="AJ88">
        <f t="shared" si="35"/>
        <v>-7.9609203948629692E-2</v>
      </c>
      <c r="AK88">
        <f t="shared" si="49"/>
        <v>-5.2011351835807296E-2</v>
      </c>
      <c r="AL88">
        <f t="shared" si="26"/>
        <v>-0.13164728279545582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-2.7482518652489324E-9</v>
      </c>
      <c r="AR88">
        <f t="shared" si="36"/>
        <v>-2.7484947254277319E-9</v>
      </c>
      <c r="AS88">
        <f t="shared" si="36"/>
        <v>-8.1866796475728986E-6</v>
      </c>
      <c r="AT88">
        <f t="shared" si="36"/>
        <v>-5.3486312435898456E-6</v>
      </c>
      <c r="AU88">
        <f t="shared" si="23"/>
        <v>-1.3538059385888171E-5</v>
      </c>
      <c r="AW88">
        <v>85</v>
      </c>
      <c r="AX88">
        <f>IF(Z88&gt;0, (R88*SUMPRODUCT(K88:$K$98, X88:$X$98)-K88*$AZ$3)/Z88, 0)</f>
        <v>-14045599911.702286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250000</v>
      </c>
      <c r="S89">
        <f t="shared" si="29"/>
        <v>-43827013114.572067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-0.66341010799147448</v>
      </c>
      <c r="AC89">
        <f t="shared" si="30"/>
        <v>-0.59233045590765776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-8.3112690711679028E-6</v>
      </c>
      <c r="AI89">
        <f t="shared" si="34"/>
        <v>-8.3119448307209879E-6</v>
      </c>
      <c r="AJ89">
        <f t="shared" si="35"/>
        <v>-7.1079652083816725E-2</v>
      </c>
      <c r="AK89">
        <f t="shared" si="49"/>
        <v>-4.6438707559403221E-2</v>
      </c>
      <c r="AL89">
        <f t="shared" si="26"/>
        <v>-0.11752667158805066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-7.6312175575401153E-10</v>
      </c>
      <c r="AR89">
        <f t="shared" si="36"/>
        <v>-7.6318380245376368E-10</v>
      </c>
      <c r="AS89">
        <f t="shared" si="36"/>
        <v>-6.5263714159797182E-6</v>
      </c>
      <c r="AT89">
        <f t="shared" si="36"/>
        <v>-4.2638961323747705E-6</v>
      </c>
      <c r="AU89">
        <f t="shared" si="23"/>
        <v>-1.0791030732156942E-5</v>
      </c>
      <c r="AW89">
        <v>86</v>
      </c>
      <c r="AX89">
        <f>IF(Z89&gt;0, (R89*SUMPRODUCT(K89:$K$98, X89:$X$98)-K89*$AZ$3)/Z89, 0)</f>
        <v>-43827013114.572067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250000</v>
      </c>
      <c r="S90">
        <f t="shared" si="29"/>
        <v>-145471325177.83493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-0.59233045590765776</v>
      </c>
      <c r="AC90">
        <f t="shared" si="30"/>
        <v>-0.52886647914214691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-2.4361253761973693E-6</v>
      </c>
      <c r="AI90">
        <f t="shared" si="34"/>
        <v>-2.4363071530796845E-6</v>
      </c>
      <c r="AJ90">
        <f t="shared" si="35"/>
        <v>-6.3463976765510854E-2</v>
      </c>
      <c r="AK90">
        <f t="shared" si="49"/>
        <v>-4.1463131913536046E-2</v>
      </c>
      <c r="AL90">
        <f t="shared" si="26"/>
        <v>-0.10492954498619997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-1.9971381394537079E-10</v>
      </c>
      <c r="AR90">
        <f t="shared" si="36"/>
        <v>-1.9972871603325548E-10</v>
      </c>
      <c r="AS90">
        <f t="shared" si="36"/>
        <v>-5.2027834740446864E-6</v>
      </c>
      <c r="AT90">
        <f t="shared" si="36"/>
        <v>-3.3991519046930263E-6</v>
      </c>
      <c r="AU90">
        <f t="shared" si="23"/>
        <v>-8.6021351074537451E-6</v>
      </c>
      <c r="AW90">
        <v>87</v>
      </c>
      <c r="AX90">
        <f>IF(Z90&gt;0, (R90*SUMPRODUCT(K90:$K$98, X90:$X$98)-K90*$AZ$3)/Z90, 0)</f>
        <v>-145471325177.83493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250000</v>
      </c>
      <c r="S91">
        <f t="shared" si="29"/>
        <v>-515485680192.81348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-0.52886647914214691</v>
      </c>
      <c r="AC91">
        <f t="shared" si="30"/>
        <v>-0.47220221369129584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-6.7078716245795198E-7</v>
      </c>
      <c r="AI91">
        <f t="shared" si="34"/>
        <v>-6.7083296413895262E-7</v>
      </c>
      <c r="AJ91">
        <f t="shared" si="35"/>
        <v>-5.666426545085107E-2</v>
      </c>
      <c r="AK91">
        <f t="shared" si="49"/>
        <v>-3.7020653539950286E-2</v>
      </c>
      <c r="AL91">
        <f t="shared" si="26"/>
        <v>-9.3685589823765486E-2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-4.9099287463450116E-11</v>
      </c>
      <c r="AR91">
        <f t="shared" si="36"/>
        <v>-4.9102639987212676E-11</v>
      </c>
      <c r="AS91">
        <f t="shared" si="36"/>
        <v>-4.1476271669867879E-6</v>
      </c>
      <c r="AT91">
        <f t="shared" si="36"/>
        <v>-2.7097830906338379E-6</v>
      </c>
      <c r="AU91">
        <f t="shared" si="23"/>
        <v>-6.8574593602606117E-6</v>
      </c>
      <c r="AW91">
        <v>88</v>
      </c>
      <c r="AX91">
        <f>IF(Z91&gt;0, (R91*SUMPRODUCT(K91:$K$98, X91:$X$98)-K91*$AZ$3)/Z91, 0)</f>
        <v>-515485680192.81348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250000</v>
      </c>
      <c r="S92">
        <f t="shared" si="29"/>
        <v>-1957926379031.1982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-0.47220221369129584</v>
      </c>
      <c r="AC92">
        <f t="shared" si="30"/>
        <v>-0.42160911940953355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-1.7288469320205926E-7</v>
      </c>
      <c r="AI92">
        <f t="shared" si="34"/>
        <v>-1.7289545992760943E-7</v>
      </c>
      <c r="AJ92">
        <f t="shared" si="35"/>
        <v>-5.0593094281762285E-2</v>
      </c>
      <c r="AK92">
        <f t="shared" si="49"/>
        <v>-3.3054154958390709E-2</v>
      </c>
      <c r="AL92">
        <f t="shared" si="26"/>
        <v>-8.3647422135612923E-2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-1.1298712761657819E-11</v>
      </c>
      <c r="AR92">
        <f t="shared" si="36"/>
        <v>-1.1299416410645603E-11</v>
      </c>
      <c r="AS92">
        <f t="shared" si="36"/>
        <v>-3.3064629923309828E-6</v>
      </c>
      <c r="AT92">
        <f t="shared" si="36"/>
        <v>-2.1602224901292519E-6</v>
      </c>
      <c r="AU92">
        <f t="shared" si="23"/>
        <v>-5.466696781876645E-6</v>
      </c>
      <c r="AW92">
        <v>89</v>
      </c>
      <c r="AX92">
        <f>IF(Z92&gt;0, (R92*SUMPRODUCT(K92:$K$98, X92:$X$98)-K92*$AZ$3)/Z92, 0)</f>
        <v>-1957926379031.1982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250000</v>
      </c>
      <c r="S93">
        <f t="shared" si="29"/>
        <v>-8006697283903.2402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-0.42160911940953355</v>
      </c>
      <c r="AC93">
        <f t="shared" si="30"/>
        <v>-0.37643671376827742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-4.1541483991313627E-8</v>
      </c>
      <c r="AI93">
        <f t="shared" si="34"/>
        <v>-4.1543834752810039E-8</v>
      </c>
      <c r="AJ93">
        <f t="shared" si="35"/>
        <v>-4.517240564125613E-2</v>
      </c>
      <c r="AK93">
        <f t="shared" si="49"/>
        <v>-2.951263835866735E-2</v>
      </c>
      <c r="AL93">
        <f t="shared" si="26"/>
        <v>-7.4685085543758231E-2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-2.4240211713697348E-12</v>
      </c>
      <c r="AR93">
        <f t="shared" si="36"/>
        <v>-2.4241583425800202E-12</v>
      </c>
      <c r="AS93">
        <f t="shared" si="36"/>
        <v>-2.6358920557340427E-6</v>
      </c>
      <c r="AT93">
        <f t="shared" si="36"/>
        <v>-1.7221161434518597E-6</v>
      </c>
      <c r="AU93">
        <f t="shared" si="23"/>
        <v>-4.3580106233442449E-6</v>
      </c>
      <c r="AW93">
        <v>90</v>
      </c>
      <c r="AX93">
        <f>IF(Z93&gt;0, (R93*SUMPRODUCT(K93:$K$98, X93:$X$98)-K93*$AZ$3)/Z93, 0)</f>
        <v>-8006697283903.2402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250000</v>
      </c>
      <c r="S94">
        <f t="shared" si="29"/>
        <v>-35445752160394.922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-0.37643671376827742</v>
      </c>
      <c r="AC94">
        <f t="shared" si="30"/>
        <v>-0.33610420872377744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-9.2657158977245937E-9</v>
      </c>
      <c r="AI94">
        <f t="shared" si="34"/>
        <v>-9.2661900084264949E-9</v>
      </c>
      <c r="AJ94">
        <f t="shared" si="35"/>
        <v>-4.0332505044499978E-2</v>
      </c>
      <c r="AK94">
        <f t="shared" si="49"/>
        <v>-2.6350569963779422E-2</v>
      </c>
      <c r="AL94">
        <f t="shared" si="26"/>
        <v>-6.6683084274469409E-2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-4.8274230415496945E-13</v>
      </c>
      <c r="AR94">
        <f t="shared" si="36"/>
        <v>-4.8276700524608714E-13</v>
      </c>
      <c r="AS94">
        <f t="shared" si="36"/>
        <v>-2.1013170091158524E-6</v>
      </c>
      <c r="AT94">
        <f t="shared" si="36"/>
        <v>-1.3728604460272115E-6</v>
      </c>
      <c r="AU94">
        <f t="shared" si="23"/>
        <v>-3.4741779379100692E-6</v>
      </c>
      <c r="AW94">
        <v>91</v>
      </c>
      <c r="AX94">
        <f>IF(Z94&gt;0, (R94*SUMPRODUCT(K94:$K$98, X94:$X$98)-K94*$AZ$3)/Z94, 0)</f>
        <v>-35445752160394.922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250000</v>
      </c>
      <c r="S95">
        <f t="shared" si="29"/>
        <v>-171040138615594.22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-0.33610420872377744</v>
      </c>
      <c r="AC95">
        <f t="shared" si="30"/>
        <v>-0.30009304350379229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-1.908218413636511E-9</v>
      </c>
      <c r="AI95">
        <f t="shared" si="34"/>
        <v>-1.908306139548666E-9</v>
      </c>
      <c r="AJ95">
        <f t="shared" si="35"/>
        <v>-3.6011165219985153E-2</v>
      </c>
      <c r="AK95">
        <f t="shared" si="49"/>
        <v>-2.3527294610664422E-2</v>
      </c>
      <c r="AL95">
        <f t="shared" si="26"/>
        <v>-5.9538461738955717E-2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-8.8765956826934557E-14</v>
      </c>
      <c r="AR95">
        <f t="shared" si="36"/>
        <v>-8.8770037635753564E-14</v>
      </c>
      <c r="AS95">
        <f t="shared" si="36"/>
        <v>-1.6751570545392035E-6</v>
      </c>
      <c r="AT95">
        <f t="shared" si="36"/>
        <v>-1.0944359423116977E-6</v>
      </c>
      <c r="AU95">
        <f t="shared" si="23"/>
        <v>-2.769593085620939E-6</v>
      </c>
      <c r="AW95">
        <v>92</v>
      </c>
      <c r="AX95">
        <f>IF(Z95&gt;0, (R95*SUMPRODUCT(K95:$K$98, X95:$X$98)-K95*$AZ$3)/Z95, 0)</f>
        <v>-171040138615594.22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250000</v>
      </c>
      <c r="S96">
        <f t="shared" si="29"/>
        <v>-906959409647187.25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-0.30009304350379229</v>
      </c>
      <c r="AC96">
        <f t="shared" si="30"/>
        <v>-0.26794021741417756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-3.6038653724697405E-10</v>
      </c>
      <c r="AI96">
        <f t="shared" si="34"/>
        <v>-3.604013085925582E-10</v>
      </c>
      <c r="AJ96">
        <f t="shared" si="35"/>
        <v>-3.2152826089614728E-2</v>
      </c>
      <c r="AK96">
        <f t="shared" si="49"/>
        <v>-2.1006513045265462E-2</v>
      </c>
      <c r="AL96">
        <f t="shared" si="26"/>
        <v>-5.3159339495281496E-2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-1.4968176401043015E-14</v>
      </c>
      <c r="AR96">
        <f t="shared" si="36"/>
        <v>-1.4968789909272468E-14</v>
      </c>
      <c r="AS96">
        <f t="shared" si="36"/>
        <v>-1.3354249478292693E-6</v>
      </c>
      <c r="AT96">
        <f t="shared" si="36"/>
        <v>-8.724776325838871E-7</v>
      </c>
      <c r="AU96">
        <f t="shared" si="23"/>
        <v>-2.2079025953819461E-6</v>
      </c>
      <c r="AW96">
        <v>93</v>
      </c>
      <c r="AX96">
        <f>IF(Z96&gt;0, (R96*SUMPRODUCT(K96:$K$98, X96:$X$98)-K96*$AZ$3)/Z96, 0)</f>
        <v>-906959409647187.25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250000</v>
      </c>
      <c r="S97">
        <f t="shared" si="29"/>
        <v>-5337058739558181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-0.26794021741417756</v>
      </c>
      <c r="AC97">
        <f t="shared" si="30"/>
        <v>-0.23923233697695737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-6.1911972521380623E-11</v>
      </c>
      <c r="AI97">
        <f t="shared" si="34"/>
        <v>-6.1914213759004676E-11</v>
      </c>
      <c r="AJ97">
        <f t="shared" si="35"/>
        <v>-2.8707880437220196E-2</v>
      </c>
      <c r="AK97">
        <f t="shared" si="49"/>
        <v>-1.875581521899243E-2</v>
      </c>
      <c r="AL97">
        <f t="shared" si="26"/>
        <v>-4.7463695718126836E-2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-2.2959210613825796E-15</v>
      </c>
      <c r="AR97">
        <f t="shared" si="36"/>
        <v>-2.296004174623122E-15</v>
      </c>
      <c r="AS97">
        <f t="shared" si="36"/>
        <v>-1.0645925923407647E-6</v>
      </c>
      <c r="AT97">
        <f t="shared" si="36"/>
        <v>-6.9553382699628401E-7</v>
      </c>
      <c r="AU97">
        <f t="shared" si="23"/>
        <v>-1.7601264216330528E-6</v>
      </c>
      <c r="AW97">
        <v>94</v>
      </c>
      <c r="AX97">
        <f>IF(Z97&gt;0, (R97*SUMPRODUCT(K97:$K$98, X97:$X$98)-K97*$AZ$3)/Z97, 0)</f>
        <v>-5337058739558181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-0.23923233697695737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-0.23923233697695737</v>
      </c>
      <c r="AK98">
        <f t="shared" si="49"/>
        <v>-1.6746263588387017E-2</v>
      </c>
      <c r="AL98">
        <f t="shared" si="26"/>
        <v>-0.25597860057655053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-3.7104125242064368E-16</v>
      </c>
      <c r="AR98">
        <f t="shared" si="36"/>
        <v>-3.7104125242064368E-16</v>
      </c>
      <c r="AS98">
        <f t="shared" si="36"/>
        <v>-7.9210758358728369E-6</v>
      </c>
      <c r="AT98">
        <f t="shared" si="36"/>
        <v>-5.5447530851109867E-7</v>
      </c>
      <c r="AU98">
        <f t="shared" si="36"/>
        <v>-8.4755511447549762E-6</v>
      </c>
      <c r="AW98">
        <v>95</v>
      </c>
    </row>
    <row r="100" spans="5:50" x14ac:dyDescent="0.25">
      <c r="AN100" s="8">
        <f t="shared" ref="AN100:AU100" si="50">SUM(AN3:AN98)</f>
        <v>12800.177067701561</v>
      </c>
      <c r="AO100" s="8">
        <f t="shared" si="50"/>
        <v>-1280.0177067701561</v>
      </c>
      <c r="AP100" s="8">
        <f t="shared" si="50"/>
        <v>-2955.683872641262</v>
      </c>
      <c r="AQ100" s="8">
        <f t="shared" si="50"/>
        <v>-6451.1564105013204</v>
      </c>
      <c r="AR100" s="8">
        <f t="shared" si="50"/>
        <v>2113.3190777888271</v>
      </c>
      <c r="AS100" s="8">
        <f t="shared" si="50"/>
        <v>-827.39727730609115</v>
      </c>
      <c r="AT100" s="8">
        <f t="shared" si="50"/>
        <v>401.33294639549132</v>
      </c>
      <c r="AU100" s="8">
        <f t="shared" si="50"/>
        <v>1687.2547468782261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25881.66047140388</v>
      </c>
      <c r="K3">
        <v>1</v>
      </c>
      <c r="L3" s="2">
        <v>0</v>
      </c>
      <c r="O3">
        <f>$C$3</f>
        <v>25881.66047140388</v>
      </c>
      <c r="P3">
        <f>O3*C5</f>
        <v>2588.1660471403884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25881.66047140388</v>
      </c>
      <c r="AF3">
        <f t="shared" ref="AF3:AG34" si="4">-$Z3*P3</f>
        <v>-2588.1660471403884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20773.586220263493</v>
      </c>
      <c r="AJ3">
        <f t="shared" ref="AJ3:AJ66" si="7">AB3-AC3</f>
        <v>0</v>
      </c>
      <c r="AL3">
        <f t="shared" ref="AL3:AL34" si="8">SUM(AI3:AK3)</f>
        <v>20773.586220263493</v>
      </c>
      <c r="AN3">
        <f t="shared" ref="AN3:AU34" si="9">AE3*$K3</f>
        <v>25881.66047140388</v>
      </c>
      <c r="AO3">
        <f t="shared" si="9"/>
        <v>-2588.1660471403884</v>
      </c>
      <c r="AP3">
        <f t="shared" si="9"/>
        <v>-2519.9082039999998</v>
      </c>
      <c r="AQ3">
        <f t="shared" si="9"/>
        <v>0</v>
      </c>
      <c r="AR3">
        <f t="shared" si="9"/>
        <v>20773.586220263493</v>
      </c>
      <c r="AS3">
        <f t="shared" si="9"/>
        <v>0</v>
      </c>
      <c r="AT3">
        <f t="shared" si="9"/>
        <v>0</v>
      </c>
      <c r="AU3">
        <f t="shared" si="9"/>
        <v>20773.586220263493</v>
      </c>
      <c r="AW3">
        <v>0</v>
      </c>
      <c r="AX3">
        <f>IF(Z3&gt;0, (R3*SUMPRODUCT(K3:$K$98, X3:$X$98)-K3*$AZ$3)/Z3, 0)</f>
        <v>0</v>
      </c>
      <c r="AZ3">
        <f>C6*SUMPRODUCT(X4:X89, K4:K89)/1</f>
        <v>10893.368630634728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739.4576522319237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730.69615126657118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-730.69615126657118</v>
      </c>
      <c r="AK4">
        <f>G4*SUM(AB4, AE4:AF4)</f>
        <v>0</v>
      </c>
      <c r="AL4">
        <f t="shared" si="8"/>
        <v>-1192.8336512665712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-681.68313393653432</v>
      </c>
      <c r="AT4">
        <f t="shared" si="9"/>
        <v>0</v>
      </c>
      <c r="AU4">
        <f t="shared" si="9"/>
        <v>-1112.8217662716402</v>
      </c>
      <c r="AW4">
        <v>1</v>
      </c>
      <c r="AX4">
        <f>IF(Z4&gt;0, (R4*SUMPRODUCT(K4:$K$98, X4:$X$98)-K4*$AZ$3)/Z4, 0)</f>
        <v>739.4576522319237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250000</v>
      </c>
      <c r="S5">
        <f t="shared" si="1"/>
        <v>1174.9390668641372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730.69615126657118</v>
      </c>
      <c r="AC5">
        <f t="shared" si="2"/>
        <v>1147.2231427834358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-464.79482123359998</v>
      </c>
      <c r="AI5">
        <f t="shared" si="6"/>
        <v>-513.61535904435323</v>
      </c>
      <c r="AJ5">
        <f t="shared" si="7"/>
        <v>-416.52699151686465</v>
      </c>
      <c r="AK5">
        <f>G5*SUM(AB5, AE5:AF5)</f>
        <v>29.958542201929419</v>
      </c>
      <c r="AL5">
        <f t="shared" si="8"/>
        <v>-900.18380835928849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-397.44977820943632</v>
      </c>
      <c r="AR5">
        <f t="shared" si="9"/>
        <v>-439.19661151848737</v>
      </c>
      <c r="AS5">
        <f t="shared" si="9"/>
        <v>-356.17557002301243</v>
      </c>
      <c r="AT5">
        <f t="shared" si="9"/>
        <v>25.617789634645199</v>
      </c>
      <c r="AU5">
        <f t="shared" si="9"/>
        <v>-769.75439190685461</v>
      </c>
      <c r="AW5">
        <v>2</v>
      </c>
      <c r="AX5">
        <f>IF(Z5&gt;0, (R5*SUMPRODUCT(K5:$K$98, X5:$X$98)-K5*$AZ$3)/Z5, 0)</f>
        <v>1174.9390668641372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250000</v>
      </c>
      <c r="S6">
        <f t="shared" si="1"/>
        <v>1722.208267923784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1147.2231427834358</v>
      </c>
      <c r="AC6">
        <f t="shared" si="2"/>
        <v>1661.5264036570006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-470.39125206576711</v>
      </c>
      <c r="AI6">
        <f t="shared" si="6"/>
        <v>-518.62950624799964</v>
      </c>
      <c r="AJ6">
        <f t="shared" si="7"/>
        <v>-514.3032608735648</v>
      </c>
      <c r="AK6">
        <f>G6*SUM(AB6, AE6:AF6)</f>
        <v>67.112553852830999</v>
      </c>
      <c r="AL6">
        <f t="shared" si="8"/>
        <v>-965.82021326873348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-362.86452962054227</v>
      </c>
      <c r="AR6">
        <f t="shared" si="9"/>
        <v>-400.07600270105075</v>
      </c>
      <c r="AS6">
        <f t="shared" si="9"/>
        <v>-396.73869362924461</v>
      </c>
      <c r="AT6">
        <f t="shared" si="9"/>
        <v>51.771297145713042</v>
      </c>
      <c r="AU6">
        <f t="shared" si="9"/>
        <v>-745.04339918458231</v>
      </c>
      <c r="AW6">
        <v>3</v>
      </c>
      <c r="AX6">
        <f>IF(Z6&gt;0, (R6*SUMPRODUCT(K6:$K$98, X6:$X$98)-K6*$AZ$3)/Z6, 0)</f>
        <v>1722.208267923784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250000</v>
      </c>
      <c r="S7">
        <f t="shared" si="1"/>
        <v>2157.2834660343224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1661.5264036570006</v>
      </c>
      <c r="AC7">
        <f t="shared" si="2"/>
        <v>2056.338566974795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-477.50782504594048</v>
      </c>
      <c r="AI7">
        <f t="shared" si="6"/>
        <v>-525.16819512134157</v>
      </c>
      <c r="AJ7">
        <f t="shared" si="7"/>
        <v>-394.81216331779433</v>
      </c>
      <c r="AK7">
        <f>G7*SUM(AB7, AE7:AF7)</f>
        <v>81.580946419558728</v>
      </c>
      <c r="AL7">
        <f t="shared" si="8"/>
        <v>-838.3994120195772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-335.14177544621458</v>
      </c>
      <c r="AR7">
        <f t="shared" si="9"/>
        <v>-368.59249647671663</v>
      </c>
      <c r="AS7">
        <f t="shared" si="9"/>
        <v>-277.10132157385328</v>
      </c>
      <c r="AT7">
        <f t="shared" si="9"/>
        <v>57.258084143444037</v>
      </c>
      <c r="AU7">
        <f t="shared" si="9"/>
        <v>-588.43573390712595</v>
      </c>
      <c r="AW7">
        <v>4</v>
      </c>
      <c r="AX7">
        <f>IF(Z7&gt;0, (R7*SUMPRODUCT(K7:$K$98, X7:$X$98)-K7*$AZ$3)/Z7, 0)</f>
        <v>2157.2834660343224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250000</v>
      </c>
      <c r="S8">
        <f t="shared" si="1"/>
        <v>2368.013017876031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2056.338566974795</v>
      </c>
      <c r="AC8">
        <f t="shared" si="2"/>
        <v>2230.0455256881833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-484.57656576207432</v>
      </c>
      <c r="AI8">
        <f t="shared" si="6"/>
        <v>-531.66341682356904</v>
      </c>
      <c r="AJ8">
        <f t="shared" si="7"/>
        <v>-173.7069587133883</v>
      </c>
      <c r="AK8">
        <f t="shared" ref="AK8:AK71" si="22">G8*SUM(AB8:AB8, AE8:AF8)</f>
        <v>43.800011476563128</v>
      </c>
      <c r="AL8">
        <f t="shared" si="8"/>
        <v>-661.57036406039424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-317.467576003555</v>
      </c>
      <c r="AR8">
        <f t="shared" si="9"/>
        <v>-348.31625818162144</v>
      </c>
      <c r="AS8">
        <f t="shared" si="9"/>
        <v>-113.80312424098048</v>
      </c>
      <c r="AT8">
        <f t="shared" si="9"/>
        <v>28.695327951991267</v>
      </c>
      <c r="AU8">
        <f t="shared" si="9"/>
        <v>-433.42405447061071</v>
      </c>
      <c r="AW8">
        <v>5</v>
      </c>
      <c r="AX8">
        <f>IF(Z8&gt;0, (R8*SUMPRODUCT(K8:$K$98, X8:$X$98)-K8*$AZ$3)/Z8, 0)</f>
        <v>2368.013017876031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250000</v>
      </c>
      <c r="S9">
        <f t="shared" si="1"/>
        <v>2461.8658347655464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2230.0455256881833</v>
      </c>
      <c r="AC9">
        <f t="shared" si="2"/>
        <v>2290.4007709402758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-492.01756976921689</v>
      </c>
      <c r="AI9">
        <f t="shared" si="6"/>
        <v>-538.53514880614273</v>
      </c>
      <c r="AJ9">
        <f t="shared" si="7"/>
        <v>-60.355245252092573</v>
      </c>
      <c r="AK9">
        <f t="shared" si="22"/>
        <v>13.157268601560281</v>
      </c>
      <c r="AL9">
        <f t="shared" si="8"/>
        <v>-585.733125456675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-305.27749538871353</v>
      </c>
      <c r="AR9">
        <f t="shared" si="9"/>
        <v>-334.13981838787021</v>
      </c>
      <c r="AS9">
        <f t="shared" si="9"/>
        <v>-37.448049086484339</v>
      </c>
      <c r="AT9">
        <f t="shared" si="9"/>
        <v>8.1635662050135682</v>
      </c>
      <c r="AU9">
        <f t="shared" si="9"/>
        <v>-363.42430126934096</v>
      </c>
      <c r="AW9">
        <v>6</v>
      </c>
      <c r="AX9">
        <f>IF(Z9&gt;0, (R9*SUMPRODUCT(K9:$K$98, X9:$X$98)-K9*$AZ$3)/Z9, 0)</f>
        <v>2461.8658347655464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250000</v>
      </c>
      <c r="S10">
        <f t="shared" si="1"/>
        <v>2537.4378674570089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2290.4007709402758</v>
      </c>
      <c r="AC10">
        <f t="shared" si="2"/>
        <v>2332.0133156171223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-501.38391095212592</v>
      </c>
      <c r="AI10">
        <f t="shared" si="6"/>
        <v>-547.3360374164921</v>
      </c>
      <c r="AJ10">
        <f t="shared" si="7"/>
        <v>-41.612544676846483</v>
      </c>
      <c r="AK10">
        <f t="shared" si="22"/>
        <v>9.3906431608551308</v>
      </c>
      <c r="AL10">
        <f t="shared" si="8"/>
        <v>-579.55793893248347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-295.12279732097107</v>
      </c>
      <c r="AR10">
        <f t="shared" si="9"/>
        <v>-322.17097299788401</v>
      </c>
      <c r="AS10">
        <f t="shared" si="9"/>
        <v>-24.493826627491121</v>
      </c>
      <c r="AT10">
        <f t="shared" si="9"/>
        <v>5.5274866579020232</v>
      </c>
      <c r="AU10">
        <f t="shared" si="9"/>
        <v>-341.13731296747312</v>
      </c>
      <c r="AW10">
        <v>7</v>
      </c>
      <c r="AX10">
        <f>IF(Z10&gt;0, (R10*SUMPRODUCT(K10:$K$98, X10:$X$98)-K10*$AZ$3)/Z10, 0)</f>
        <v>2537.4378674570089</v>
      </c>
    </row>
    <row r="11" spans="1:52" x14ac:dyDescent="0.25">
      <c r="A11" t="s">
        <v>33</v>
      </c>
      <c r="C11" s="12">
        <f>AU91</f>
        <v>8299.4000969523986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250000</v>
      </c>
      <c r="S11">
        <f t="shared" si="1"/>
        <v>2595.4193213912531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2332.0133156171223</v>
      </c>
      <c r="AC11">
        <f t="shared" si="2"/>
        <v>2356.150888562147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-510.21059582523958</v>
      </c>
      <c r="AI11">
        <f t="shared" si="6"/>
        <v>-555.60115890579709</v>
      </c>
      <c r="AJ11">
        <f t="shared" si="7"/>
        <v>-24.137572945024658</v>
      </c>
      <c r="AK11">
        <f t="shared" si="22"/>
        <v>5.5968319574810934</v>
      </c>
      <c r="AL11">
        <f t="shared" si="8"/>
        <v>-574.14189989334068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-285.36519277515708</v>
      </c>
      <c r="AR11">
        <f t="shared" si="9"/>
        <v>-310.75252673027728</v>
      </c>
      <c r="AS11">
        <f t="shared" si="9"/>
        <v>-13.500353016856405</v>
      </c>
      <c r="AT11">
        <f t="shared" si="9"/>
        <v>3.1303564519146407</v>
      </c>
      <c r="AU11">
        <f t="shared" si="9"/>
        <v>-321.12252329521903</v>
      </c>
      <c r="AW11">
        <v>8</v>
      </c>
      <c r="AX11">
        <f>IF(Z11&gt;0, (R11*SUMPRODUCT(K11:$K$98, X11:$X$98)-K11*$AZ$3)/Z11, 0)</f>
        <v>2595.4193213912531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250000</v>
      </c>
      <c r="S12">
        <f t="shared" si="1"/>
        <v>2647.1872353863037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2356.150888562147</v>
      </c>
      <c r="AC12">
        <f t="shared" si="2"/>
        <v>2373.5996221865198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-520.86397383948997</v>
      </c>
      <c r="AI12">
        <f t="shared" si="6"/>
        <v>-565.69645849447397</v>
      </c>
      <c r="AJ12">
        <f t="shared" si="7"/>
        <v>-17.448733624372835</v>
      </c>
      <c r="AK12">
        <f t="shared" si="22"/>
        <v>5.4191470436929379</v>
      </c>
      <c r="AL12">
        <f t="shared" si="8"/>
        <v>-577.72604507515382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-276.84473924587769</v>
      </c>
      <c r="AR12">
        <f t="shared" si="9"/>
        <v>-300.673681440829</v>
      </c>
      <c r="AS12">
        <f t="shared" si="9"/>
        <v>-9.2741874136583604</v>
      </c>
      <c r="AT12">
        <f t="shared" si="9"/>
        <v>2.8803342630653175</v>
      </c>
      <c r="AU12">
        <f t="shared" si="9"/>
        <v>-307.06753459142203</v>
      </c>
      <c r="AW12">
        <v>9</v>
      </c>
      <c r="AX12">
        <f>IF(Z12&gt;0, (R12*SUMPRODUCT(K12:$K$98, X12:$X$98)-K12*$AZ$3)/Z12, 0)</f>
        <v>2647.1872353863037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250000</v>
      </c>
      <c r="S13">
        <f t="shared" si="1"/>
        <v>2690.9159386704509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2373.5996221865198</v>
      </c>
      <c r="AC13">
        <f t="shared" si="2"/>
        <v>2382.9496966574879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-532.45479730430372</v>
      </c>
      <c r="AI13">
        <f t="shared" si="6"/>
        <v>-576.73246615327707</v>
      </c>
      <c r="AJ13">
        <f t="shared" si="7"/>
        <v>-9.3500744709681385</v>
      </c>
      <c r="AK13">
        <f t="shared" si="22"/>
        <v>4.7471992443730393</v>
      </c>
      <c r="AL13">
        <f t="shared" si="8"/>
        <v>-581.33534137987215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-269.01652579470294</v>
      </c>
      <c r="AR13">
        <f t="shared" si="9"/>
        <v>-291.38729736882328</v>
      </c>
      <c r="AS13">
        <f t="shared" si="9"/>
        <v>-4.7240151893383322</v>
      </c>
      <c r="AT13">
        <f t="shared" si="9"/>
        <v>2.3984666011875775</v>
      </c>
      <c r="AU13">
        <f t="shared" si="9"/>
        <v>-293.71284595697404</v>
      </c>
      <c r="AW13">
        <v>10</v>
      </c>
      <c r="AX13">
        <f>IF(Z13&gt;0, (R13*SUMPRODUCT(K13:$K$98, X13:$X$98)-K13*$AZ$3)/Z13, 0)</f>
        <v>2690.9159386704509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250000</v>
      </c>
      <c r="S14">
        <f t="shared" si="1"/>
        <v>3091.5586451232466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2382.9496966574879</v>
      </c>
      <c r="AC14">
        <f t="shared" si="2"/>
        <v>2703.6202870376046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-545.23543559460154</v>
      </c>
      <c r="AI14">
        <f t="shared" si="6"/>
        <v>-588.96128066796621</v>
      </c>
      <c r="AJ14">
        <f t="shared" si="7"/>
        <v>-320.67059038011666</v>
      </c>
      <c r="AK14">
        <f t="shared" si="22"/>
        <v>166.80647876602418</v>
      </c>
      <c r="AL14">
        <f t="shared" si="8"/>
        <v>-742.82539228205871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-245.95874376569293</v>
      </c>
      <c r="AR14">
        <f t="shared" si="9"/>
        <v>-265.68371617620693</v>
      </c>
      <c r="AS14">
        <f t="shared" si="9"/>
        <v>-144.65629051876229</v>
      </c>
      <c r="AT14">
        <f t="shared" si="9"/>
        <v>75.247332236445459</v>
      </c>
      <c r="AU14">
        <f t="shared" si="9"/>
        <v>-335.09267445852379</v>
      </c>
      <c r="AW14">
        <v>11</v>
      </c>
      <c r="AX14">
        <f>IF(Z14&gt;0, (R14*SUMPRODUCT(K14:$K$98, X14:$X$98)-K14*$AZ$3)/Z14, 0)</f>
        <v>3091.5586451232466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250000</v>
      </c>
      <c r="S15">
        <f t="shared" si="1"/>
        <v>3455.7509944785284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2703.6202870376046</v>
      </c>
      <c r="AC15">
        <f t="shared" si="2"/>
        <v>2984.16789699943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-558.75180441611712</v>
      </c>
      <c r="AI15">
        <f t="shared" si="6"/>
        <v>-601.92864067786491</v>
      </c>
      <c r="AJ15">
        <f t="shared" si="7"/>
        <v>-280.5476099618254</v>
      </c>
      <c r="AK15">
        <f t="shared" si="22"/>
        <v>189.25342009263235</v>
      </c>
      <c r="AL15">
        <f t="shared" si="8"/>
        <v>-693.22283054705792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-225.05004738577063</v>
      </c>
      <c r="AR15">
        <f t="shared" si="9"/>
        <v>-242.44050406058707</v>
      </c>
      <c r="AS15">
        <f t="shared" si="9"/>
        <v>-112.9969557446897</v>
      </c>
      <c r="AT15">
        <f t="shared" si="9"/>
        <v>76.226136225677521</v>
      </c>
      <c r="AU15">
        <f t="shared" si="9"/>
        <v>-279.21132357959925</v>
      </c>
      <c r="AW15">
        <v>12</v>
      </c>
      <c r="AX15">
        <f>IF(Z15&gt;0, (R15*SUMPRODUCT(K15:$K$98, X15:$X$98)-K15*$AZ$3)/Z15, 0)</f>
        <v>3455.7509944785284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250000</v>
      </c>
      <c r="S16">
        <f t="shared" si="1"/>
        <v>3787.4878933158625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2984.16789699943</v>
      </c>
      <c r="AC16">
        <f t="shared" si="2"/>
        <v>3229.2128082989434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-575.29788113968641</v>
      </c>
      <c r="AI16">
        <f t="shared" si="6"/>
        <v>-617.92788946258884</v>
      </c>
      <c r="AJ16">
        <f t="shared" si="7"/>
        <v>-245.04491129951339</v>
      </c>
      <c r="AK16">
        <f t="shared" si="22"/>
        <v>208.89175278996012</v>
      </c>
      <c r="AL16">
        <f t="shared" si="8"/>
        <v>-654.08104797214207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-206.88781927500551</v>
      </c>
      <c r="AR16">
        <f t="shared" si="9"/>
        <v>-222.21836323621147</v>
      </c>
      <c r="AS16">
        <f t="shared" si="9"/>
        <v>-88.122708226842803</v>
      </c>
      <c r="AT16">
        <f t="shared" si="9"/>
        <v>75.12135993554088</v>
      </c>
      <c r="AU16">
        <f t="shared" si="9"/>
        <v>-235.2197115275134</v>
      </c>
      <c r="AW16">
        <v>13</v>
      </c>
      <c r="AX16">
        <f>IF(Z16&gt;0, (R16*SUMPRODUCT(K16:$K$98, X16:$X$98)-K16*$AZ$3)/Z16, 0)</f>
        <v>3787.4878933158625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250000</v>
      </c>
      <c r="S17">
        <f t="shared" si="1"/>
        <v>4089.4287399176033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3229.2128082989434</v>
      </c>
      <c r="AC17">
        <f t="shared" si="2"/>
        <v>3442.0526307072278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-594.73572226368481</v>
      </c>
      <c r="AI17">
        <f t="shared" si="6"/>
        <v>-636.82048335890545</v>
      </c>
      <c r="AJ17">
        <f t="shared" si="7"/>
        <v>-212.83982240828436</v>
      </c>
      <c r="AK17">
        <f t="shared" si="22"/>
        <v>226.04489658092606</v>
      </c>
      <c r="AL17">
        <f t="shared" si="8"/>
        <v>-623.61540918626372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-190.96252545526812</v>
      </c>
      <c r="AR17">
        <f t="shared" si="9"/>
        <v>-204.4754387730288</v>
      </c>
      <c r="AS17">
        <f t="shared" si="9"/>
        <v>-68.340320722346732</v>
      </c>
      <c r="AT17">
        <f t="shared" si="9"/>
        <v>72.580312063767749</v>
      </c>
      <c r="AU17">
        <f t="shared" si="9"/>
        <v>-200.23544743160778</v>
      </c>
      <c r="AW17">
        <v>14</v>
      </c>
      <c r="AX17">
        <f>IF(Z17&gt;0, (R17*SUMPRODUCT(K17:$K$98, X17:$X$98)-K17*$AZ$3)/Z17, 0)</f>
        <v>4089.4287399176033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250000</v>
      </c>
      <c r="S18">
        <f t="shared" si="1"/>
        <v>4367.1031556564476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3442.0526307072278</v>
      </c>
      <c r="AC18">
        <f t="shared" si="2"/>
        <v>3625.8469281834696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-753.65937271215307</v>
      </c>
      <c r="AI18">
        <f t="shared" si="6"/>
        <v>-795.17255432187903</v>
      </c>
      <c r="AJ18">
        <f t="shared" si="7"/>
        <v>-183.79429747624181</v>
      </c>
      <c r="AK18">
        <f t="shared" si="22"/>
        <v>240.94368414950597</v>
      </c>
      <c r="AL18">
        <f t="shared" si="8"/>
        <v>-738.02316764861484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-216.06340033320441</v>
      </c>
      <c r="AR18">
        <f t="shared" si="9"/>
        <v>-227.96463781794407</v>
      </c>
      <c r="AS18">
        <f t="shared" si="9"/>
        <v>-52.691205486720982</v>
      </c>
      <c r="AT18">
        <f t="shared" si="9"/>
        <v>69.075120102082153</v>
      </c>
      <c r="AU18">
        <f t="shared" si="9"/>
        <v>-211.58072320258287</v>
      </c>
      <c r="AW18">
        <v>15</v>
      </c>
      <c r="AX18">
        <f>IF(Z18&gt;0, (R18*SUMPRODUCT(K18:$K$98, X18:$X$98)-K18*$AZ$3)/Z18, 0)</f>
        <v>4367.1031556564476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250000</v>
      </c>
      <c r="S19">
        <f t="shared" si="1"/>
        <v>4576.0043524570729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3625.8469281834696</v>
      </c>
      <c r="AC19">
        <f t="shared" si="2"/>
        <v>3744.3878340391134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-923.80051029982985</v>
      </c>
      <c r="AI19">
        <f t="shared" si="6"/>
        <v>-964.71379999139856</v>
      </c>
      <c r="AJ19">
        <f t="shared" si="7"/>
        <v>-118.54090585564381</v>
      </c>
      <c r="AK19">
        <f t="shared" si="22"/>
        <v>253.8092849728429</v>
      </c>
      <c r="AL19">
        <f t="shared" si="8"/>
        <v>-829.44542087419939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-236.46467810432674</v>
      </c>
      <c r="AR19">
        <f t="shared" si="9"/>
        <v>-246.93722901682392</v>
      </c>
      <c r="AS19">
        <f t="shared" si="9"/>
        <v>-30.34284657003753</v>
      </c>
      <c r="AT19">
        <f t="shared" si="9"/>
        <v>64.967414719779114</v>
      </c>
      <c r="AU19">
        <f t="shared" si="9"/>
        <v>-212.31266086708231</v>
      </c>
      <c r="AW19">
        <v>16</v>
      </c>
      <c r="AX19">
        <f>IF(Z19&gt;0, (R19*SUMPRODUCT(K19:$K$98, X19:$X$98)-K19*$AZ$3)/Z19, 0)</f>
        <v>4576.0043524570729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250000</v>
      </c>
      <c r="S20">
        <f t="shared" si="1"/>
        <v>4724.8129329035719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3744.3878340391134</v>
      </c>
      <c r="AC20">
        <f t="shared" si="2"/>
        <v>3806.6770007462574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-1101.3280707585654</v>
      </c>
      <c r="AI20">
        <f t="shared" si="6"/>
        <v>-1141.6119619390668</v>
      </c>
      <c r="AJ20">
        <f t="shared" si="7"/>
        <v>-62.289166707143977</v>
      </c>
      <c r="AK20">
        <f t="shared" si="22"/>
        <v>262.10714838273799</v>
      </c>
      <c r="AL20">
        <f t="shared" si="8"/>
        <v>-941.7939802634728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-251.70205738181988</v>
      </c>
      <c r="AR20">
        <f t="shared" si="9"/>
        <v>-260.90870393764015</v>
      </c>
      <c r="AS20">
        <f t="shared" si="9"/>
        <v>-14.235822938743853</v>
      </c>
      <c r="AT20">
        <f t="shared" si="9"/>
        <v>59.903048196144418</v>
      </c>
      <c r="AU20">
        <f t="shared" si="9"/>
        <v>-215.2414786802396</v>
      </c>
      <c r="AW20">
        <v>17</v>
      </c>
      <c r="AX20">
        <f>IF(Z20&gt;0, (R20*SUMPRODUCT(K20:$K$98, X20:$X$98)-K20*$AZ$3)/Z20, 0)</f>
        <v>4724.8129329035719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250000</v>
      </c>
      <c r="S21">
        <f t="shared" si="1"/>
        <v>4822.8559908046027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3806.6770007462574</v>
      </c>
      <c r="AC21">
        <f t="shared" si="2"/>
        <v>3821.7194476603927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-1300.6810415301738</v>
      </c>
      <c r="AI21">
        <f t="shared" si="6"/>
        <v>-1340.3019575905641</v>
      </c>
      <c r="AJ21">
        <f t="shared" si="7"/>
        <v>-15.042446914135326</v>
      </c>
      <c r="AK21">
        <f t="shared" si="22"/>
        <v>266.46739005223804</v>
      </c>
      <c r="AL21">
        <f t="shared" si="8"/>
        <v>-1088.8770144524615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-265.41339922345787</v>
      </c>
      <c r="AR21">
        <f t="shared" si="9"/>
        <v>-273.49833448134717</v>
      </c>
      <c r="AS21">
        <f t="shared" si="9"/>
        <v>-3.0695203825083599</v>
      </c>
      <c r="AT21">
        <f t="shared" si="9"/>
        <v>54.374603394514708</v>
      </c>
      <c r="AU21">
        <f t="shared" si="9"/>
        <v>-222.19325146934082</v>
      </c>
      <c r="AW21">
        <v>18</v>
      </c>
      <c r="AX21">
        <f>IF(Z21&gt;0, (R21*SUMPRODUCT(K21:$K$98, X21:$X$98)-K21*$AZ$3)/Z21, 0)</f>
        <v>4822.8559908046027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250000</v>
      </c>
      <c r="S22">
        <f t="shared" si="1"/>
        <v>4874.6547607682078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3821.7194476603927</v>
      </c>
      <c r="AC22">
        <f t="shared" si="2"/>
        <v>3794.4707844154677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-1521.5077588121658</v>
      </c>
      <c r="AI22">
        <f t="shared" si="6"/>
        <v>-1560.4281641601897</v>
      </c>
      <c r="AJ22">
        <f t="shared" si="7"/>
        <v>27.248663244924956</v>
      </c>
      <c r="AK22">
        <f t="shared" si="22"/>
        <v>267.5203613362275</v>
      </c>
      <c r="AL22">
        <f t="shared" si="8"/>
        <v>-1265.6591395790372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-277.20954673876747</v>
      </c>
      <c r="AR22">
        <f t="shared" si="9"/>
        <v>-284.30061010201831</v>
      </c>
      <c r="AS22">
        <f t="shared" si="9"/>
        <v>4.9645422730279165</v>
      </c>
      <c r="AT22">
        <f t="shared" si="9"/>
        <v>48.740598054723471</v>
      </c>
      <c r="AU22">
        <f t="shared" si="9"/>
        <v>-230.59546977426689</v>
      </c>
      <c r="AW22">
        <v>19</v>
      </c>
      <c r="AX22">
        <f>IF(Z22&gt;0, (R22*SUMPRODUCT(K22:$K$98, X22:$X$98)-K22*$AZ$3)/Z22, 0)</f>
        <v>4874.6547607682078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250000</v>
      </c>
      <c r="S23">
        <f t="shared" si="1"/>
        <v>4884.6856421858374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3794.4707844154677</v>
      </c>
      <c r="AC23">
        <f t="shared" si="2"/>
        <v>3729.908323371817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-1757.9325435062035</v>
      </c>
      <c r="AI23">
        <f t="shared" si="6"/>
        <v>-1796.1121582920459</v>
      </c>
      <c r="AJ23">
        <f t="shared" si="7"/>
        <v>64.562461043650728</v>
      </c>
      <c r="AK23">
        <f t="shared" si="22"/>
        <v>265.61295490908276</v>
      </c>
      <c r="AL23">
        <f t="shared" si="8"/>
        <v>-1465.9367423393123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-285.96849828277789</v>
      </c>
      <c r="AR23">
        <f t="shared" si="9"/>
        <v>-292.17929809170914</v>
      </c>
      <c r="AS23">
        <f t="shared" si="9"/>
        <v>10.502581625384192</v>
      </c>
      <c r="AT23">
        <f t="shared" si="9"/>
        <v>43.20810722822457</v>
      </c>
      <c r="AU23">
        <f t="shared" si="9"/>
        <v>-238.46860923810033</v>
      </c>
      <c r="AW23">
        <v>20</v>
      </c>
      <c r="AX23">
        <f>IF(Z23&gt;0, (R23*SUMPRODUCT(K23:$K$98, X23:$X$98)-K23*$AZ$3)/Z23, 0)</f>
        <v>4884.6856421858374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250000</v>
      </c>
      <c r="S24">
        <f t="shared" si="1"/>
        <v>4858.7750270064198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3729.908323371817</v>
      </c>
      <c r="AC24">
        <f t="shared" si="2"/>
        <v>3633.8032944596812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-2017.9289426565604</v>
      </c>
      <c r="AI24">
        <f t="shared" si="6"/>
        <v>-2055.3231755060133</v>
      </c>
      <c r="AJ24">
        <f t="shared" si="7"/>
        <v>96.105028912135822</v>
      </c>
      <c r="AK24">
        <f t="shared" si="22"/>
        <v>261.09358263602724</v>
      </c>
      <c r="AL24">
        <f t="shared" si="8"/>
        <v>-1698.1245639578501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-293.09191290833326</v>
      </c>
      <c r="AR24">
        <f t="shared" si="9"/>
        <v>-298.52319792828899</v>
      </c>
      <c r="AS24">
        <f t="shared" si="9"/>
        <v>13.95867127357146</v>
      </c>
      <c r="AT24">
        <f t="shared" si="9"/>
        <v>37.922255816471136</v>
      </c>
      <c r="AU24">
        <f t="shared" si="9"/>
        <v>-246.64227083824639</v>
      </c>
      <c r="AW24">
        <v>21</v>
      </c>
      <c r="AX24">
        <f>IF(Z24&gt;0, (R24*SUMPRODUCT(K24:$K$98, X24:$X$98)-K24*$AZ$3)/Z24, 0)</f>
        <v>4858.7750270064198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250000</v>
      </c>
      <c r="S25">
        <f t="shared" si="1"/>
        <v>4800.661759186708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3633.8032944596812</v>
      </c>
      <c r="AC25">
        <f t="shared" si="2"/>
        <v>3510.2323363465625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-2302.0536662351401</v>
      </c>
      <c r="AI25">
        <f t="shared" si="6"/>
        <v>-2338.6135460228511</v>
      </c>
      <c r="AJ25">
        <f t="shared" si="7"/>
        <v>123.57095811311865</v>
      </c>
      <c r="AK25">
        <f t="shared" si="22"/>
        <v>254.3662306121777</v>
      </c>
      <c r="AL25">
        <f t="shared" si="8"/>
        <v>-1960.6763572975547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-298.53509102817935</v>
      </c>
      <c r="AR25">
        <f t="shared" si="9"/>
        <v>-303.2762520186846</v>
      </c>
      <c r="AS25">
        <f t="shared" si="9"/>
        <v>16.024937980299505</v>
      </c>
      <c r="AT25">
        <f t="shared" si="9"/>
        <v>32.986740024393868</v>
      </c>
      <c r="AU25">
        <f t="shared" si="9"/>
        <v>-254.26457401399122</v>
      </c>
      <c r="AW25">
        <v>22</v>
      </c>
      <c r="AX25">
        <f>IF(Z25&gt;0, (R25*SUMPRODUCT(K25:$K$98, X25:$X$98)-K25*$AZ$3)/Z25, 0)</f>
        <v>4800.661759186708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250000</v>
      </c>
      <c r="S26">
        <f t="shared" si="1"/>
        <v>4713.0991760652569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3510.2323363465625</v>
      </c>
      <c r="AC26">
        <f t="shared" si="2"/>
        <v>3363.055240671255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-2582.6677807478654</v>
      </c>
      <c r="AI26">
        <f t="shared" si="6"/>
        <v>-2618.34552818155</v>
      </c>
      <c r="AJ26">
        <f t="shared" si="7"/>
        <v>147.17709567530756</v>
      </c>
      <c r="AK26">
        <f t="shared" si="22"/>
        <v>245.71626354425939</v>
      </c>
      <c r="AL26">
        <f t="shared" si="8"/>
        <v>-2225.4521689619833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-299.04081343053662</v>
      </c>
      <c r="AR26">
        <f t="shared" si="9"/>
        <v>-303.17185292910068</v>
      </c>
      <c r="AS26">
        <f t="shared" si="9"/>
        <v>17.041277525963213</v>
      </c>
      <c r="AT26">
        <f t="shared" si="9"/>
        <v>28.450887826582946</v>
      </c>
      <c r="AU26">
        <f t="shared" si="9"/>
        <v>-257.67968757655456</v>
      </c>
      <c r="AW26">
        <v>23</v>
      </c>
      <c r="AX26">
        <f>IF(Z26&gt;0, (R26*SUMPRODUCT(K26:$K$98, X26:$X$98)-K26*$AZ$3)/Z26, 0)</f>
        <v>4713.0991760652569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250000</v>
      </c>
      <c r="S27">
        <f t="shared" si="1"/>
        <v>4603.4259565400107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3363.055240671255</v>
      </c>
      <c r="AC27">
        <f t="shared" si="2"/>
        <v>3199.1554945200651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-2867.098569574634</v>
      </c>
      <c r="AI27">
        <f t="shared" si="6"/>
        <v>-2901.8461198200666</v>
      </c>
      <c r="AJ27">
        <f t="shared" si="7"/>
        <v>163.8997461511899</v>
      </c>
      <c r="AK27">
        <f t="shared" si="22"/>
        <v>235.41386684698787</v>
      </c>
      <c r="AL27">
        <f t="shared" si="8"/>
        <v>-2502.532506821889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-296.40568023939289</v>
      </c>
      <c r="AR27">
        <f t="shared" si="9"/>
        <v>-299.9979429458258</v>
      </c>
      <c r="AS27">
        <f t="shared" si="9"/>
        <v>16.944243307342855</v>
      </c>
      <c r="AT27">
        <f t="shared" si="9"/>
        <v>24.337498571219214</v>
      </c>
      <c r="AU27">
        <f t="shared" si="9"/>
        <v>-258.71620106726374</v>
      </c>
      <c r="AW27">
        <v>24</v>
      </c>
      <c r="AX27">
        <f>IF(Z27&gt;0, (R27*SUMPRODUCT(K27:$K$98, X27:$X$98)-K27*$AZ$3)/Z27, 0)</f>
        <v>4603.4259565400107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250000</v>
      </c>
      <c r="S28">
        <f t="shared" si="1"/>
        <v>4476.8448926363953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3199.1554945200651</v>
      </c>
      <c r="AC28">
        <f t="shared" si="2"/>
        <v>3023.4114814943773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-3164.3098126477521</v>
      </c>
      <c r="AI28">
        <f t="shared" si="6"/>
        <v>-3198.0770254282011</v>
      </c>
      <c r="AJ28">
        <f t="shared" si="7"/>
        <v>175.74401302568776</v>
      </c>
      <c r="AK28">
        <f t="shared" si="22"/>
        <v>223.94088461640459</v>
      </c>
      <c r="AL28">
        <f t="shared" si="8"/>
        <v>-2798.3921277861086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-292.0820535570445</v>
      </c>
      <c r="AR28">
        <f t="shared" si="9"/>
        <v>-295.19894078862643</v>
      </c>
      <c r="AS28">
        <f t="shared" si="9"/>
        <v>16.222075354229247</v>
      </c>
      <c r="AT28">
        <f t="shared" si="9"/>
        <v>20.670894231879654</v>
      </c>
      <c r="AU28">
        <f t="shared" si="9"/>
        <v>-258.30597120251753</v>
      </c>
      <c r="AW28">
        <v>25</v>
      </c>
      <c r="AX28">
        <f>IF(Z28&gt;0, (R28*SUMPRODUCT(K28:$K$98, X28:$X$98)-K28*$AZ$3)/Z28, 0)</f>
        <v>4476.8448926363953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250000</v>
      </c>
      <c r="S29">
        <f t="shared" si="1"/>
        <v>4337.3557322659753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3023.4114814943773</v>
      </c>
      <c r="AC29">
        <f t="shared" si="2"/>
        <v>2839.063059378138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-3507.5020308156913</v>
      </c>
      <c r="AI29">
        <f t="shared" si="6"/>
        <v>-3540.2300710621726</v>
      </c>
      <c r="AJ29">
        <f t="shared" si="7"/>
        <v>184.34842211623936</v>
      </c>
      <c r="AK29">
        <f t="shared" si="22"/>
        <v>211.63880370460643</v>
      </c>
      <c r="AL29">
        <f t="shared" si="8"/>
        <v>-3144.2428452413269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-289.07183801337663</v>
      </c>
      <c r="AR29">
        <f t="shared" si="9"/>
        <v>-291.76912932369015</v>
      </c>
      <c r="AS29">
        <f t="shared" si="9"/>
        <v>15.193130822967541</v>
      </c>
      <c r="AT29">
        <f t="shared" si="9"/>
        <v>17.442275854538934</v>
      </c>
      <c r="AU29">
        <f t="shared" si="9"/>
        <v>-259.13372264618368</v>
      </c>
      <c r="AW29">
        <v>26</v>
      </c>
      <c r="AX29">
        <f>IF(Z29&gt;0, (R29*SUMPRODUCT(K29:$K$98, X29:$X$98)-K29*$AZ$3)/Z29, 0)</f>
        <v>4337.3557322659753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250000</v>
      </c>
      <c r="S30">
        <f t="shared" si="1"/>
        <v>4182.8339188590835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2839.063059378138</v>
      </c>
      <c r="AC30">
        <f t="shared" si="2"/>
        <v>2646.1819637226258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-3846.5537344423428</v>
      </c>
      <c r="AI30">
        <f t="shared" si="6"/>
        <v>-3878.1851835394709</v>
      </c>
      <c r="AJ30">
        <f t="shared" si="7"/>
        <v>192.88109565551213</v>
      </c>
      <c r="AK30">
        <f t="shared" si="22"/>
        <v>198.73441415646968</v>
      </c>
      <c r="AL30">
        <f t="shared" si="8"/>
        <v>-3486.5696737274893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-283.04900576154671</v>
      </c>
      <c r="AR30">
        <f t="shared" si="9"/>
        <v>-285.3766088150465</v>
      </c>
      <c r="AS30">
        <f t="shared" si="9"/>
        <v>14.193172934682899</v>
      </c>
      <c r="AT30">
        <f t="shared" si="9"/>
        <v>14.62388990797429</v>
      </c>
      <c r="AU30">
        <f t="shared" si="9"/>
        <v>-256.55954597238934</v>
      </c>
      <c r="AW30">
        <v>27</v>
      </c>
      <c r="AX30">
        <f>IF(Z30&gt;0, (R30*SUMPRODUCT(K30:$K$98, X30:$X$98)-K30*$AZ$3)/Z30, 0)</f>
        <v>4182.8339188590835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250000</v>
      </c>
      <c r="S31">
        <f t="shared" si="1"/>
        <v>4016.6853337460216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2646.1819637226258</v>
      </c>
      <c r="AC31">
        <f t="shared" si="2"/>
        <v>2449.0175493520287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-4147.9032490241016</v>
      </c>
      <c r="AI31">
        <f t="shared" si="6"/>
        <v>-4178.388802980453</v>
      </c>
      <c r="AJ31">
        <f t="shared" si="7"/>
        <v>197.16441437059711</v>
      </c>
      <c r="AK31">
        <f t="shared" si="22"/>
        <v>185.23273746058382</v>
      </c>
      <c r="AL31">
        <f t="shared" si="8"/>
        <v>-3795.991651149272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-272.52128316992304</v>
      </c>
      <c r="AR31">
        <f t="shared" si="9"/>
        <v>-274.52421375522192</v>
      </c>
      <c r="AS31">
        <f t="shared" si="9"/>
        <v>12.953894045711705</v>
      </c>
      <c r="AT31">
        <f t="shared" si="9"/>
        <v>12.169971252273648</v>
      </c>
      <c r="AU31">
        <f t="shared" si="9"/>
        <v>-249.40034845723656</v>
      </c>
      <c r="AW31">
        <v>28</v>
      </c>
      <c r="AX31">
        <f>IF(Z31&gt;0, (R31*SUMPRODUCT(K31:$K$98, X31:$X$98)-K31*$AZ$3)/Z31, 0)</f>
        <v>4016.6853337460216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250000</v>
      </c>
      <c r="S32">
        <f t="shared" si="1"/>
        <v>3846.3385870370516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2449.0175493520287</v>
      </c>
      <c r="AC32">
        <f t="shared" si="2"/>
        <v>2253.1789370668826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-4453.8955338253063</v>
      </c>
      <c r="AI32">
        <f t="shared" si="6"/>
        <v>-4483.1854531353292</v>
      </c>
      <c r="AJ32">
        <f t="shared" si="7"/>
        <v>195.83861228514616</v>
      </c>
      <c r="AK32">
        <f t="shared" si="22"/>
        <v>171.43122845464202</v>
      </c>
      <c r="AL32">
        <f t="shared" si="8"/>
        <v>-4115.9156123955408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-261.27256633225181</v>
      </c>
      <c r="AR32">
        <f t="shared" si="9"/>
        <v>-262.99075938991916</v>
      </c>
      <c r="AS32">
        <f t="shared" si="9"/>
        <v>11.488203176319471</v>
      </c>
      <c r="AT32">
        <f t="shared" si="9"/>
        <v>10.056427383101633</v>
      </c>
      <c r="AU32">
        <f t="shared" si="9"/>
        <v>-241.44612883049805</v>
      </c>
      <c r="AW32">
        <v>29</v>
      </c>
      <c r="AX32">
        <f>IF(Z32&gt;0, (R32*SUMPRODUCT(K32:$K$98, X32:$X$98)-K32*$AZ$3)/Z32, 0)</f>
        <v>3846.3385870370516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250000</v>
      </c>
      <c r="S33">
        <f t="shared" si="1"/>
        <v>3672.948833110876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2253.1789370668826</v>
      </c>
      <c r="AC33">
        <f t="shared" si="2"/>
        <v>2060.3730411674669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-4745.3957326424661</v>
      </c>
      <c r="AI33">
        <f t="shared" si="6"/>
        <v>-4773.4436736128609</v>
      </c>
      <c r="AJ33">
        <f t="shared" si="7"/>
        <v>192.80589589941565</v>
      </c>
      <c r="AK33">
        <f t="shared" si="22"/>
        <v>157.7225255946818</v>
      </c>
      <c r="AL33">
        <f t="shared" si="8"/>
        <v>-4422.9152521187643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-248.54681222185576</v>
      </c>
      <c r="AR33">
        <f t="shared" si="9"/>
        <v>-250.01586279431382</v>
      </c>
      <c r="AS33">
        <f t="shared" si="9"/>
        <v>10.098481455137533</v>
      </c>
      <c r="AT33">
        <f t="shared" si="9"/>
        <v>8.2609403221064905</v>
      </c>
      <c r="AU33">
        <f t="shared" si="9"/>
        <v>-231.65644101706985</v>
      </c>
      <c r="AW33">
        <v>30</v>
      </c>
      <c r="AX33">
        <f>IF(Z33&gt;0, (R33*SUMPRODUCT(K33:$K$98, X33:$X$98)-K33*$AZ$3)/Z33, 0)</f>
        <v>3672.948833110876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250000</v>
      </c>
      <c r="S34">
        <f t="shared" si="1"/>
        <v>3499.6484071834352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2060.3730411674669</v>
      </c>
      <c r="AC34">
        <f t="shared" si="2"/>
        <v>1872.957184689214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-5041.2112552431663</v>
      </c>
      <c r="AI34">
        <f t="shared" si="6"/>
        <v>-5067.9704745528079</v>
      </c>
      <c r="AJ34">
        <f t="shared" si="7"/>
        <v>187.41585647825286</v>
      </c>
      <c r="AK34">
        <f t="shared" si="22"/>
        <v>144.22611288172268</v>
      </c>
      <c r="AL34">
        <f t="shared" si="8"/>
        <v>-4736.3285051928324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-235.75050763128851</v>
      </c>
      <c r="AR34">
        <f t="shared" si="9"/>
        <v>-237.00189330363139</v>
      </c>
      <c r="AS34">
        <f t="shared" si="9"/>
        <v>8.7644379625923072</v>
      </c>
      <c r="AT34">
        <f t="shared" si="9"/>
        <v>6.7446844823632697</v>
      </c>
      <c r="AU34">
        <f t="shared" ref="AU34:AU89" si="23">AL34*$K34</f>
        <v>-221.49277085867581</v>
      </c>
      <c r="AW34">
        <v>31</v>
      </c>
      <c r="AX34">
        <f>IF(Z34&gt;0, (R34*SUMPRODUCT(K34:$K$98, X34:$X$98)-K34*$AZ$3)/Z34, 0)</f>
        <v>3499.6484071834352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250000</v>
      </c>
      <c r="S35">
        <f t="shared" si="1"/>
        <v>3327.6271182302867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1872.957184689214</v>
      </c>
      <c r="AC35">
        <f t="shared" si="2"/>
        <v>1691.7878875432864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-5356.4631721617188</v>
      </c>
      <c r="AI35">
        <f t="shared" ref="AI35:AI66" si="25">SUM(AE35:AH35)</f>
        <v>-5381.8835066438323</v>
      </c>
      <c r="AJ35">
        <f t="shared" si="7"/>
        <v>181.16929714592766</v>
      </c>
      <c r="AK35">
        <f t="shared" si="22"/>
        <v>131.10700292824501</v>
      </c>
      <c r="AL35">
        <f t="shared" ref="AL35:AL89" si="26">SUM(AI35:AK35)</f>
        <v>-5069.6072065696599</v>
      </c>
      <c r="AN35">
        <f t="shared" ref="AN35:AT66" si="27">AE35*$K35</f>
        <v>0</v>
      </c>
      <c r="AO35">
        <f t="shared" si="27"/>
        <v>0</v>
      </c>
      <c r="AP35">
        <f t="shared" si="27"/>
        <v>-1.0614046291387662</v>
      </c>
      <c r="AQ35">
        <f t="shared" si="27"/>
        <v>-223.65460260738251</v>
      </c>
      <c r="AR35">
        <f t="shared" si="27"/>
        <v>-224.71600723652128</v>
      </c>
      <c r="AS35">
        <f t="shared" si="27"/>
        <v>7.5645712208787153</v>
      </c>
      <c r="AT35">
        <f t="shared" si="27"/>
        <v>5.4742623437337583</v>
      </c>
      <c r="AU35">
        <f t="shared" si="23"/>
        <v>-211.6771736719088</v>
      </c>
      <c r="AW35">
        <v>32</v>
      </c>
      <c r="AX35">
        <f>IF(Z35&gt;0, (R35*SUMPRODUCT(K35:$K$98, X35:$X$98)-K35*$AZ$3)/Z35, 0)</f>
        <v>3327.6271182302867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250000</v>
      </c>
      <c r="S36">
        <f t="shared" si="1"/>
        <v>3155.2318953234276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1691.7878875432864</v>
      </c>
      <c r="AC36">
        <f t="shared" si="2"/>
        <v>1516.8665085835471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-5644.0450896454904</v>
      </c>
      <c r="AI36">
        <f t="shared" si="25"/>
        <v>-5668.0824117648535</v>
      </c>
      <c r="AJ36">
        <f t="shared" si="7"/>
        <v>174.92137895973929</v>
      </c>
      <c r="AK36">
        <f t="shared" si="22"/>
        <v>118.42515212803006</v>
      </c>
      <c r="AL36">
        <f t="shared" si="26"/>
        <v>-5374.7358806770835</v>
      </c>
      <c r="AN36">
        <f t="shared" si="27"/>
        <v>0</v>
      </c>
      <c r="AO36">
        <f t="shared" si="27"/>
        <v>0</v>
      </c>
      <c r="AP36">
        <f t="shared" si="27"/>
        <v>-0.89612331628303565</v>
      </c>
      <c r="AQ36">
        <f t="shared" si="27"/>
        <v>-210.41280629633383</v>
      </c>
      <c r="AR36">
        <f t="shared" si="27"/>
        <v>-211.30892961261685</v>
      </c>
      <c r="AS36">
        <f t="shared" si="27"/>
        <v>6.5211559517245172</v>
      </c>
      <c r="AT36">
        <f t="shared" si="27"/>
        <v>4.4149485341716499</v>
      </c>
      <c r="AU36">
        <f t="shared" si="23"/>
        <v>-200.37282512672067</v>
      </c>
      <c r="AW36">
        <v>33</v>
      </c>
      <c r="AX36">
        <f>IF(Z36&gt;0, (R36*SUMPRODUCT(K36:$K$98, X36:$X$98)-K36*$AZ$3)/Z36, 0)</f>
        <v>3155.2318953234276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250000</v>
      </c>
      <c r="S37">
        <f t="shared" si="1"/>
        <v>2984.2788422817289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1516.8665085835471</v>
      </c>
      <c r="AC37">
        <f t="shared" si="2"/>
        <v>1349.9655091154661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-5894.98474814571</v>
      </c>
      <c r="AI37">
        <f t="shared" si="25"/>
        <v>-5917.6027000942504</v>
      </c>
      <c r="AJ37">
        <f t="shared" si="7"/>
        <v>166.90099946808095</v>
      </c>
      <c r="AK37">
        <f t="shared" si="22"/>
        <v>106.18065560084831</v>
      </c>
      <c r="AL37">
        <f t="shared" si="26"/>
        <v>-5644.5210450253207</v>
      </c>
      <c r="AN37">
        <f t="shared" si="27"/>
        <v>0</v>
      </c>
      <c r="AO37">
        <f t="shared" si="27"/>
        <v>0</v>
      </c>
      <c r="AP37">
        <f t="shared" si="27"/>
        <v>-0.75286472394768922</v>
      </c>
      <c r="AQ37">
        <f t="shared" si="27"/>
        <v>-196.22139419104226</v>
      </c>
      <c r="AR37">
        <f t="shared" si="27"/>
        <v>-196.97425891498995</v>
      </c>
      <c r="AS37">
        <f t="shared" si="27"/>
        <v>5.5554930515819816</v>
      </c>
      <c r="AT37">
        <f t="shared" si="27"/>
        <v>3.5343460870990477</v>
      </c>
      <c r="AU37">
        <f t="shared" si="23"/>
        <v>-187.8844197763089</v>
      </c>
      <c r="AW37">
        <v>34</v>
      </c>
      <c r="AX37">
        <f>IF(Z37&gt;0, (R37*SUMPRODUCT(K37:$K$98, X37:$X$98)-K37*$AZ$3)/Z37, 0)</f>
        <v>2984.2788422817289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250000</v>
      </c>
      <c r="S38">
        <f t="shared" si="1"/>
        <v>2817.4906840102508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1349.9655091154661</v>
      </c>
      <c r="AC38">
        <f t="shared" si="2"/>
        <v>1192.5939424496496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-6138.286657852881</v>
      </c>
      <c r="AI38">
        <f t="shared" si="25"/>
        <v>-6159.4507729503648</v>
      </c>
      <c r="AJ38">
        <f t="shared" si="7"/>
        <v>157.37156666581654</v>
      </c>
      <c r="AK38">
        <f t="shared" si="22"/>
        <v>94.49758563808264</v>
      </c>
      <c r="AL38">
        <f t="shared" si="26"/>
        <v>-5907.581620646466</v>
      </c>
      <c r="AN38">
        <f t="shared" si="27"/>
        <v>0</v>
      </c>
      <c r="AO38">
        <f t="shared" si="27"/>
        <v>0</v>
      </c>
      <c r="AP38">
        <f t="shared" si="27"/>
        <v>-0.62899292920052785</v>
      </c>
      <c r="AQ38">
        <f t="shared" si="27"/>
        <v>-182.4285535875938</v>
      </c>
      <c r="AR38">
        <f t="shared" si="27"/>
        <v>-183.0575465167943</v>
      </c>
      <c r="AS38">
        <f t="shared" si="27"/>
        <v>4.6770489686939261</v>
      </c>
      <c r="AT38">
        <f t="shared" si="27"/>
        <v>2.8084478334717042</v>
      </c>
      <c r="AU38">
        <f t="shared" si="23"/>
        <v>-175.57204971462869</v>
      </c>
      <c r="AW38">
        <v>35</v>
      </c>
      <c r="AX38">
        <f>IF(Z38&gt;0, (R38*SUMPRODUCT(K38:$K$98, X38:$X$98)-K38*$AZ$3)/Z38, 0)</f>
        <v>2817.4906840102508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250000</v>
      </c>
      <c r="S39">
        <f t="shared" si="1"/>
        <v>2654.7500200108366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1192.5939424496496</v>
      </c>
      <c r="AC39">
        <f t="shared" si="2"/>
        <v>1044.8527348667219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-6367.7255107853607</v>
      </c>
      <c r="AI39">
        <f t="shared" si="25"/>
        <v>-6387.4044396297131</v>
      </c>
      <c r="AJ39">
        <f t="shared" si="7"/>
        <v>147.7412075829277</v>
      </c>
      <c r="AK39">
        <f t="shared" si="22"/>
        <v>83.481575971475479</v>
      </c>
      <c r="AL39">
        <f t="shared" si="26"/>
        <v>-6156.1816560753095</v>
      </c>
      <c r="AN39">
        <f t="shared" si="27"/>
        <v>0</v>
      </c>
      <c r="AO39">
        <f t="shared" si="27"/>
        <v>0</v>
      </c>
      <c r="AP39">
        <f t="shared" si="27"/>
        <v>-0.52219063800092425</v>
      </c>
      <c r="AQ39">
        <f t="shared" si="27"/>
        <v>-168.97091672985374</v>
      </c>
      <c r="AR39">
        <f t="shared" si="27"/>
        <v>-169.49310736785466</v>
      </c>
      <c r="AS39">
        <f t="shared" si="27"/>
        <v>3.9203899794016075</v>
      </c>
      <c r="AT39">
        <f t="shared" si="27"/>
        <v>2.2152271479135082</v>
      </c>
      <c r="AU39">
        <f t="shared" si="23"/>
        <v>-163.35749024053953</v>
      </c>
      <c r="AW39">
        <v>36</v>
      </c>
      <c r="AX39">
        <f>IF(Z39&gt;0, (R39*SUMPRODUCT(K39:$K$98, X39:$X$98)-K39*$AZ$3)/Z39, 0)</f>
        <v>2654.7500200108366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250000</v>
      </c>
      <c r="S40">
        <f t="shared" si="1"/>
        <v>2496.1330051163968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1044.8527348667219</v>
      </c>
      <c r="AC40">
        <f t="shared" si="2"/>
        <v>906.85266278389156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-6584.9424086272365</v>
      </c>
      <c r="AI40">
        <f t="shared" si="25"/>
        <v>-6603.1075597014196</v>
      </c>
      <c r="AJ40">
        <f t="shared" si="7"/>
        <v>138.00007208283034</v>
      </c>
      <c r="AK40">
        <f t="shared" si="22"/>
        <v>73.139691440670546</v>
      </c>
      <c r="AL40">
        <f t="shared" si="26"/>
        <v>-6391.9677961779189</v>
      </c>
      <c r="AN40">
        <f t="shared" si="27"/>
        <v>0</v>
      </c>
      <c r="AO40">
        <f t="shared" si="27"/>
        <v>0</v>
      </c>
      <c r="AP40">
        <f t="shared" si="27"/>
        <v>-0.43037656745139802</v>
      </c>
      <c r="AQ40">
        <f t="shared" si="27"/>
        <v>-156.01328605066624</v>
      </c>
      <c r="AR40">
        <f t="shared" si="27"/>
        <v>-156.44366261811763</v>
      </c>
      <c r="AS40">
        <f t="shared" si="27"/>
        <v>3.2695570264462646</v>
      </c>
      <c r="AT40">
        <f t="shared" si="27"/>
        <v>1.7328570083530317</v>
      </c>
      <c r="AU40">
        <f t="shared" si="23"/>
        <v>-151.44124858331836</v>
      </c>
      <c r="AW40">
        <v>37</v>
      </c>
      <c r="AX40">
        <f>IF(Z40&gt;0, (R40*SUMPRODUCT(K40:$K$98, X40:$X$98)-K40*$AZ$3)/Z40, 0)</f>
        <v>2496.1330051163968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250000</v>
      </c>
      <c r="S41">
        <f t="shared" si="1"/>
        <v>2341.1372677375052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906.85266278389156</v>
      </c>
      <c r="AC41">
        <f t="shared" si="2"/>
        <v>778.49191659663916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-6785.6875508043222</v>
      </c>
      <c r="AI41">
        <f t="shared" si="25"/>
        <v>-6802.3139128576031</v>
      </c>
      <c r="AJ41">
        <f t="shared" si="7"/>
        <v>128.3607461872524</v>
      </c>
      <c r="AK41">
        <f t="shared" si="22"/>
        <v>63.479686394872417</v>
      </c>
      <c r="AL41">
        <f t="shared" si="26"/>
        <v>-6610.4734802754783</v>
      </c>
      <c r="AN41">
        <f t="shared" si="27"/>
        <v>0</v>
      </c>
      <c r="AO41">
        <f t="shared" si="27"/>
        <v>0</v>
      </c>
      <c r="AP41">
        <f t="shared" si="27"/>
        <v>-0.35171331832785202</v>
      </c>
      <c r="AQ41">
        <f t="shared" si="27"/>
        <v>-143.54413057897219</v>
      </c>
      <c r="AR41">
        <f t="shared" si="27"/>
        <v>-143.89584389730004</v>
      </c>
      <c r="AS41">
        <f t="shared" si="27"/>
        <v>2.7153374767061385</v>
      </c>
      <c r="AT41">
        <f t="shared" si="27"/>
        <v>1.3428464433051723</v>
      </c>
      <c r="AU41">
        <f t="shared" si="23"/>
        <v>-139.83765997728872</v>
      </c>
      <c r="AW41">
        <v>38</v>
      </c>
      <c r="AX41">
        <f>IF(Z41&gt;0, (R41*SUMPRODUCT(K41:$K$98, X41:$X$98)-K41*$AZ$3)/Z41, 0)</f>
        <v>2341.1372677375052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250000</v>
      </c>
      <c r="S42">
        <f t="shared" si="1"/>
        <v>2188.7739195475729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778.49191659663916</v>
      </c>
      <c r="AC42">
        <f t="shared" si="2"/>
        <v>659.63755375285848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-6957.2203139438916</v>
      </c>
      <c r="AI42">
        <f t="shared" si="25"/>
        <v>-6972.288968313851</v>
      </c>
      <c r="AJ42">
        <f t="shared" si="7"/>
        <v>118.85436284378068</v>
      </c>
      <c r="AK42">
        <f t="shared" si="22"/>
        <v>54.494434161764744</v>
      </c>
      <c r="AL42">
        <f t="shared" si="26"/>
        <v>-6798.9401713083053</v>
      </c>
      <c r="AN42">
        <f t="shared" si="27"/>
        <v>0</v>
      </c>
      <c r="AO42">
        <f t="shared" si="27"/>
        <v>0</v>
      </c>
      <c r="AP42">
        <f t="shared" si="27"/>
        <v>-0.28460860692033413</v>
      </c>
      <c r="AQ42">
        <f t="shared" si="27"/>
        <v>-131.40422050803213</v>
      </c>
      <c r="AR42">
        <f t="shared" si="27"/>
        <v>-131.68882911495248</v>
      </c>
      <c r="AS42">
        <f t="shared" si="27"/>
        <v>2.2448570260400946</v>
      </c>
      <c r="AT42">
        <f t="shared" si="27"/>
        <v>1.0292614463711987</v>
      </c>
      <c r="AU42">
        <f t="shared" si="23"/>
        <v>-128.41471064254117</v>
      </c>
      <c r="AW42">
        <v>39</v>
      </c>
      <c r="AX42">
        <f>IF(Z42&gt;0, (R42*SUMPRODUCT(K42:$K$98, X42:$X$98)-K42*$AZ$3)/Z42, 0)</f>
        <v>2188.7739195475729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250000</v>
      </c>
      <c r="S43">
        <f t="shared" si="1"/>
        <v>2038.7126018401896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659.63755375285848</v>
      </c>
      <c r="AC43">
        <f t="shared" si="2"/>
        <v>550.27776872267509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-7111.2538434566213</v>
      </c>
      <c r="AI43">
        <f t="shared" si="25"/>
        <v>-7124.7495605141894</v>
      </c>
      <c r="AJ43">
        <f t="shared" si="7"/>
        <v>109.35978503018339</v>
      </c>
      <c r="AK43">
        <f t="shared" si="22"/>
        <v>46.174628762700095</v>
      </c>
      <c r="AL43">
        <f t="shared" si="26"/>
        <v>-6969.2151467213062</v>
      </c>
      <c r="AN43">
        <f t="shared" si="27"/>
        <v>0</v>
      </c>
      <c r="AO43">
        <f t="shared" si="27"/>
        <v>0</v>
      </c>
      <c r="AP43">
        <f t="shared" si="27"/>
        <v>-0.22758912171744566</v>
      </c>
      <c r="AQ43">
        <f t="shared" si="27"/>
        <v>-119.92278806960545</v>
      </c>
      <c r="AR43">
        <f t="shared" si="27"/>
        <v>-120.15037719132289</v>
      </c>
      <c r="AS43">
        <f t="shared" si="27"/>
        <v>1.8442219350079501</v>
      </c>
      <c r="AT43">
        <f t="shared" si="27"/>
        <v>0.77867987013249274</v>
      </c>
      <c r="AU43">
        <f t="shared" si="23"/>
        <v>-117.52747538618245</v>
      </c>
      <c r="AW43">
        <v>40</v>
      </c>
      <c r="AX43">
        <f>IF(Z43&gt;0, (R43*SUMPRODUCT(K43:$K$98, X43:$X$98)-K43*$AZ$3)/Z43, 0)</f>
        <v>2038.7126018401896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250000</v>
      </c>
      <c r="S44">
        <f t="shared" si="1"/>
        <v>1887.6607868230547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550.27776872267509</v>
      </c>
      <c r="AC44">
        <f t="shared" si="2"/>
        <v>450.0375123297203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-7201.259154521249</v>
      </c>
      <c r="AI44">
        <f t="shared" si="25"/>
        <v>-7213.1796625773368</v>
      </c>
      <c r="AJ44">
        <f t="shared" si="7"/>
        <v>100.24025639295479</v>
      </c>
      <c r="AK44">
        <f t="shared" si="22"/>
        <v>38.519443810587262</v>
      </c>
      <c r="AL44">
        <f t="shared" si="26"/>
        <v>-7074.419962373795</v>
      </c>
      <c r="AN44">
        <f t="shared" si="27"/>
        <v>0</v>
      </c>
      <c r="AO44">
        <f t="shared" si="27"/>
        <v>0</v>
      </c>
      <c r="AP44">
        <f t="shared" si="27"/>
        <v>-0.17948670224003876</v>
      </c>
      <c r="AQ44">
        <f t="shared" si="27"/>
        <v>-108.42912496173102</v>
      </c>
      <c r="AR44">
        <f t="shared" si="27"/>
        <v>-108.60861166397105</v>
      </c>
      <c r="AS44">
        <f t="shared" si="27"/>
        <v>1.50931428148974</v>
      </c>
      <c r="AT44">
        <f t="shared" si="27"/>
        <v>0.57998601310887155</v>
      </c>
      <c r="AU44">
        <f t="shared" si="23"/>
        <v>-106.51931136937245</v>
      </c>
      <c r="AW44">
        <v>41</v>
      </c>
      <c r="AX44">
        <f>IF(Z44&gt;0, (R44*SUMPRODUCT(K44:$K$98, X44:$X$98)-K44*$AZ$3)/Z44, 0)</f>
        <v>1887.6607868230547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250000</v>
      </c>
      <c r="S45">
        <f t="shared" si="1"/>
        <v>1733.4545176442919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450.0375123297203</v>
      </c>
      <c r="AC45">
        <f t="shared" si="2"/>
        <v>359.18207636499886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-7205.0293599900797</v>
      </c>
      <c r="AI45">
        <f t="shared" si="25"/>
        <v>-7215.3896570936085</v>
      </c>
      <c r="AJ45">
        <f t="shared" si="7"/>
        <v>90.855435964721437</v>
      </c>
      <c r="AK45">
        <f t="shared" si="22"/>
        <v>31.502625863080425</v>
      </c>
      <c r="AL45">
        <f t="shared" si="26"/>
        <v>-7093.0315952658066</v>
      </c>
      <c r="AN45">
        <f t="shared" si="27"/>
        <v>0</v>
      </c>
      <c r="AO45">
        <f t="shared" si="27"/>
        <v>0</v>
      </c>
      <c r="AP45">
        <f t="shared" si="27"/>
        <v>-0.13928094344023106</v>
      </c>
      <c r="AQ45">
        <f t="shared" si="27"/>
        <v>-96.862404306158908</v>
      </c>
      <c r="AR45">
        <f t="shared" si="27"/>
        <v>-97.001685249599134</v>
      </c>
      <c r="AS45">
        <f t="shared" si="27"/>
        <v>1.2214351298409276</v>
      </c>
      <c r="AT45">
        <f t="shared" si="27"/>
        <v>0.42351251196838369</v>
      </c>
      <c r="AU45">
        <f t="shared" si="23"/>
        <v>-95.356737607789825</v>
      </c>
      <c r="AW45">
        <v>42</v>
      </c>
      <c r="AX45">
        <f>IF(Z45&gt;0, (R45*SUMPRODUCT(K45:$K$98, X45:$X$98)-K45*$AZ$3)/Z45, 0)</f>
        <v>1733.4545176442919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250000</v>
      </c>
      <c r="S46">
        <f t="shared" si="1"/>
        <v>1573.3881405129557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359.18207636499886</v>
      </c>
      <c r="AC46">
        <f t="shared" si="2"/>
        <v>278.01046580617009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-7109.617649390073</v>
      </c>
      <c r="AI46">
        <f t="shared" si="25"/>
        <v>-7118.4524199926891</v>
      </c>
      <c r="AJ46">
        <f t="shared" si="7"/>
        <v>81.171610558828775</v>
      </c>
      <c r="AK46">
        <f t="shared" si="22"/>
        <v>25.142745345549923</v>
      </c>
      <c r="AL46">
        <f t="shared" si="26"/>
        <v>-7012.1380640883108</v>
      </c>
      <c r="AN46">
        <f t="shared" si="27"/>
        <v>0</v>
      </c>
      <c r="AO46">
        <f t="shared" si="27"/>
        <v>0</v>
      </c>
      <c r="AP46">
        <f t="shared" si="27"/>
        <v>-0.10604659895315915</v>
      </c>
      <c r="AQ46">
        <f t="shared" si="27"/>
        <v>-85.339032045939561</v>
      </c>
      <c r="AR46">
        <f t="shared" si="27"/>
        <v>-85.445078644892732</v>
      </c>
      <c r="AS46">
        <f t="shared" si="27"/>
        <v>0.97432900281137969</v>
      </c>
      <c r="AT46">
        <f t="shared" si="27"/>
        <v>0.30179647578528451</v>
      </c>
      <c r="AU46">
        <f t="shared" si="23"/>
        <v>-84.168953166296063</v>
      </c>
      <c r="AW46">
        <v>43</v>
      </c>
      <c r="AX46">
        <f>IF(Z46&gt;0, (R46*SUMPRODUCT(K46:$K$98, X46:$X$98)-K46*$AZ$3)/Z46, 0)</f>
        <v>1573.3881405129557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250000</v>
      </c>
      <c r="S47">
        <f t="shared" si="1"/>
        <v>1401.7530469111116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278.01046580617009</v>
      </c>
      <c r="AC47">
        <f t="shared" si="2"/>
        <v>206.68107103463228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-6870.9370647740334</v>
      </c>
      <c r="AI47">
        <f t="shared" si="25"/>
        <v>-6878.3093002576688</v>
      </c>
      <c r="AJ47">
        <f t="shared" si="7"/>
        <v>71.329394771537807</v>
      </c>
      <c r="AK47">
        <f t="shared" si="22"/>
        <v>19.460732606431907</v>
      </c>
      <c r="AL47">
        <f t="shared" si="26"/>
        <v>-6787.5191728796999</v>
      </c>
      <c r="AN47">
        <f t="shared" si="27"/>
        <v>0</v>
      </c>
      <c r="AO47">
        <f t="shared" si="27"/>
        <v>0</v>
      </c>
      <c r="AP47">
        <f t="shared" si="27"/>
        <v>-7.9010105849126447E-2</v>
      </c>
      <c r="AQ47">
        <f t="shared" si="27"/>
        <v>-73.637564341990867</v>
      </c>
      <c r="AR47">
        <f t="shared" si="27"/>
        <v>-73.716574447839989</v>
      </c>
      <c r="AS47">
        <f t="shared" si="27"/>
        <v>0.76445510233139113</v>
      </c>
      <c r="AT47">
        <f t="shared" si="27"/>
        <v>0.20856557641829279</v>
      </c>
      <c r="AU47">
        <f t="shared" si="23"/>
        <v>-72.743553769090312</v>
      </c>
      <c r="AW47">
        <v>44</v>
      </c>
      <c r="AX47">
        <f>IF(Z47&gt;0, (R47*SUMPRODUCT(K47:$K$98, X47:$X$98)-K47*$AZ$3)/Z47, 0)</f>
        <v>1401.7530469111116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250000</v>
      </c>
      <c r="S48">
        <f t="shared" si="1"/>
        <v>1212.5911065426992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206.68107103463228</v>
      </c>
      <c r="AC48">
        <f t="shared" si="2"/>
        <v>145.55211140192867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-6484.075845457307</v>
      </c>
      <c r="AI48">
        <f t="shared" si="25"/>
        <v>-6490.0775434170146</v>
      </c>
      <c r="AJ48">
        <f t="shared" si="7"/>
        <v>61.128959632703612</v>
      </c>
      <c r="AK48">
        <f t="shared" si="22"/>
        <v>14.467674972424261</v>
      </c>
      <c r="AL48">
        <f t="shared" si="26"/>
        <v>-6414.4809088118873</v>
      </c>
      <c r="AN48">
        <f t="shared" si="27"/>
        <v>0</v>
      </c>
      <c r="AO48">
        <f t="shared" si="27"/>
        <v>0</v>
      </c>
      <c r="AP48">
        <f t="shared" si="27"/>
        <v>-5.7430098001236281E-2</v>
      </c>
      <c r="AQ48">
        <f t="shared" si="27"/>
        <v>-62.045959952011337</v>
      </c>
      <c r="AR48">
        <f t="shared" si="27"/>
        <v>-62.103390050012578</v>
      </c>
      <c r="AS48">
        <f t="shared" si="27"/>
        <v>0.58494148922333411</v>
      </c>
      <c r="AT48">
        <f t="shared" si="27"/>
        <v>0.13844082076347805</v>
      </c>
      <c r="AU48">
        <f t="shared" si="23"/>
        <v>-61.380007740025775</v>
      </c>
      <c r="AW48">
        <v>45</v>
      </c>
      <c r="AX48">
        <f>IF(Z48&gt;0, (R48*SUMPRODUCT(K48:$K$98, X48:$X$98)-K48*$AZ$3)/Z48, 0)</f>
        <v>1212.5911065426992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250000</v>
      </c>
      <c r="S49">
        <f t="shared" si="1"/>
        <v>996.03647958044814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145.55211140192867</v>
      </c>
      <c r="AC49">
        <f t="shared" si="2"/>
        <v>94.674548511780785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-5945.5833441405257</v>
      </c>
      <c r="AI49">
        <f t="shared" si="25"/>
        <v>-5950.3359084518079</v>
      </c>
      <c r="AJ49">
        <f t="shared" si="7"/>
        <v>50.877562890147885</v>
      </c>
      <c r="AK49">
        <f t="shared" si="22"/>
        <v>10.188647798135008</v>
      </c>
      <c r="AL49">
        <f t="shared" si="26"/>
        <v>-5889.2696977635251</v>
      </c>
      <c r="AN49">
        <f t="shared" si="27"/>
        <v>0</v>
      </c>
      <c r="AO49">
        <f t="shared" si="27"/>
        <v>0</v>
      </c>
      <c r="AP49">
        <f t="shared" si="27"/>
        <v>-4.0604615439441834E-2</v>
      </c>
      <c r="AQ49">
        <f t="shared" si="27"/>
        <v>-50.797445218969017</v>
      </c>
      <c r="AR49">
        <f t="shared" si="27"/>
        <v>-50.838049834408459</v>
      </c>
      <c r="AS49">
        <f t="shared" si="27"/>
        <v>0.43468404430558666</v>
      </c>
      <c r="AT49">
        <f t="shared" si="27"/>
        <v>8.7049032605218457E-2</v>
      </c>
      <c r="AU49">
        <f t="shared" si="23"/>
        <v>-50.31631675749766</v>
      </c>
      <c r="AW49">
        <v>46</v>
      </c>
      <c r="AX49">
        <f>IF(Z49&gt;0, (R49*SUMPRODUCT(K49:$K$98, X49:$X$98)-K49*$AZ$3)/Z49, 0)</f>
        <v>996.03647958044814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250000</v>
      </c>
      <c r="S50">
        <f t="shared" si="1"/>
        <v>738.19982232265727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94.674548511780785</v>
      </c>
      <c r="AC50">
        <f t="shared" si="2"/>
        <v>53.848886383761482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-5288.6384286773218</v>
      </c>
      <c r="AI50">
        <f t="shared" si="25"/>
        <v>-5292.2857396597556</v>
      </c>
      <c r="AJ50">
        <f t="shared" si="7"/>
        <v>40.825662128019303</v>
      </c>
      <c r="AK50">
        <f t="shared" si="22"/>
        <v>6.6272183958246558</v>
      </c>
      <c r="AL50">
        <f t="shared" si="26"/>
        <v>-5244.8328591359113</v>
      </c>
      <c r="AN50">
        <f t="shared" si="27"/>
        <v>0</v>
      </c>
      <c r="AO50">
        <f t="shared" si="27"/>
        <v>0</v>
      </c>
      <c r="AP50">
        <f t="shared" si="27"/>
        <v>-2.7822885658915424E-2</v>
      </c>
      <c r="AQ50">
        <f t="shared" si="27"/>
        <v>-40.343470299384549</v>
      </c>
      <c r="AR50">
        <f t="shared" si="27"/>
        <v>-40.371293185043463</v>
      </c>
      <c r="AS50">
        <f t="shared" si="27"/>
        <v>0.31143155459133537</v>
      </c>
      <c r="AT50">
        <f t="shared" si="27"/>
        <v>5.0554597771274447E-2</v>
      </c>
      <c r="AU50">
        <f t="shared" si="23"/>
        <v>-40.009307032680852</v>
      </c>
      <c r="AW50">
        <v>47</v>
      </c>
      <c r="AX50">
        <f>IF(Z50&gt;0, (R50*SUMPRODUCT(K50:$K$98, X50:$X$98)-K50*$AZ$3)/Z50, 0)</f>
        <v>738.19982232265727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250000</v>
      </c>
      <c r="S51">
        <f t="shared" si="1"/>
        <v>415.15314301659805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53.848886383761482</v>
      </c>
      <c r="AC51">
        <f t="shared" si="2"/>
        <v>22.408793844153394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-4559.8956180172681</v>
      </c>
      <c r="AI51">
        <f t="shared" si="25"/>
        <v>-4562.5944767662741</v>
      </c>
      <c r="AJ51">
        <f t="shared" si="7"/>
        <v>31.440092539608088</v>
      </c>
      <c r="AK51">
        <f t="shared" si="22"/>
        <v>3.769422046863304</v>
      </c>
      <c r="AL51">
        <f t="shared" si="26"/>
        <v>-4527.3849621798026</v>
      </c>
      <c r="AN51">
        <f t="shared" si="27"/>
        <v>0</v>
      </c>
      <c r="AO51">
        <f t="shared" si="27"/>
        <v>0</v>
      </c>
      <c r="AP51">
        <f t="shared" si="27"/>
        <v>-1.8381946987991987E-2</v>
      </c>
      <c r="AQ51">
        <f t="shared" si="27"/>
        <v>-31.057482927568049</v>
      </c>
      <c r="AR51">
        <f t="shared" si="27"/>
        <v>-31.075864874556043</v>
      </c>
      <c r="AS51">
        <f t="shared" si="27"/>
        <v>0.21413870384046585</v>
      </c>
      <c r="AT51">
        <f t="shared" si="27"/>
        <v>2.5673561562393716E-2</v>
      </c>
      <c r="AU51">
        <f t="shared" si="23"/>
        <v>-30.836052609153182</v>
      </c>
      <c r="AW51">
        <v>48</v>
      </c>
      <c r="AX51">
        <f>IF(Z51&gt;0, (R51*SUMPRODUCT(K51:$K$98, X51:$X$98)-K51*$AZ$3)/Z51, 0)</f>
        <v>415.15314301659805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250000</v>
      </c>
      <c r="S52">
        <f t="shared" si="1"/>
        <v>-18.269536583462934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22.408793844153394</v>
      </c>
      <c r="AC52">
        <f t="shared" si="2"/>
        <v>-0.69924465504276156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-3790.8999077945459</v>
      </c>
      <c r="AI52">
        <f t="shared" si="25"/>
        <v>-3792.813597974503</v>
      </c>
      <c r="AJ52">
        <f t="shared" si="7"/>
        <v>23.108038499196155</v>
      </c>
      <c r="AK52">
        <f t="shared" si="22"/>
        <v>1.5686155690907377</v>
      </c>
      <c r="AL52">
        <f t="shared" si="26"/>
        <v>-3768.1369439062164</v>
      </c>
      <c r="AN52">
        <f t="shared" si="27"/>
        <v>0</v>
      </c>
      <c r="AO52">
        <f t="shared" si="27"/>
        <v>0</v>
      </c>
      <c r="AP52">
        <f t="shared" si="27"/>
        <v>-1.1637641099609877E-2</v>
      </c>
      <c r="AQ52">
        <f t="shared" si="27"/>
        <v>-23.053435207808047</v>
      </c>
      <c r="AR52">
        <f t="shared" si="27"/>
        <v>-23.065072848907658</v>
      </c>
      <c r="AS52">
        <f t="shared" si="27"/>
        <v>0.14052591238967213</v>
      </c>
      <c r="AT52">
        <f t="shared" si="27"/>
        <v>9.5391538335367013E-3</v>
      </c>
      <c r="AU52">
        <f t="shared" si="23"/>
        <v>-22.915007782684452</v>
      </c>
      <c r="AW52">
        <v>49</v>
      </c>
      <c r="AX52">
        <f>IF(Z52&gt;0, (R52*SUMPRODUCT(K52:$K$98, X52:$X$98)-K52*$AZ$3)/Z52, 0)</f>
        <v>-18.269536583462934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250000</v>
      </c>
      <c r="S53">
        <f t="shared" si="1"/>
        <v>-645.39579898467514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-0.69924465504276156</v>
      </c>
      <c r="AC53">
        <f t="shared" si="2"/>
        <v>-16.654961623233135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-3021.3137901370969</v>
      </c>
      <c r="AI53">
        <f t="shared" si="25"/>
        <v>-3022.6040806572269</v>
      </c>
      <c r="AJ53">
        <f t="shared" si="7"/>
        <v>15.955716968190373</v>
      </c>
      <c r="AK53">
        <f t="shared" si="22"/>
        <v>-4.8947125852993316E-2</v>
      </c>
      <c r="AL53">
        <f t="shared" si="26"/>
        <v>-3006.6973108148895</v>
      </c>
      <c r="AN53">
        <f t="shared" si="27"/>
        <v>0</v>
      </c>
      <c r="AO53">
        <f t="shared" si="27"/>
        <v>0</v>
      </c>
      <c r="AP53">
        <f t="shared" si="27"/>
        <v>-7.0058819495757256E-3</v>
      </c>
      <c r="AQ53">
        <f t="shared" si="27"/>
        <v>-16.404807612004308</v>
      </c>
      <c r="AR53">
        <f t="shared" si="27"/>
        <v>-16.411813493953883</v>
      </c>
      <c r="AS53">
        <f t="shared" si="27"/>
        <v>8.6634651464943799E-2</v>
      </c>
      <c r="AT53">
        <f t="shared" si="27"/>
        <v>-2.6576788726816809E-4</v>
      </c>
      <c r="AU53">
        <f t="shared" si="23"/>
        <v>-16.325444610376209</v>
      </c>
      <c r="AW53">
        <v>50</v>
      </c>
      <c r="AX53">
        <f>IF(Z53&gt;0, (R53*SUMPRODUCT(K53:$K$98, X53:$X$98)-K53*$AZ$3)/Z53, 0)</f>
        <v>-645.39579898467514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250000</v>
      </c>
      <c r="S54">
        <f t="shared" si="1"/>
        <v>-1626.6069080623479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-16.654961623233135</v>
      </c>
      <c r="AC54">
        <f t="shared" si="2"/>
        <v>-26.722520807007289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-2279.8423967394247</v>
      </c>
      <c r="AI54">
        <f t="shared" si="25"/>
        <v>-2280.6638158750056</v>
      </c>
      <c r="AJ54">
        <f t="shared" si="7"/>
        <v>10.067559183774154</v>
      </c>
      <c r="AK54">
        <f t="shared" si="22"/>
        <v>-1.1658473136263194</v>
      </c>
      <c r="AL54">
        <f t="shared" si="26"/>
        <v>-2271.762104004858</v>
      </c>
      <c r="AN54">
        <f t="shared" si="27"/>
        <v>0</v>
      </c>
      <c r="AO54">
        <f t="shared" si="27"/>
        <v>0</v>
      </c>
      <c r="AP54">
        <f t="shared" si="27"/>
        <v>-3.9821911403041541E-3</v>
      </c>
      <c r="AQ54">
        <f t="shared" si="27"/>
        <v>-11.052540414907655</v>
      </c>
      <c r="AR54">
        <f t="shared" si="27"/>
        <v>-11.05652260604796</v>
      </c>
      <c r="AS54">
        <f t="shared" si="27"/>
        <v>4.8806928460176556E-2</v>
      </c>
      <c r="AT54">
        <f t="shared" si="27"/>
        <v>-5.6519584730484228E-3</v>
      </c>
      <c r="AU54">
        <f t="shared" si="23"/>
        <v>-11.013367636060833</v>
      </c>
      <c r="AW54">
        <v>51</v>
      </c>
      <c r="AX54">
        <f>IF(Z54&gt;0, (R54*SUMPRODUCT(K54:$K$98, X54:$X$98)-K54*$AZ$3)/Z54, 0)</f>
        <v>-1626.6069080623479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250000</v>
      </c>
      <c r="S55">
        <f t="shared" si="1"/>
        <v>-3272.9880431750335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-26.722520807007289</v>
      </c>
      <c r="AC55">
        <f t="shared" si="2"/>
        <v>-32.116803696709475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-1612.8532404286418</v>
      </c>
      <c r="AI55">
        <f t="shared" si="25"/>
        <v>-1613.343874724781</v>
      </c>
      <c r="AJ55">
        <f t="shared" si="7"/>
        <v>5.3942828897021862</v>
      </c>
      <c r="AK55">
        <f t="shared" si="22"/>
        <v>-1.8705764564905103</v>
      </c>
      <c r="AL55">
        <f t="shared" si="26"/>
        <v>-1609.8201682915692</v>
      </c>
      <c r="AN55">
        <f t="shared" si="27"/>
        <v>0</v>
      </c>
      <c r="AO55">
        <f t="shared" si="27"/>
        <v>0</v>
      </c>
      <c r="AP55">
        <f t="shared" si="27"/>
        <v>-2.1237195554358024E-3</v>
      </c>
      <c r="AQ55">
        <f t="shared" si="27"/>
        <v>-6.981264851843811</v>
      </c>
      <c r="AR55">
        <f t="shared" si="27"/>
        <v>-6.9833885713992467</v>
      </c>
      <c r="AS55">
        <f t="shared" si="27"/>
        <v>2.3349252489192302E-2</v>
      </c>
      <c r="AT55">
        <f t="shared" si="27"/>
        <v>-8.0968245225542697E-3</v>
      </c>
      <c r="AU55">
        <f t="shared" si="23"/>
        <v>-6.9681361434326075</v>
      </c>
      <c r="AW55">
        <v>52</v>
      </c>
      <c r="AX55">
        <f>IF(Z55&gt;0, (R55*SUMPRODUCT(K55:$K$98, X55:$X$98)-K55*$AZ$3)/Z55, 0)</f>
        <v>-3272.9880431750335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250000</v>
      </c>
      <c r="S56">
        <f t="shared" si="1"/>
        <v>-5877.4573356675355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-32.116803696709475</v>
      </c>
      <c r="AC56">
        <f t="shared" si="2"/>
        <v>-34.046052901048398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-980.47728011355343</v>
      </c>
      <c r="AI56">
        <f t="shared" si="25"/>
        <v>-980.76691261070857</v>
      </c>
      <c r="AJ56">
        <f t="shared" si="7"/>
        <v>1.9292492043389231</v>
      </c>
      <c r="AK56">
        <f t="shared" si="22"/>
        <v>-2.2481762587696634</v>
      </c>
      <c r="AL56">
        <f t="shared" si="26"/>
        <v>-981.08583966513936</v>
      </c>
      <c r="AN56">
        <f t="shared" si="27"/>
        <v>0</v>
      </c>
      <c r="AO56">
        <f t="shared" si="27"/>
        <v>0</v>
      </c>
      <c r="AP56">
        <f t="shared" si="27"/>
        <v>-1.1193567674580014E-3</v>
      </c>
      <c r="AQ56">
        <f t="shared" si="27"/>
        <v>-3.78929812646644</v>
      </c>
      <c r="AR56">
        <f t="shared" si="27"/>
        <v>-3.7904174832338979</v>
      </c>
      <c r="AS56">
        <f t="shared" si="27"/>
        <v>7.4560630253887065E-3</v>
      </c>
      <c r="AT56">
        <f t="shared" si="27"/>
        <v>-8.688635889997973E-3</v>
      </c>
      <c r="AU56">
        <f t="shared" si="23"/>
        <v>-3.7916500560985074</v>
      </c>
      <c r="AW56">
        <v>53</v>
      </c>
      <c r="AX56">
        <f>IF(Z56&gt;0, (R56*SUMPRODUCT(K56:$K$98, X56:$X$98)-K56*$AZ$3)/Z56, 0)</f>
        <v>-5877.4573356675355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250000</v>
      </c>
      <c r="S57">
        <f t="shared" si="1"/>
        <v>-9871.4224947082166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-34.046052901048398</v>
      </c>
      <c r="AC57">
        <f t="shared" si="2"/>
        <v>-33.324622770814059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-589.71377338140542</v>
      </c>
      <c r="AI57">
        <f t="shared" si="25"/>
        <v>-589.88256679891276</v>
      </c>
      <c r="AJ57">
        <f t="shared" si="7"/>
        <v>-0.72143013023433866</v>
      </c>
      <c r="AK57">
        <f t="shared" si="22"/>
        <v>-2.383223703073388</v>
      </c>
      <c r="AL57">
        <f t="shared" si="26"/>
        <v>-592.98722063222056</v>
      </c>
      <c r="AN57">
        <f t="shared" si="27"/>
        <v>0</v>
      </c>
      <c r="AO57">
        <f t="shared" si="27"/>
        <v>0</v>
      </c>
      <c r="AP57">
        <f t="shared" si="27"/>
        <v>-5.8245010008068873E-4</v>
      </c>
      <c r="AQ57">
        <f t="shared" si="27"/>
        <v>-2.0349066414868298</v>
      </c>
      <c r="AR57">
        <f t="shared" si="27"/>
        <v>-2.0354890915869106</v>
      </c>
      <c r="AS57">
        <f t="shared" si="27"/>
        <v>-2.4894161026031989E-3</v>
      </c>
      <c r="AT57">
        <f t="shared" si="27"/>
        <v>-8.2237145551564122E-3</v>
      </c>
      <c r="AU57">
        <f t="shared" si="23"/>
        <v>-2.0462022222446703</v>
      </c>
      <c r="AW57">
        <v>54</v>
      </c>
      <c r="AX57">
        <f>IF(Z57&gt;0, (R57*SUMPRODUCT(K57:$K$98, X57:$X$98)-K57*$AZ$3)/Z57, 0)</f>
        <v>-9871.4224947082166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250000</v>
      </c>
      <c r="S58">
        <f t="shared" si="1"/>
        <v>-16155.849059838256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-33.324622770814059</v>
      </c>
      <c r="AC58">
        <f t="shared" si="2"/>
        <v>-31.332093468818037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-350.68608531490395</v>
      </c>
      <c r="AI58">
        <f t="shared" si="25"/>
        <v>-350.78305358117325</v>
      </c>
      <c r="AJ58">
        <f t="shared" si="7"/>
        <v>-1.9925293019960222</v>
      </c>
      <c r="AK58">
        <f t="shared" si="22"/>
        <v>-2.3327235939569846</v>
      </c>
      <c r="AL58">
        <f t="shared" si="26"/>
        <v>-355.10830647712623</v>
      </c>
      <c r="AN58">
        <f t="shared" si="27"/>
        <v>0</v>
      </c>
      <c r="AO58">
        <f t="shared" si="27"/>
        <v>0</v>
      </c>
      <c r="AP58">
        <f t="shared" si="27"/>
        <v>-2.9875475483611563E-4</v>
      </c>
      <c r="AQ58">
        <f t="shared" si="27"/>
        <v>-1.0804476502831797</v>
      </c>
      <c r="AR58">
        <f t="shared" si="27"/>
        <v>-1.0807464050380158</v>
      </c>
      <c r="AS58">
        <f t="shared" si="27"/>
        <v>-6.13889085598827E-3</v>
      </c>
      <c r="AT58">
        <f t="shared" si="27"/>
        <v>-7.187013774976954E-3</v>
      </c>
      <c r="AU58">
        <f t="shared" si="23"/>
        <v>-1.0940723096689808</v>
      </c>
      <c r="AW58">
        <v>55</v>
      </c>
      <c r="AX58">
        <f>IF(Z58&gt;0, (R58*SUMPRODUCT(K58:$K$98, X58:$X$98)-K58*$AZ$3)/Z58, 0)</f>
        <v>-16155.849059838256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250000</v>
      </c>
      <c r="S59">
        <f t="shared" si="1"/>
        <v>-26285.079987487959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-31.332093468818037</v>
      </c>
      <c r="AC59">
        <f t="shared" si="2"/>
        <v>-28.816616169562963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-205.9152265890321</v>
      </c>
      <c r="AI59">
        <f t="shared" si="25"/>
        <v>-205.97004212732091</v>
      </c>
      <c r="AJ59">
        <f t="shared" si="7"/>
        <v>-2.5154772992550747</v>
      </c>
      <c r="AK59">
        <f t="shared" si="22"/>
        <v>-2.1932465428172629</v>
      </c>
      <c r="AL59">
        <f t="shared" si="26"/>
        <v>-210.67876596939325</v>
      </c>
      <c r="AN59">
        <f t="shared" si="27"/>
        <v>0</v>
      </c>
      <c r="AO59">
        <f t="shared" si="27"/>
        <v>0</v>
      </c>
      <c r="AP59">
        <f t="shared" si="27"/>
        <v>-1.507894148255137E-4</v>
      </c>
      <c r="AQ59">
        <f t="shared" si="27"/>
        <v>-0.56644224412133515</v>
      </c>
      <c r="AR59">
        <f t="shared" si="27"/>
        <v>-0.56659303353616075</v>
      </c>
      <c r="AS59">
        <f t="shared" si="27"/>
        <v>-6.9197049194914401E-3</v>
      </c>
      <c r="AT59">
        <f t="shared" si="27"/>
        <v>-6.0332959063015843E-3</v>
      </c>
      <c r="AU59">
        <f t="shared" si="23"/>
        <v>-0.57954603436195373</v>
      </c>
      <c r="AW59">
        <v>56</v>
      </c>
      <c r="AX59">
        <f>IF(Z59&gt;0, (R59*SUMPRODUCT(K59:$K$98, X59:$X$98)-K59*$AZ$3)/Z59, 0)</f>
        <v>-26285.079987487959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250000</v>
      </c>
      <c r="S60">
        <f t="shared" si="1"/>
        <v>-42924.164915363348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-28.816616169562963</v>
      </c>
      <c r="AC60">
        <f t="shared" si="2"/>
        <v>-26.17241113731086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-118.90289986135191</v>
      </c>
      <c r="AI60">
        <f t="shared" si="25"/>
        <v>-118.93338666428555</v>
      </c>
      <c r="AJ60">
        <f t="shared" si="7"/>
        <v>-2.6442050322521027</v>
      </c>
      <c r="AK60">
        <f t="shared" si="22"/>
        <v>-2.0171631318694074</v>
      </c>
      <c r="AL60">
        <f t="shared" si="26"/>
        <v>-123.59475482840706</v>
      </c>
      <c r="AN60">
        <f t="shared" si="27"/>
        <v>0</v>
      </c>
      <c r="AO60">
        <f t="shared" si="27"/>
        <v>0</v>
      </c>
      <c r="AP60">
        <f t="shared" si="27"/>
        <v>-7.4879172001442426E-5</v>
      </c>
      <c r="AQ60">
        <f t="shared" si="27"/>
        <v>-0.29203950015912067</v>
      </c>
      <c r="AR60">
        <f t="shared" si="27"/>
        <v>-0.29211437933112211</v>
      </c>
      <c r="AS60">
        <f t="shared" si="27"/>
        <v>-6.4944784091690161E-3</v>
      </c>
      <c r="AT60">
        <f t="shared" si="27"/>
        <v>-4.9543897874439122E-3</v>
      </c>
      <c r="AU60">
        <f t="shared" si="23"/>
        <v>-0.30356324752773506</v>
      </c>
      <c r="AW60">
        <v>57</v>
      </c>
      <c r="AX60">
        <f>IF(Z60&gt;0, (R60*SUMPRODUCT(K60:$K$98, X60:$X$98)-K60*$AZ$3)/Z60, 0)</f>
        <v>-42924.164915363348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250000</v>
      </c>
      <c r="S61">
        <f t="shared" si="1"/>
        <v>-70840.851941682471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-26.17241113731086</v>
      </c>
      <c r="AC61">
        <f t="shared" si="2"/>
        <v>-23.597801283565122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-67.632156547150871</v>
      </c>
      <c r="AI61">
        <f t="shared" si="25"/>
        <v>-67.648812050745732</v>
      </c>
      <c r="AJ61">
        <f t="shared" si="7"/>
        <v>-2.5746098537457378</v>
      </c>
      <c r="AK61">
        <f t="shared" si="22"/>
        <v>-1.8320687796117603</v>
      </c>
      <c r="AL61">
        <f t="shared" si="26"/>
        <v>-72.055490684103233</v>
      </c>
      <c r="AN61">
        <f t="shared" si="27"/>
        <v>0</v>
      </c>
      <c r="AO61">
        <f t="shared" si="27"/>
        <v>0</v>
      </c>
      <c r="AP61">
        <f t="shared" si="27"/>
        <v>-3.6524888243261791E-5</v>
      </c>
      <c r="AQ61">
        <f t="shared" si="27"/>
        <v>-0.14831475646863745</v>
      </c>
      <c r="AR61">
        <f t="shared" si="27"/>
        <v>-0.14835128135688072</v>
      </c>
      <c r="AS61">
        <f t="shared" si="27"/>
        <v>-5.6460218475192139E-3</v>
      </c>
      <c r="AT61">
        <f t="shared" si="27"/>
        <v>-4.0176574096447157E-3</v>
      </c>
      <c r="AU61">
        <f t="shared" si="23"/>
        <v>-0.15801496061404466</v>
      </c>
      <c r="AW61">
        <v>58</v>
      </c>
      <c r="AX61">
        <f>IF(Z61&gt;0, (R61*SUMPRODUCT(K61:$K$98, X61:$X$98)-K61*$AZ$3)/Z61, 0)</f>
        <v>-70840.851941682471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250000</v>
      </c>
      <c r="S62">
        <f t="shared" si="1"/>
        <v>-118662.3329609283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-23.597801283565122</v>
      </c>
      <c r="AC62">
        <f t="shared" si="2"/>
        <v>-21.186607688332995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-37.808405467343519</v>
      </c>
      <c r="AI62">
        <f t="shared" si="25"/>
        <v>-37.817332734808971</v>
      </c>
      <c r="AJ62">
        <f t="shared" si="7"/>
        <v>-2.4111935952321275</v>
      </c>
      <c r="AK62">
        <f t="shared" si="22"/>
        <v>-1.6518460898495586</v>
      </c>
      <c r="AL62">
        <f t="shared" si="26"/>
        <v>-41.880372419890655</v>
      </c>
      <c r="AN62">
        <f t="shared" si="27"/>
        <v>0</v>
      </c>
      <c r="AO62">
        <f t="shared" si="27"/>
        <v>0</v>
      </c>
      <c r="AP62">
        <f t="shared" si="27"/>
        <v>-1.7479606485416633E-5</v>
      </c>
      <c r="AQ62">
        <f t="shared" si="27"/>
        <v>-7.4028929005189953E-2</v>
      </c>
      <c r="AR62">
        <f t="shared" si="27"/>
        <v>-7.4046408611675371E-2</v>
      </c>
      <c r="AS62">
        <f t="shared" si="27"/>
        <v>-4.7211215938049306E-3</v>
      </c>
      <c r="AT62">
        <f t="shared" si="27"/>
        <v>-3.2343177502842596E-3</v>
      </c>
      <c r="AU62">
        <f t="shared" si="23"/>
        <v>-8.2001847955764554E-2</v>
      </c>
      <c r="AW62">
        <v>59</v>
      </c>
      <c r="AX62">
        <f>IF(Z62&gt;0, (R62*SUMPRODUCT(K62:$K$98, X62:$X$98)-K62*$AZ$3)/Z62, 0)</f>
        <v>-118662.3329609283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250000</v>
      </c>
      <c r="S63">
        <f t="shared" si="1"/>
        <v>-202306.77017016703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-21.186607688332995</v>
      </c>
      <c r="AC63">
        <f t="shared" si="2"/>
        <v>-18.975361303319644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-20.741226678548397</v>
      </c>
      <c r="AI63">
        <f t="shared" si="25"/>
        <v>-20.745916428003483</v>
      </c>
      <c r="AJ63">
        <f t="shared" si="7"/>
        <v>-2.2112463850133501</v>
      </c>
      <c r="AK63">
        <f t="shared" si="22"/>
        <v>-1.4830625381833098</v>
      </c>
      <c r="AL63">
        <f t="shared" si="26"/>
        <v>-24.440225351200141</v>
      </c>
      <c r="AN63">
        <f t="shared" si="27"/>
        <v>0</v>
      </c>
      <c r="AO63">
        <f t="shared" si="27"/>
        <v>0</v>
      </c>
      <c r="AP63">
        <f t="shared" si="27"/>
        <v>-8.1986948681350251E-6</v>
      </c>
      <c r="AQ63">
        <f t="shared" si="27"/>
        <v>-3.6260143608264454E-2</v>
      </c>
      <c r="AR63">
        <f t="shared" si="27"/>
        <v>-3.6268342303132584E-2</v>
      </c>
      <c r="AS63">
        <f t="shared" si="27"/>
        <v>-3.8657362323109819E-3</v>
      </c>
      <c r="AT63">
        <f t="shared" si="27"/>
        <v>-2.5927136059981379E-3</v>
      </c>
      <c r="AU63">
        <f t="shared" si="23"/>
        <v>-4.2726792141441698E-2</v>
      </c>
      <c r="AW63">
        <v>60</v>
      </c>
      <c r="AX63">
        <f>IF(Z63&gt;0, (R63*SUMPRODUCT(K63:$K$98, X63:$X$98)-K63*$AZ$3)/Z63, 0)</f>
        <v>-202306.77017016703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250000</v>
      </c>
      <c r="S64">
        <f t="shared" si="1"/>
        <v>-352101.49560112529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-18.975361303319644</v>
      </c>
      <c r="AC64">
        <f t="shared" si="2"/>
        <v>-16.971197059411356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-11.16432727510346</v>
      </c>
      <c r="AI64">
        <f t="shared" si="25"/>
        <v>-11.166737261608976</v>
      </c>
      <c r="AJ64">
        <f t="shared" si="7"/>
        <v>-2.0041642439082885</v>
      </c>
      <c r="AK64">
        <f t="shared" si="22"/>
        <v>-1.3282752912323752</v>
      </c>
      <c r="AL64">
        <f t="shared" si="26"/>
        <v>-14.499176796749639</v>
      </c>
      <c r="AN64">
        <f t="shared" si="27"/>
        <v>0</v>
      </c>
      <c r="AO64">
        <f t="shared" si="27"/>
        <v>0</v>
      </c>
      <c r="AP64">
        <f t="shared" si="27"/>
        <v>-3.7617650748325617E-6</v>
      </c>
      <c r="AQ64">
        <f t="shared" si="27"/>
        <v>-1.7426477837683956E-2</v>
      </c>
      <c r="AR64">
        <f t="shared" si="27"/>
        <v>-1.7430239602758791E-2</v>
      </c>
      <c r="AS64">
        <f t="shared" si="27"/>
        <v>-3.128314220726099E-3</v>
      </c>
      <c r="AT64">
        <f t="shared" si="27"/>
        <v>-2.073314347978901E-3</v>
      </c>
      <c r="AU64">
        <f t="shared" si="23"/>
        <v>-2.2631868171463787E-2</v>
      </c>
      <c r="AW64">
        <v>61</v>
      </c>
      <c r="AX64">
        <f>IF(Z64&gt;0, (R64*SUMPRODUCT(K64:$K$98, X64:$X$98)-K64*$AZ$3)/Z64, 0)</f>
        <v>-352101.49560112529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250000</v>
      </c>
      <c r="S65">
        <f t="shared" si="1"/>
        <v>-626682.52228786936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-16.971197059411356</v>
      </c>
      <c r="AC65">
        <f t="shared" si="2"/>
        <v>-15.166816048394972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-5.8789947789420607</v>
      </c>
      <c r="AI65">
        <f t="shared" si="25"/>
        <v>-5.880204866626733</v>
      </c>
      <c r="AJ65">
        <f t="shared" si="7"/>
        <v>-1.8043810110163836</v>
      </c>
      <c r="AK65">
        <f t="shared" si="22"/>
        <v>-1.187983794158795</v>
      </c>
      <c r="AL65">
        <f t="shared" si="26"/>
        <v>-8.8725696718019122</v>
      </c>
      <c r="AN65">
        <f t="shared" si="27"/>
        <v>0</v>
      </c>
      <c r="AO65">
        <f t="shared" si="27"/>
        <v>0</v>
      </c>
      <c r="AP65">
        <f t="shared" si="27"/>
        <v>-1.6864593503747574E-6</v>
      </c>
      <c r="AQ65">
        <f t="shared" si="27"/>
        <v>-8.1933613913594099E-3</v>
      </c>
      <c r="AR65">
        <f t="shared" si="27"/>
        <v>-8.1950478507097843E-3</v>
      </c>
      <c r="AS65">
        <f t="shared" si="27"/>
        <v>-2.5147063855062821E-3</v>
      </c>
      <c r="AT65">
        <f t="shared" si="27"/>
        <v>-1.6556538861857801E-3</v>
      </c>
      <c r="AU65">
        <f t="shared" si="23"/>
        <v>-1.2365408122401847E-2</v>
      </c>
      <c r="AW65">
        <v>62</v>
      </c>
      <c r="AX65">
        <f>IF(Z65&gt;0, (R65*SUMPRODUCT(K65:$K$98, X65:$X$98)-K65*$AZ$3)/Z65, 0)</f>
        <v>-626682.52228786936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250000</v>
      </c>
      <c r="S66">
        <f t="shared" si="1"/>
        <v>-1143292.5165964635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-15.166816048394972</v>
      </c>
      <c r="AC66">
        <f t="shared" si="2"/>
        <v>-13.548395580452343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-3.0273511078602713</v>
      </c>
      <c r="AI66">
        <f t="shared" si="25"/>
        <v>-3.0279436244465243</v>
      </c>
      <c r="AJ66">
        <f t="shared" si="7"/>
        <v>-1.6184204679426291</v>
      </c>
      <c r="AK66">
        <f t="shared" si="22"/>
        <v>-1.0616771233876481</v>
      </c>
      <c r="AL66">
        <f t="shared" si="26"/>
        <v>-5.7080412157768015</v>
      </c>
      <c r="AN66">
        <f t="shared" si="27"/>
        <v>0</v>
      </c>
      <c r="AO66">
        <f t="shared" si="27"/>
        <v>0</v>
      </c>
      <c r="AP66">
        <f t="shared" si="27"/>
        <v>-7.372954026657938E-7</v>
      </c>
      <c r="AQ66">
        <f t="shared" si="27"/>
        <v>-3.7670710084166093E-3</v>
      </c>
      <c r="AR66">
        <f t="shared" si="27"/>
        <v>-3.767808303819275E-3</v>
      </c>
      <c r="AS66">
        <f t="shared" si="27"/>
        <v>-2.0138743763104061E-3</v>
      </c>
      <c r="AT66">
        <f t="shared" si="27"/>
        <v>-1.321093249286018E-3</v>
      </c>
      <c r="AU66">
        <f t="shared" si="23"/>
        <v>-7.1027759294156985E-3</v>
      </c>
      <c r="AW66">
        <v>63</v>
      </c>
      <c r="AX66">
        <f>IF(Z66&gt;0, (R66*SUMPRODUCT(K66:$K$98, X66:$X$98)-K66*$AZ$3)/Z66, 0)</f>
        <v>-1143292.5165964635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-2143042.4782384755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-13.548395580452343</v>
      </c>
      <c r="AC67">
        <f t="shared" ref="AC67:AC89" si="30">S67*Z67</f>
        <v>-12.099828875269704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-1.521432482383787</v>
      </c>
      <c r="AI67">
        <f t="shared" ref="AI67:AI89" si="34">SUM(AE67:AH67)</f>
        <v>-1.521714787307701</v>
      </c>
      <c r="AJ67">
        <f t="shared" ref="AJ67:AJ89" si="35">AB67-AC67</f>
        <v>-1.448566705182639</v>
      </c>
      <c r="AK67">
        <f t="shared" si="22"/>
        <v>-0.94838769063166417</v>
      </c>
      <c r="AL67">
        <f t="shared" si="26"/>
        <v>-3.9186691831220042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-1.6903462535196162E-3</v>
      </c>
      <c r="AR67">
        <f t="shared" si="36"/>
        <v>-1.6906599007409117E-3</v>
      </c>
      <c r="AS67">
        <f t="shared" si="36"/>
        <v>-1.6093907100249915E-3</v>
      </c>
      <c r="AT67">
        <f t="shared" si="36"/>
        <v>-1.0536803954859729E-3</v>
      </c>
      <c r="AU67">
        <f t="shared" si="23"/>
        <v>-4.3537310062518762E-3</v>
      </c>
      <c r="AW67">
        <v>64</v>
      </c>
      <c r="AX67">
        <f>IF(Z67&gt;0, (R67*SUMPRODUCT(K67:$K$98, X67:$X$98)-K67*$AZ$3)/Z67, 0)</f>
        <v>-2143042.4782384755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250000</v>
      </c>
      <c r="S68">
        <f t="shared" si="29"/>
        <v>-4133115.2126025776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-12.099828875269704</v>
      </c>
      <c r="AC68">
        <f t="shared" si="30"/>
        <v>-10.804792635638345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-0.74385920117631688</v>
      </c>
      <c r="AI68">
        <f t="shared" si="34"/>
        <v>-0.74398991121075642</v>
      </c>
      <c r="AJ68">
        <f t="shared" si="35"/>
        <v>-1.2950362396313597</v>
      </c>
      <c r="AK68">
        <f t="shared" si="22"/>
        <v>-0.8469880212688794</v>
      </c>
      <c r="AL68">
        <f t="shared" si="26"/>
        <v>-2.886014172110996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-7.3789693759787535E-4</v>
      </c>
      <c r="AR68">
        <f t="shared" si="36"/>
        <v>-7.3802659995060788E-4</v>
      </c>
      <c r="AS68">
        <f t="shared" si="36"/>
        <v>-1.2846561201247306E-3</v>
      </c>
      <c r="AT68">
        <f t="shared" si="36"/>
        <v>-8.4019914802162807E-4</v>
      </c>
      <c r="AU68">
        <f t="shared" si="23"/>
        <v>-2.862881868096967E-3</v>
      </c>
      <c r="AW68">
        <v>65</v>
      </c>
      <c r="AX68">
        <f>IF(Z68&gt;0, (R68*SUMPRODUCT(K68:$K$98, X68:$X$98)-K68*$AZ$3)/Z68, 0)</f>
        <v>-4133115.2126025776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250000</v>
      </c>
      <c r="S69">
        <f t="shared" si="29"/>
        <v>-8220061.1721960511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-10.804792635638345</v>
      </c>
      <c r="AC69">
        <f t="shared" si="30"/>
        <v>-9.6477389380358769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-0.35359413698057701</v>
      </c>
      <c r="AI69">
        <f t="shared" si="34"/>
        <v>-0.35365282108727603</v>
      </c>
      <c r="AJ69">
        <f t="shared" si="35"/>
        <v>-1.1570536976024677</v>
      </c>
      <c r="AK69">
        <f t="shared" si="22"/>
        <v>-0.75633548449468424</v>
      </c>
      <c r="AL69">
        <f t="shared" si="26"/>
        <v>-2.2670420031844278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-3.1317854433282171E-4</v>
      </c>
      <c r="AR69">
        <f t="shared" si="36"/>
        <v>-3.1323052088217404E-4</v>
      </c>
      <c r="AS69">
        <f t="shared" si="36"/>
        <v>-1.0248031707323088E-3</v>
      </c>
      <c r="AT69">
        <f t="shared" si="36"/>
        <v>-6.6988680322580083E-4</v>
      </c>
      <c r="AU69">
        <f t="shared" si="23"/>
        <v>-2.0079204948402836E-3</v>
      </c>
      <c r="AW69">
        <v>66</v>
      </c>
      <c r="AX69">
        <f>IF(Z69&gt;0, (R69*SUMPRODUCT(K69:$K$98, X69:$X$98)-K69*$AZ$3)/Z69, 0)</f>
        <v>-8220061.1721960511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250000</v>
      </c>
      <c r="S70">
        <f t="shared" si="29"/>
        <v>-16879410.450109944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-9.6477389380358769</v>
      </c>
      <c r="AC70">
        <f t="shared" si="30"/>
        <v>-8.6143096214551473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-0.16290027225331855</v>
      </c>
      <c r="AI70">
        <f t="shared" si="34"/>
        <v>-0.16292578946449993</v>
      </c>
      <c r="AJ70">
        <f t="shared" si="35"/>
        <v>-1.0334293165807296</v>
      </c>
      <c r="AK70">
        <f t="shared" si="22"/>
        <v>-0.67534172566251149</v>
      </c>
      <c r="AL70">
        <f t="shared" si="26"/>
        <v>-1.8716968317077409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-1.2882220643095727E-4</v>
      </c>
      <c r="AR70">
        <f t="shared" si="36"/>
        <v>-1.2884238554668789E-4</v>
      </c>
      <c r="AS70">
        <f t="shared" si="36"/>
        <v>-8.1724016117875936E-4</v>
      </c>
      <c r="AT70">
        <f t="shared" si="36"/>
        <v>-5.3406301899512414E-4</v>
      </c>
      <c r="AU70">
        <f t="shared" si="23"/>
        <v>-1.4801455657205715E-3</v>
      </c>
      <c r="AW70">
        <v>67</v>
      </c>
      <c r="AX70">
        <f>IF(Z70&gt;0, (R70*SUMPRODUCT(K70:$K$98, X70:$X$98)-K70*$AZ$3)/Z70, 0)</f>
        <v>-16879410.450109944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250000</v>
      </c>
      <c r="S71">
        <f t="shared" si="29"/>
        <v>-35805687.153083123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-8.6143096214551473</v>
      </c>
      <c r="AC71">
        <f t="shared" si="30"/>
        <v>-7.6914540730142047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-7.2607455053211936E-2</v>
      </c>
      <c r="AI71">
        <f t="shared" si="34"/>
        <v>-7.2618195601270863E-2</v>
      </c>
      <c r="AJ71">
        <f t="shared" si="35"/>
        <v>-0.92285554844094264</v>
      </c>
      <c r="AK71">
        <f t="shared" si="22"/>
        <v>-0.6030016735018604</v>
      </c>
      <c r="AL71">
        <f t="shared" si="26"/>
        <v>-1.5984754175440739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-5.1266316599664101E-5</v>
      </c>
      <c r="AR71">
        <f t="shared" si="36"/>
        <v>-5.1273900233284634E-5</v>
      </c>
      <c r="AS71">
        <f t="shared" si="36"/>
        <v>-6.5160533016143907E-4</v>
      </c>
      <c r="AT71">
        <f t="shared" si="36"/>
        <v>-4.2576447117197407E-4</v>
      </c>
      <c r="AU71">
        <f t="shared" si="23"/>
        <v>-1.1286437015666979E-3</v>
      </c>
      <c r="AW71">
        <v>68</v>
      </c>
      <c r="AX71">
        <f>IF(Z71&gt;0, (R71*SUMPRODUCT(K71:$K$98, X71:$X$98)-K71*$AZ$3)/Z71, 0)</f>
        <v>-35805687.153083123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250000</v>
      </c>
      <c r="S72">
        <f t="shared" si="29"/>
        <v>-78612661.28146711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-7.6914540730142047</v>
      </c>
      <c r="AC72">
        <f t="shared" si="30"/>
        <v>-6.8674121512527924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-3.1326316923844903E-2</v>
      </c>
      <c r="AI72">
        <f t="shared" si="34"/>
        <v>-3.1330684803038474E-2</v>
      </c>
      <c r="AJ72">
        <f t="shared" si="35"/>
        <v>-0.82404192176141233</v>
      </c>
      <c r="AK72">
        <f t="shared" ref="AK72:AK89" si="49">G72*SUM(AB72:AB72, AE72:AF72)</f>
        <v>-0.53840178511099435</v>
      </c>
      <c r="AL72">
        <f t="shared" si="26"/>
        <v>-1.393774391675445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-1.974886837110041E-5</v>
      </c>
      <c r="AR72">
        <f t="shared" si="36"/>
        <v>-1.9751621987858626E-5</v>
      </c>
      <c r="AS72">
        <f t="shared" si="36"/>
        <v>-5.1949597154038311E-4</v>
      </c>
      <c r="AT72">
        <f t="shared" si="36"/>
        <v>-3.3942151612560115E-4</v>
      </c>
      <c r="AU72">
        <f t="shared" si="23"/>
        <v>-8.7866910965384286E-4</v>
      </c>
      <c r="AW72">
        <v>69</v>
      </c>
      <c r="AX72">
        <f>IF(Z72&gt;0, (R72*SUMPRODUCT(K72:$K$98, X72:$X$98)-K72*$AZ$3)/Z72, 0)</f>
        <v>-78612661.28146711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250000</v>
      </c>
      <c r="S73">
        <f t="shared" si="29"/>
        <v>-178973817.82435146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-6.8674121512527924</v>
      </c>
      <c r="AC73">
        <f t="shared" si="30"/>
        <v>-6.1316344107657939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-1.305601400420465E-2</v>
      </c>
      <c r="AI73">
        <f t="shared" si="34"/>
        <v>-1.3057727001805445E-2</v>
      </c>
      <c r="AJ73">
        <f t="shared" si="35"/>
        <v>-0.73577774048699851</v>
      </c>
      <c r="AK73">
        <f t="shared" si="49"/>
        <v>-0.48071885058769553</v>
      </c>
      <c r="AL73">
        <f t="shared" si="26"/>
        <v>-1.2295543180764994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-7.3489528744627945E-6</v>
      </c>
      <c r="AR73">
        <f t="shared" si="36"/>
        <v>-7.3499170844152548E-6</v>
      </c>
      <c r="AS73">
        <f t="shared" si="36"/>
        <v>-4.141536566348885E-4</v>
      </c>
      <c r="AT73">
        <f t="shared" si="36"/>
        <v>-2.7058642689086994E-4</v>
      </c>
      <c r="AU73">
        <f t="shared" si="23"/>
        <v>-6.9209000061017361E-4</v>
      </c>
      <c r="AW73">
        <v>70</v>
      </c>
      <c r="AX73">
        <f>IF(Z73&gt;0, (R73*SUMPRODUCT(K73:$K$98, X73:$X$98)-K73*$AZ$3)/Z73, 0)</f>
        <v>-178973817.82435146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8"/>
        <v>250000</v>
      </c>
      <c r="S74">
        <f t="shared" si="29"/>
        <v>-423268830.35957795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-6.1316344107657939</v>
      </c>
      <c r="AC74">
        <f t="shared" si="30"/>
        <v>-5.4746797156513756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-5.2457668549394021E-3</v>
      </c>
      <c r="AI74">
        <f t="shared" si="34"/>
        <v>-5.2464135691932014E-3</v>
      </c>
      <c r="AJ74">
        <f t="shared" si="35"/>
        <v>-0.65695469511441829</v>
      </c>
      <c r="AK74">
        <f t="shared" si="49"/>
        <v>-0.42921440875360561</v>
      </c>
      <c r="AL74">
        <f t="shared" si="26"/>
        <v>-1.0914155174372171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-2.636366698994683E-6</v>
      </c>
      <c r="AR74">
        <f t="shared" si="36"/>
        <v>-2.6366917183807192E-6</v>
      </c>
      <c r="AS74">
        <f t="shared" si="36"/>
        <v>-3.3016592785038381E-4</v>
      </c>
      <c r="AT74">
        <f t="shared" si="36"/>
        <v>-2.1571042047002477E-4</v>
      </c>
      <c r="AU74">
        <f t="shared" si="23"/>
        <v>-5.4851304003878927E-4</v>
      </c>
      <c r="AW74">
        <v>71</v>
      </c>
      <c r="AX74">
        <f>IF(Z74&gt;0, (R74*SUMPRODUCT(K74:$K$98, X74:$X$98)-K74*$AZ$3)/Z74, 0)</f>
        <v>-423268830.35957795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250000</v>
      </c>
      <c r="S75">
        <f t="shared" si="29"/>
        <v>-1041604993.484714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-5.4746797156513756</v>
      </c>
      <c r="AC75">
        <f t="shared" si="30"/>
        <v>-4.8881090983865612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-2.0280199109903156E-3</v>
      </c>
      <c r="AI75">
        <f t="shared" si="34"/>
        <v>-2.028254554119379E-3</v>
      </c>
      <c r="AJ75">
        <f t="shared" si="35"/>
        <v>-0.58657061726481441</v>
      </c>
      <c r="AK75">
        <f t="shared" si="49"/>
        <v>-0.38322758009559632</v>
      </c>
      <c r="AL75">
        <f t="shared" si="26"/>
        <v>-0.9718264519145301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-9.1002018288576926E-7</v>
      </c>
      <c r="AR75">
        <f t="shared" si="36"/>
        <v>-9.101254727707778E-7</v>
      </c>
      <c r="AS75">
        <f t="shared" si="36"/>
        <v>-2.6320801758700977E-4</v>
      </c>
      <c r="AT75">
        <f t="shared" si="36"/>
        <v>-1.7196321921473024E-4</v>
      </c>
      <c r="AU75">
        <f t="shared" si="23"/>
        <v>-4.3608136227451079E-4</v>
      </c>
      <c r="AW75">
        <v>72</v>
      </c>
      <c r="AX75">
        <f>IF(Z75&gt;0, (R75*SUMPRODUCT(K75:$K$98, X75:$X$98)-K75*$AZ$3)/Z75, 0)</f>
        <v>-1041604993.484714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250000</v>
      </c>
      <c r="S76">
        <f t="shared" si="29"/>
        <v>-2672156701.9713998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-4.8881090983865612</v>
      </c>
      <c r="AC76">
        <f t="shared" si="30"/>
        <v>-4.3643838890928954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-7.5316313419746493E-4</v>
      </c>
      <c r="AI76">
        <f t="shared" si="34"/>
        <v>-7.5324479826839824E-4</v>
      </c>
      <c r="AJ76">
        <f t="shared" si="35"/>
        <v>-0.52372520929366573</v>
      </c>
      <c r="AK76">
        <f t="shared" si="49"/>
        <v>-0.34216763688705931</v>
      </c>
      <c r="AL76">
        <f t="shared" si="26"/>
        <v>-0.86664609097899348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-3.0175178041666902E-7</v>
      </c>
      <c r="AR76">
        <f t="shared" si="36"/>
        <v>-3.0178449879822712E-7</v>
      </c>
      <c r="AS76">
        <f t="shared" si="36"/>
        <v>-2.0982839862688032E-4</v>
      </c>
      <c r="AT76">
        <f t="shared" si="36"/>
        <v>-1.3708808748539246E-4</v>
      </c>
      <c r="AU76">
        <f t="shared" si="23"/>
        <v>-3.4721827061107104E-4</v>
      </c>
      <c r="AW76">
        <v>73</v>
      </c>
      <c r="AX76">
        <f>IF(Z76&gt;0, (R76*SUMPRODUCT(K76:$K$98, X76:$X$98)-K76*$AZ$3)/Z76, 0)</f>
        <v>-2672156701.9713998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250000</v>
      </c>
      <c r="S77">
        <f t="shared" si="29"/>
        <v>-7161678356.2697525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-4.3643838890928954</v>
      </c>
      <c r="AC77">
        <f t="shared" si="30"/>
        <v>-3.8967715843144517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-2.6820857686443207E-4</v>
      </c>
      <c r="AI77">
        <f t="shared" si="34"/>
        <v>-2.6823578257928314E-4</v>
      </c>
      <c r="AJ77">
        <f t="shared" si="35"/>
        <v>-0.46761230477844373</v>
      </c>
      <c r="AK77">
        <f t="shared" si="49"/>
        <v>-0.30550687223650269</v>
      </c>
      <c r="AL77">
        <f t="shared" si="26"/>
        <v>-0.77338741279752576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-9.5943471034168477E-8</v>
      </c>
      <c r="AR77">
        <f t="shared" si="36"/>
        <v>-9.5953203052231791E-8</v>
      </c>
      <c r="AS77">
        <f t="shared" si="36"/>
        <v>-1.672740974327916E-4</v>
      </c>
      <c r="AT77">
        <f t="shared" si="36"/>
        <v>-1.0928580319777752E-4</v>
      </c>
      <c r="AU77">
        <f t="shared" si="23"/>
        <v>-2.7665585383362137E-4</v>
      </c>
      <c r="AW77">
        <v>74</v>
      </c>
      <c r="AX77">
        <f>IF(Z77&gt;0, (R77*SUMPRODUCT(K77:$K$98, X77:$X$98)-K77*$AZ$3)/Z77, 0)</f>
        <v>-7161678356.2697525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250000</v>
      </c>
      <c r="S78">
        <f t="shared" si="29"/>
        <v>-20093650004.619717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-3.8967715843144517</v>
      </c>
      <c r="AC78">
        <f t="shared" si="30"/>
        <v>-3.479260424427367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-9.1380229553507993E-5</v>
      </c>
      <c r="AI78">
        <f t="shared" si="34"/>
        <v>-9.1388887165299841E-5</v>
      </c>
      <c r="AJ78">
        <f t="shared" si="35"/>
        <v>-0.41751115988708465</v>
      </c>
      <c r="AK78">
        <f t="shared" si="49"/>
        <v>-0.27277401090201164</v>
      </c>
      <c r="AL78">
        <f t="shared" si="26"/>
        <v>-0.69037655967626166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-2.9186161854222337E-8</v>
      </c>
      <c r="AR78">
        <f t="shared" si="36"/>
        <v>-2.9188927030675302E-8</v>
      </c>
      <c r="AS78">
        <f t="shared" si="36"/>
        <v>-1.333499417537933E-4</v>
      </c>
      <c r="AT78">
        <f t="shared" si="36"/>
        <v>-8.7121978908466163E-5</v>
      </c>
      <c r="AU78">
        <f t="shared" si="23"/>
        <v>-2.2050110958929018E-4</v>
      </c>
      <c r="AW78">
        <v>75</v>
      </c>
      <c r="AX78">
        <f>IF(Z78&gt;0, (R78*SUMPRODUCT(K78:$K$98, X78:$X$98)-K78*$AZ$3)/Z78, 0)</f>
        <v>-20093650004.619717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250000</v>
      </c>
      <c r="S79">
        <f t="shared" si="29"/>
        <v>-59136329148.793076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-3.479260424427367</v>
      </c>
      <c r="AC79">
        <f t="shared" si="30"/>
        <v>-3.1064825466219608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-2.9722462020279891E-5</v>
      </c>
      <c r="AI79">
        <f t="shared" si="34"/>
        <v>-2.9725088563549771E-5</v>
      </c>
      <c r="AJ79">
        <f t="shared" si="35"/>
        <v>-0.37277787780540628</v>
      </c>
      <c r="AK79">
        <f t="shared" si="49"/>
        <v>-0.24354822970991571</v>
      </c>
      <c r="AL79">
        <f t="shared" si="26"/>
        <v>-0.61635583260388549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-8.4760107718172346E-9</v>
      </c>
      <c r="AR79">
        <f t="shared" si="36"/>
        <v>-8.4767597881346896E-9</v>
      </c>
      <c r="AS79">
        <f t="shared" si="36"/>
        <v>-1.0630577324374821E-4</v>
      </c>
      <c r="AT79">
        <f t="shared" si="36"/>
        <v>-6.9453109808661283E-5</v>
      </c>
      <c r="AU79">
        <f t="shared" si="23"/>
        <v>-1.757673598121976E-4</v>
      </c>
      <c r="AW79">
        <v>76</v>
      </c>
      <c r="AX79">
        <f>IF(Z79&gt;0, (R79*SUMPRODUCT(K79:$K$98, X79:$X$98)-K79*$AZ$3)/Z79, 0)</f>
        <v>-59136329148.793076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250000</v>
      </c>
      <c r="S80">
        <f t="shared" si="29"/>
        <v>-184525309416.7655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-3.1064825466219608</v>
      </c>
      <c r="AC80">
        <f t="shared" si="30"/>
        <v>-2.7736451381412142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-9.2435779310265786E-6</v>
      </c>
      <c r="AI80">
        <f t="shared" si="34"/>
        <v>-9.2443294932775531E-6</v>
      </c>
      <c r="AJ80">
        <f t="shared" si="35"/>
        <v>-0.33283740848074661</v>
      </c>
      <c r="AK80">
        <f t="shared" si="49"/>
        <v>-0.21745377826353726</v>
      </c>
      <c r="AL80">
        <f t="shared" si="26"/>
        <v>-0.55030043107377713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-2.3535791256138013E-9</v>
      </c>
      <c r="AR80">
        <f t="shared" si="36"/>
        <v>-2.3537704867121433E-9</v>
      </c>
      <c r="AS80">
        <f t="shared" si="36"/>
        <v>-8.4746316055203145E-5</v>
      </c>
      <c r="AT80">
        <f t="shared" si="36"/>
        <v>-5.5367594358570445E-5</v>
      </c>
      <c r="AU80">
        <f t="shared" si="23"/>
        <v>-1.401162641842603E-4</v>
      </c>
      <c r="AW80">
        <v>77</v>
      </c>
      <c r="AX80">
        <f>IF(Z80&gt;0, (R80*SUMPRODUCT(K80:$K$98, X80:$X$98)-K80*$AZ$3)/Z80, 0)</f>
        <v>-184525309416.7655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250000</v>
      </c>
      <c r="S81">
        <f t="shared" si="29"/>
        <v>-612479367649.74292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-2.7736451381412142</v>
      </c>
      <c r="AC81">
        <f t="shared" si="30"/>
        <v>-2.4764688753548314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-2.7093954691888611E-6</v>
      </c>
      <c r="AI81">
        <f t="shared" si="34"/>
        <v>-2.7095976367234883E-6</v>
      </c>
      <c r="AJ81">
        <f t="shared" si="35"/>
        <v>-0.29717626278638276</v>
      </c>
      <c r="AK81">
        <f t="shared" si="49"/>
        <v>-0.194155159669885</v>
      </c>
      <c r="AL81">
        <f t="shared" si="26"/>
        <v>-0.49133413205390447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-6.1594661671532665E-10</v>
      </c>
      <c r="AR81">
        <f t="shared" si="36"/>
        <v>-6.1599257693426824E-10</v>
      </c>
      <c r="AS81">
        <f t="shared" si="36"/>
        <v>-6.7559245489613672E-5</v>
      </c>
      <c r="AT81">
        <f t="shared" si="36"/>
        <v>-4.4138707352416268E-5</v>
      </c>
      <c r="AU81">
        <f t="shared" si="23"/>
        <v>-1.1169856883460687E-4</v>
      </c>
      <c r="AW81">
        <v>78</v>
      </c>
      <c r="AX81">
        <f>IF(Z81&gt;0, (R81*SUMPRODUCT(K81:$K$98, X81:$X$98)-K81*$AZ$3)/Z81, 0)</f>
        <v>-612479367649.74292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250000</v>
      </c>
      <c r="S82">
        <f t="shared" si="29"/>
        <v>-2170354487469.4644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-2.4764688753548314</v>
      </c>
      <c r="AC82">
        <f t="shared" si="30"/>
        <v>-2.2111329249529548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-7.4603208706380791E-7</v>
      </c>
      <c r="AI82">
        <f t="shared" si="34"/>
        <v>-7.4608302650567601E-7</v>
      </c>
      <c r="AJ82">
        <f t="shared" si="35"/>
        <v>-0.26533595040187663</v>
      </c>
      <c r="AK82">
        <f t="shared" si="49"/>
        <v>-0.17335282127483823</v>
      </c>
      <c r="AL82">
        <f t="shared" si="26"/>
        <v>-0.43868951775974141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-1.5142938487228441E-10</v>
      </c>
      <c r="AR82">
        <f t="shared" si="36"/>
        <v>-1.5143972454598154E-10</v>
      </c>
      <c r="AS82">
        <f t="shared" si="36"/>
        <v>-5.3857817177805366E-5</v>
      </c>
      <c r="AT82">
        <f t="shared" si="36"/>
        <v>-3.5187107292985098E-5</v>
      </c>
      <c r="AU82">
        <f t="shared" si="23"/>
        <v>-8.9045075910515028E-5</v>
      </c>
      <c r="AW82">
        <v>79</v>
      </c>
      <c r="AX82">
        <f>IF(Z82&gt;0, (R82*SUMPRODUCT(K82:$K$98, X82:$X$98)-K82*$AZ$3)/Z82, 0)</f>
        <v>-2170354487469.4644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250000</v>
      </c>
      <c r="S83">
        <f t="shared" si="29"/>
        <v>-8243476911192.168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-2.2111329249529548</v>
      </c>
      <c r="AC83">
        <f t="shared" si="30"/>
        <v>-1.9742258259813277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-1.9227787248985001E-7</v>
      </c>
      <c r="AI83">
        <f t="shared" si="34"/>
        <v>-1.9228984696280147E-7</v>
      </c>
      <c r="AJ83">
        <f t="shared" si="35"/>
        <v>-0.23690709897162709</v>
      </c>
      <c r="AK83">
        <f t="shared" si="49"/>
        <v>-0.15477930474670684</v>
      </c>
      <c r="AL83">
        <f t="shared" si="26"/>
        <v>-0.3916865960081809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-3.4846882953650251E-11</v>
      </c>
      <c r="AR83">
        <f t="shared" si="36"/>
        <v>-3.4849053110059661E-11</v>
      </c>
      <c r="AS83">
        <f t="shared" si="36"/>
        <v>-4.2935122184633682E-5</v>
      </c>
      <c r="AT83">
        <f t="shared" si="36"/>
        <v>-2.805094650940957E-5</v>
      </c>
      <c r="AU83">
        <f t="shared" si="23"/>
        <v>-7.0986103543096366E-5</v>
      </c>
      <c r="AW83">
        <v>80</v>
      </c>
      <c r="AX83">
        <f>IF(Z83&gt;0, (R83*SUMPRODUCT(K83:$K$98, X83:$X$98)-K83*$AZ$3)/Z83, 0)</f>
        <v>-8243476911192.168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250000</v>
      </c>
      <c r="S84">
        <f t="shared" si="29"/>
        <v>-33710677225175.289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-1.9742258259813277</v>
      </c>
      <c r="AC84">
        <f t="shared" si="30"/>
        <v>-1.7627016303705889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-4.6201361230895865E-8</v>
      </c>
      <c r="AI84">
        <f t="shared" si="34"/>
        <v>-4.6203975686871633E-8</v>
      </c>
      <c r="AJ84">
        <f t="shared" si="35"/>
        <v>-0.21152419561073876</v>
      </c>
      <c r="AK84">
        <f t="shared" si="49"/>
        <v>-0.13819580781869295</v>
      </c>
      <c r="AL84">
        <f t="shared" si="26"/>
        <v>-0.34972004963340741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-7.4760358828254175E-12</v>
      </c>
      <c r="AR84">
        <f t="shared" si="36"/>
        <v>-7.4764589389035975E-12</v>
      </c>
      <c r="AS84">
        <f t="shared" si="36"/>
        <v>-3.4227616553734218E-5</v>
      </c>
      <c r="AT84">
        <f t="shared" si="36"/>
        <v>-2.2362042818290367E-5</v>
      </c>
      <c r="AU84">
        <f t="shared" si="23"/>
        <v>-5.6589666848483527E-5</v>
      </c>
      <c r="AW84">
        <v>81</v>
      </c>
      <c r="AX84">
        <f>IF(Z84&gt;0, (R84*SUMPRODUCT(K84:$K$98, X84:$X$98)-K84*$AZ$3)/Z84, 0)</f>
        <v>-33710677225175.289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250000</v>
      </c>
      <c r="S85">
        <f t="shared" si="29"/>
        <v>-149237602935523.06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-1.7627016303705889</v>
      </c>
      <c r="AC85">
        <f t="shared" si="30"/>
        <v>-1.5738407414087918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-1.0305088940567032E-8</v>
      </c>
      <c r="AI85">
        <f t="shared" si="34"/>
        <v>-1.0305616234194928E-8</v>
      </c>
      <c r="AJ85">
        <f t="shared" si="35"/>
        <v>-0.18886088896179709</v>
      </c>
      <c r="AK85">
        <f t="shared" si="49"/>
        <v>-0.12338911412594124</v>
      </c>
      <c r="AL85">
        <f t="shared" si="26"/>
        <v>-0.31225001339335456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-1.4888478824551877E-12</v>
      </c>
      <c r="AR85">
        <f t="shared" si="36"/>
        <v>-1.4889240642335161E-12</v>
      </c>
      <c r="AS85">
        <f t="shared" si="36"/>
        <v>-2.7286046363215946E-5</v>
      </c>
      <c r="AT85">
        <f t="shared" si="36"/>
        <v>-1.7826883624579439E-5</v>
      </c>
      <c r="AU85">
        <f t="shared" si="23"/>
        <v>-4.5112931476719451E-5</v>
      </c>
      <c r="AW85">
        <v>82</v>
      </c>
      <c r="AX85">
        <f>IF(Z85&gt;0, (R85*SUMPRODUCT(K85:$K$98, X85:$X$98)-K85*$AZ$3)/Z85, 0)</f>
        <v>-149237602935523.06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250000</v>
      </c>
      <c r="S86">
        <f t="shared" si="29"/>
        <v>-720131997121493.5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-1.5738407414087918</v>
      </c>
      <c r="AC86">
        <f t="shared" si="30"/>
        <v>-1.4052149476877154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-2.1222710352452104E-9</v>
      </c>
      <c r="AI86">
        <f t="shared" si="34"/>
        <v>-2.122368601729779E-9</v>
      </c>
      <c r="AJ86">
        <f t="shared" si="35"/>
        <v>-0.16862579372107644</v>
      </c>
      <c r="AK86">
        <f t="shared" si="49"/>
        <v>-0.11016885189861544</v>
      </c>
      <c r="AL86">
        <f t="shared" si="26"/>
        <v>-0.27879464774206053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-2.7376719570337177E-13</v>
      </c>
      <c r="AR86">
        <f t="shared" si="36"/>
        <v>-2.7377978151471789E-13</v>
      </c>
      <c r="AS86">
        <f t="shared" si="36"/>
        <v>-2.1752269103998045E-5</v>
      </c>
      <c r="AT86">
        <f t="shared" si="36"/>
        <v>-1.4211482481387789E-5</v>
      </c>
      <c r="AU86">
        <f t="shared" si="23"/>
        <v>-3.5963751859165619E-5</v>
      </c>
      <c r="AW86">
        <v>83</v>
      </c>
      <c r="AX86">
        <f>IF(Z86&gt;0, (R86*SUMPRODUCT(K86:$K$98, X86:$X$98)-K86*$AZ$3)/Z86, 0)</f>
        <v>-720131997121493.5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250000</v>
      </c>
      <c r="S87">
        <f t="shared" si="29"/>
        <v>-3818580224874465.5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-1.4052149476877154</v>
      </c>
      <c r="AC87">
        <f t="shared" si="30"/>
        <v>-1.2546562032928414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-4.008125610914807E-10</v>
      </c>
      <c r="AI87">
        <f t="shared" si="34"/>
        <v>-4.0082898939898514E-10</v>
      </c>
      <c r="AJ87">
        <f t="shared" si="35"/>
        <v>-0.15055874439487393</v>
      </c>
      <c r="AK87">
        <f t="shared" si="49"/>
        <v>-9.8365046338140083E-2</v>
      </c>
      <c r="AL87">
        <f t="shared" si="26"/>
        <v>-0.248923791133843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-4.6164045593473823E-14</v>
      </c>
      <c r="AR87">
        <f t="shared" si="36"/>
        <v>-4.6165937742598574E-14</v>
      </c>
      <c r="AS87">
        <f t="shared" si="36"/>
        <v>-1.7340775752671048E-5</v>
      </c>
      <c r="AT87">
        <f t="shared" si="36"/>
        <v>-1.1329306825096361E-5</v>
      </c>
      <c r="AU87">
        <f t="shared" si="23"/>
        <v>-2.8670082623933345E-5</v>
      </c>
      <c r="AW87">
        <v>84</v>
      </c>
      <c r="AX87">
        <f>IF(Z87&gt;0, (R87*SUMPRODUCT(K87:$K$98, X87:$X$98)-K87*$AZ$3)/Z87, 0)</f>
        <v>-3818580224874465.5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250000</v>
      </c>
      <c r="S88">
        <f t="shared" si="29"/>
        <v>-2.247067150424942E+16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-1.2546562032928414</v>
      </c>
      <c r="AC88">
        <f t="shared" si="30"/>
        <v>-1.1202287529400774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-6.8856890321388655E-11</v>
      </c>
      <c r="AI88">
        <f t="shared" si="34"/>
        <v>-6.885938296775378E-11</v>
      </c>
      <c r="AJ88">
        <f t="shared" si="35"/>
        <v>-0.13442745035276404</v>
      </c>
      <c r="AK88">
        <f t="shared" si="49"/>
        <v>-8.7825934230498906E-2</v>
      </c>
      <c r="AL88">
        <f t="shared" si="26"/>
        <v>-0.22225338465212235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-7.0809564049029145E-15</v>
      </c>
      <c r="AR88">
        <f t="shared" si="36"/>
        <v>-7.081212738294706E-15</v>
      </c>
      <c r="AS88">
        <f t="shared" si="36"/>
        <v>-1.3823960262034911E-5</v>
      </c>
      <c r="AT88">
        <f t="shared" si="36"/>
        <v>-9.0316540378655231E-6</v>
      </c>
      <c r="AU88">
        <f t="shared" si="23"/>
        <v>-2.285561430698165E-5</v>
      </c>
      <c r="AW88">
        <v>85</v>
      </c>
      <c r="AX88">
        <f>IF(Z88&gt;0, (R88*SUMPRODUCT(K88:$K$98, X88:$X$98)-K88*$AZ$3)/Z88, 0)</f>
        <v>-2.247067150424942E+16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-1.1202287529400774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-1.1202287529400774</v>
      </c>
      <c r="AK89">
        <f t="shared" si="49"/>
        <v>-7.8416012705805421E-2</v>
      </c>
      <c r="AL89">
        <f t="shared" si="26"/>
        <v>-1.1986447656583459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-1.1443454990691216E-15</v>
      </c>
      <c r="AR89">
        <f t="shared" si="36"/>
        <v>-1.1443454990691216E-15</v>
      </c>
      <c r="AS89">
        <f t="shared" si="36"/>
        <v>-1.0285684718779437E-4</v>
      </c>
      <c r="AT89">
        <f t="shared" si="36"/>
        <v>-7.1999793031456063E-6</v>
      </c>
      <c r="AU89">
        <f t="shared" si="23"/>
        <v>-1.1005682649208432E-4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25881.66047140388</v>
      </c>
      <c r="AO91" s="8">
        <f t="shared" si="50"/>
        <v>-2588.1660471403884</v>
      </c>
      <c r="AP91" s="8">
        <f t="shared" si="50"/>
        <v>-2947.8996417719027</v>
      </c>
      <c r="AQ91" s="8">
        <f t="shared" si="50"/>
        <v>-10893.368630634719</v>
      </c>
      <c r="AR91" s="8">
        <f t="shared" si="50"/>
        <v>9452.2261518568612</v>
      </c>
      <c r="AS91" s="8">
        <f t="shared" si="50"/>
        <v>-2216.4660909663698</v>
      </c>
      <c r="AT91" s="8">
        <f t="shared" si="50"/>
        <v>1063.6400360619009</v>
      </c>
      <c r="AU91" s="8">
        <f t="shared" si="50"/>
        <v>8299.4000969523986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64482.224201735444</v>
      </c>
      <c r="K3">
        <v>1</v>
      </c>
      <c r="L3" s="2">
        <v>0</v>
      </c>
      <c r="O3">
        <f>$C$3</f>
        <v>64482.224201735444</v>
      </c>
      <c r="P3">
        <f>O3*C5</f>
        <v>6448.2224201735444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64482.224201735444</v>
      </c>
      <c r="AF3">
        <f t="shared" ref="AF3:AG34" si="4">-$Z3*P3</f>
        <v>-6448.2224201735444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55514.0935775619</v>
      </c>
      <c r="AJ3">
        <f t="shared" ref="AJ3:AJ66" si="7">AB3-AC3</f>
        <v>0</v>
      </c>
      <c r="AL3">
        <f t="shared" ref="AL3:AL34" si="8">SUM(AI3:AK3)</f>
        <v>55514.0935775619</v>
      </c>
      <c r="AN3">
        <f t="shared" ref="AN3:AU34" si="9">AE3*$K3</f>
        <v>64482.224201735444</v>
      </c>
      <c r="AO3">
        <f t="shared" si="9"/>
        <v>-6448.2224201735444</v>
      </c>
      <c r="AP3">
        <f t="shared" si="9"/>
        <v>-2519.9082039999998</v>
      </c>
      <c r="AQ3">
        <f t="shared" si="9"/>
        <v>0</v>
      </c>
      <c r="AR3">
        <f t="shared" si="9"/>
        <v>55514.0935775619</v>
      </c>
      <c r="AS3">
        <f t="shared" si="9"/>
        <v>0</v>
      </c>
      <c r="AT3">
        <f t="shared" si="9"/>
        <v>0</v>
      </c>
      <c r="AU3">
        <f t="shared" si="9"/>
        <v>55514.0935775619</v>
      </c>
      <c r="AW3">
        <v>0</v>
      </c>
      <c r="AX3">
        <f>IF(Z3&gt;0, (R3*SUMPRODUCT(K3:$K$98, X3:$X$98)-K3*$AZ$3)/Z3, 0)</f>
        <v>0</v>
      </c>
      <c r="AZ3">
        <f>C6*ABS(SUMPRODUCT(X4:X79, K4:K79))/1</f>
        <v>25054.748986618397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1701.8105503521301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1680.6012241233911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-1680.6012241233911</v>
      </c>
      <c r="AK4">
        <f>G4*SUM(AB4, AE4:AF4)</f>
        <v>0</v>
      </c>
      <c r="AL4">
        <f t="shared" si="8"/>
        <v>-2296.301474123391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-1567.871279152338</v>
      </c>
      <c r="AT4">
        <f t="shared" si="9"/>
        <v>0</v>
      </c>
      <c r="AU4">
        <f t="shared" si="9"/>
        <v>-2142.2721094536719</v>
      </c>
      <c r="AW4">
        <v>1</v>
      </c>
      <c r="AX4">
        <f>IF(Z4&gt;0, (R4*SUMPRODUCT(K4:$K$98, X4:$X$98)-K4*$AZ$3)/Z4, 0)</f>
        <v>1701.8105503521301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250000</v>
      </c>
      <c r="S5">
        <f t="shared" si="1"/>
        <v>3133.7426096719887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1680.6012241233911</v>
      </c>
      <c r="AC5">
        <f t="shared" si="2"/>
        <v>3055.8314170915764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-630.96343929257375</v>
      </c>
      <c r="AI5">
        <f t="shared" si="6"/>
        <v>-679.7203379552152</v>
      </c>
      <c r="AJ5">
        <f t="shared" si="7"/>
        <v>-1375.2301929681853</v>
      </c>
      <c r="AK5">
        <f>G5*SUM(AB5, AE5:AF5)</f>
        <v>68.904650189059041</v>
      </c>
      <c r="AL5">
        <f t="shared" si="8"/>
        <v>-1986.0458807343414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-539.54189579719866</v>
      </c>
      <c r="AR5">
        <f t="shared" si="9"/>
        <v>-581.23431076046143</v>
      </c>
      <c r="AS5">
        <f t="shared" si="9"/>
        <v>-1175.9703641521835</v>
      </c>
      <c r="AT5">
        <f t="shared" si="9"/>
        <v>58.920918831572749</v>
      </c>
      <c r="AU5">
        <f t="shared" si="9"/>
        <v>-1698.2837560810722</v>
      </c>
      <c r="AW5">
        <v>2</v>
      </c>
      <c r="AX5">
        <f>IF(Z5&gt;0, (R5*SUMPRODUCT(K5:$K$98, X5:$X$98)-K5*$AZ$3)/Z5, 0)</f>
        <v>3133.7426096719887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250000</v>
      </c>
      <c r="S6">
        <f t="shared" si="1"/>
        <v>4791.6276447667478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3055.8314170915764</v>
      </c>
      <c r="AC6">
        <f t="shared" si="2"/>
        <v>4613.32160627946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-649.64788808323419</v>
      </c>
      <c r="AI6">
        <f t="shared" si="6"/>
        <v>-697.78728818163268</v>
      </c>
      <c r="AJ6">
        <f t="shared" si="7"/>
        <v>-1557.4901891878835</v>
      </c>
      <c r="AK6">
        <f>G6*SUM(AB6, AE6:AF6)</f>
        <v>178.76613789985723</v>
      </c>
      <c r="AL6">
        <f t="shared" si="8"/>
        <v>-2076.5113394696591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-501.14489649425417</v>
      </c>
      <c r="AR6">
        <f t="shared" si="9"/>
        <v>-538.28011254303851</v>
      </c>
      <c r="AS6">
        <f t="shared" si="9"/>
        <v>-1201.4635527474775</v>
      </c>
      <c r="AT6">
        <f t="shared" si="9"/>
        <v>137.90199170634932</v>
      </c>
      <c r="AU6">
        <f t="shared" si="9"/>
        <v>-1601.8416735841668</v>
      </c>
      <c r="AW6">
        <v>3</v>
      </c>
      <c r="AX6">
        <f>IF(Z6&gt;0, (R6*SUMPRODUCT(K6:$K$98, X6:$X$98)-K6*$AZ$3)/Z6, 0)</f>
        <v>4791.6276447667478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250000</v>
      </c>
      <c r="S7">
        <f t="shared" si="1"/>
        <v>6159.9105727881424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4613.32160627946</v>
      </c>
      <c r="AC7">
        <f t="shared" si="2"/>
        <v>5854.8331825676869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-671.59782540976676</v>
      </c>
      <c r="AI7">
        <f t="shared" si="6"/>
        <v>-719.12151194209923</v>
      </c>
      <c r="AJ7">
        <f t="shared" si="7"/>
        <v>-1241.5115762882269</v>
      </c>
      <c r="AK7">
        <f>G7*SUM(AB7, AE7:AF7)</f>
        <v>226.51409086832146</v>
      </c>
      <c r="AL7">
        <f t="shared" si="8"/>
        <v>-1734.1189973620046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-471.36502437837817</v>
      </c>
      <c r="AR7">
        <f t="shared" si="9"/>
        <v>-504.71981323165596</v>
      </c>
      <c r="AS7">
        <f t="shared" si="9"/>
        <v>-871.36246170255743</v>
      </c>
      <c r="AT7">
        <f t="shared" si="9"/>
        <v>158.98029434363886</v>
      </c>
      <c r="AU7">
        <f t="shared" si="9"/>
        <v>-1217.1019805905744</v>
      </c>
      <c r="AW7">
        <v>4</v>
      </c>
      <c r="AX7">
        <f>IF(Z7&gt;0, (R7*SUMPRODUCT(K7:$K$98, X7:$X$98)-K7*$AZ$3)/Z7, 0)</f>
        <v>6159.9105727881424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250000</v>
      </c>
      <c r="S8">
        <f t="shared" si="1"/>
        <v>6990.258845000053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5854.8331825676869</v>
      </c>
      <c r="AC8">
        <f t="shared" si="2"/>
        <v>6553.8202998283923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-851.06035650025933</v>
      </c>
      <c r="AI8">
        <f t="shared" si="6"/>
        <v>-897.93859409596848</v>
      </c>
      <c r="AJ8">
        <f t="shared" si="7"/>
        <v>-698.98711726070542</v>
      </c>
      <c r="AK8">
        <f t="shared" ref="AK8:AK71" si="22">G8*SUM(AB8:AB8, AE8:AF8)</f>
        <v>124.70794678869173</v>
      </c>
      <c r="AL8">
        <f t="shared" si="8"/>
        <v>-1472.2177645679822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-557.56734332777921</v>
      </c>
      <c r="AR8">
        <f t="shared" si="9"/>
        <v>-588.27935358238926</v>
      </c>
      <c r="AS8">
        <f t="shared" si="9"/>
        <v>-457.93742713390702</v>
      </c>
      <c r="AT8">
        <f t="shared" si="9"/>
        <v>81.701700768636044</v>
      </c>
      <c r="AU8">
        <f t="shared" si="9"/>
        <v>-964.51507994766018</v>
      </c>
      <c r="AW8">
        <v>5</v>
      </c>
      <c r="AX8">
        <f>IF(Z8&gt;0, (R8*SUMPRODUCT(K8:$K$98, X8:$X$98)-K8*$AZ$3)/Z8, 0)</f>
        <v>6990.258845000053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250000</v>
      </c>
      <c r="S9">
        <f t="shared" si="1"/>
        <v>7429.7879352707641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6553.8202998283923</v>
      </c>
      <c r="AC9">
        <f t="shared" si="2"/>
        <v>6865.2454847948411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-1043.19009369127</v>
      </c>
      <c r="AI9">
        <f t="shared" si="6"/>
        <v>-1089.3909108922837</v>
      </c>
      <c r="AJ9">
        <f t="shared" si="7"/>
        <v>-311.4251849664488</v>
      </c>
      <c r="AK9">
        <f t="shared" si="22"/>
        <v>38.667539768987517</v>
      </c>
      <c r="AL9">
        <f t="shared" si="8"/>
        <v>-1362.1485560897449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-647.25830657991469</v>
      </c>
      <c r="AR9">
        <f t="shared" si="9"/>
        <v>-675.92409135392757</v>
      </c>
      <c r="AS9">
        <f t="shared" si="9"/>
        <v>-193.22704372552766</v>
      </c>
      <c r="AT9">
        <f t="shared" si="9"/>
        <v>23.991683262564912</v>
      </c>
      <c r="AU9">
        <f t="shared" si="9"/>
        <v>-845.15945181689028</v>
      </c>
      <c r="AW9">
        <v>6</v>
      </c>
      <c r="AX9">
        <f>IF(Z9&gt;0, (R9*SUMPRODUCT(K9:$K$98, X9:$X$98)-K9*$AZ$3)/Z9, 0)</f>
        <v>7429.7879352707641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250000</v>
      </c>
      <c r="S10">
        <f t="shared" si="1"/>
        <v>7711.3898141711543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6865.2454847948411</v>
      </c>
      <c r="AC10">
        <f t="shared" si="2"/>
        <v>7015.834306545712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-1243.6608558990372</v>
      </c>
      <c r="AI10">
        <f t="shared" si="6"/>
        <v>-1289.150932756861</v>
      </c>
      <c r="AJ10">
        <f t="shared" si="7"/>
        <v>-150.58882175087092</v>
      </c>
      <c r="AK10">
        <f t="shared" si="22"/>
        <v>28.147506487658852</v>
      </c>
      <c r="AL10">
        <f t="shared" si="8"/>
        <v>-1411.5922480200732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-732.0391873255835</v>
      </c>
      <c r="AR10">
        <f t="shared" si="9"/>
        <v>-758.81539302219755</v>
      </c>
      <c r="AS10">
        <f t="shared" si="9"/>
        <v>-88.639051532368853</v>
      </c>
      <c r="AT10">
        <f t="shared" si="9"/>
        <v>16.568084198141023</v>
      </c>
      <c r="AU10">
        <f t="shared" si="9"/>
        <v>-830.88636035642537</v>
      </c>
      <c r="AW10">
        <v>7</v>
      </c>
      <c r="AX10">
        <f>IF(Z10&gt;0, (R10*SUMPRODUCT(K10:$K$98, X10:$X$98)-K10*$AZ$3)/Z10, 0)</f>
        <v>7711.3898141711543</v>
      </c>
    </row>
    <row r="11" spans="1:52" x14ac:dyDescent="0.25">
      <c r="A11" t="s">
        <v>33</v>
      </c>
      <c r="C11" s="12">
        <f>AU81</f>
        <v>27409.830068280749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250000</v>
      </c>
      <c r="S11">
        <f t="shared" si="1"/>
        <v>7842.9494611432974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7015.834306545712</v>
      </c>
      <c r="AC11">
        <f t="shared" si="2"/>
        <v>7018.0940041301965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-1468.7776878754241</v>
      </c>
      <c r="AI11">
        <f t="shared" si="6"/>
        <v>-1513.5191084270946</v>
      </c>
      <c r="AJ11">
        <f t="shared" si="7"/>
        <v>-2.2596975844844565</v>
      </c>
      <c r="AK11">
        <f t="shared" si="22"/>
        <v>16.838002335709707</v>
      </c>
      <c r="AL11">
        <f t="shared" si="8"/>
        <v>-1498.9408036758693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-821.50004620442178</v>
      </c>
      <c r="AR11">
        <f t="shared" si="9"/>
        <v>-846.52430913669343</v>
      </c>
      <c r="AS11">
        <f t="shared" si="9"/>
        <v>-1.2638683753068074</v>
      </c>
      <c r="AT11">
        <f t="shared" si="9"/>
        <v>9.4176401309473707</v>
      </c>
      <c r="AU11">
        <f t="shared" si="9"/>
        <v>-838.37053738105294</v>
      </c>
      <c r="AW11">
        <v>8</v>
      </c>
      <c r="AX11">
        <f>IF(Z11&gt;0, (R11*SUMPRODUCT(K11:$K$98, X11:$X$98)-K11*$AZ$3)/Z11, 0)</f>
        <v>7842.9494611432974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250000</v>
      </c>
      <c r="S12">
        <f t="shared" si="1"/>
        <v>7841.873481753064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7018.0940041301965</v>
      </c>
      <c r="AC12">
        <f t="shared" si="2"/>
        <v>6893.0660202276285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-1718.1434776996466</v>
      </c>
      <c r="AI12">
        <f t="shared" si="6"/>
        <v>-1762.0938553502606</v>
      </c>
      <c r="AJ12">
        <f t="shared" si="7"/>
        <v>125.02798390256794</v>
      </c>
      <c r="AK12">
        <f t="shared" si="22"/>
        <v>16.141616209499453</v>
      </c>
      <c r="AL12">
        <f t="shared" si="8"/>
        <v>-1620.9242552381932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-913.21152347031727</v>
      </c>
      <c r="AR12">
        <f t="shared" si="9"/>
        <v>-936.57161641502842</v>
      </c>
      <c r="AS12">
        <f t="shared" si="9"/>
        <v>66.453702579573488</v>
      </c>
      <c r="AT12">
        <f t="shared" si="9"/>
        <v>8.5794406120761852</v>
      </c>
      <c r="AU12">
        <f t="shared" si="9"/>
        <v>-861.53847322337867</v>
      </c>
      <c r="AW12">
        <v>9</v>
      </c>
      <c r="AX12">
        <f>IF(Z12&gt;0, (R12*SUMPRODUCT(K12:$K$98, X12:$X$98)-K12*$AZ$3)/Z12, 0)</f>
        <v>7841.873481753064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250000</v>
      </c>
      <c r="S13">
        <f t="shared" si="1"/>
        <v>7698.3413865043713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6893.0660202276285</v>
      </c>
      <c r="AC13">
        <f t="shared" si="2"/>
        <v>6638.1025981556559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-1985.1231887368956</v>
      </c>
      <c r="AI13">
        <f t="shared" si="6"/>
        <v>-2028.2370379732561</v>
      </c>
      <c r="AJ13">
        <f t="shared" si="7"/>
        <v>254.96342207197267</v>
      </c>
      <c r="AK13">
        <f t="shared" si="22"/>
        <v>13.786132040455257</v>
      </c>
      <c r="AL13">
        <f t="shared" si="8"/>
        <v>-1759.4874838608282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-1002.9601502553417</v>
      </c>
      <c r="AR13">
        <f t="shared" si="9"/>
        <v>-1024.7429156542489</v>
      </c>
      <c r="AS13">
        <f t="shared" si="9"/>
        <v>128.81727117077881</v>
      </c>
      <c r="AT13">
        <f t="shared" si="9"/>
        <v>6.9652811176584271</v>
      </c>
      <c r="AU13">
        <f t="shared" si="9"/>
        <v>-888.96036336581165</v>
      </c>
      <c r="AW13">
        <v>10</v>
      </c>
      <c r="AX13">
        <f>IF(Z13&gt;0, (R13*SUMPRODUCT(K13:$K$98, X13:$X$98)-K13*$AZ$3)/Z13, 0)</f>
        <v>7698.3413865043713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250000</v>
      </c>
      <c r="S14">
        <f t="shared" si="1"/>
        <v>8278.3863533120693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6638.1025981556559</v>
      </c>
      <c r="AC14">
        <f t="shared" si="2"/>
        <v>6991.4228766057004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-2278.7208485834185</v>
      </c>
      <c r="AI14">
        <f t="shared" si="6"/>
        <v>-2320.9478151576986</v>
      </c>
      <c r="AJ14">
        <f t="shared" si="7"/>
        <v>-353.3202784500445</v>
      </c>
      <c r="AK14">
        <f t="shared" si="22"/>
        <v>464.66718187089594</v>
      </c>
      <c r="AL14">
        <f t="shared" si="8"/>
        <v>-2209.6009117368471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-1027.9436748256367</v>
      </c>
      <c r="AR14">
        <f t="shared" si="9"/>
        <v>-1046.992494791491</v>
      </c>
      <c r="AS14">
        <f t="shared" si="9"/>
        <v>-159.38474677411119</v>
      </c>
      <c r="AT14">
        <f t="shared" si="9"/>
        <v>209.61395547865217</v>
      </c>
      <c r="AU14">
        <f t="shared" si="9"/>
        <v>-996.76328608695007</v>
      </c>
      <c r="AW14">
        <v>11</v>
      </c>
      <c r="AX14">
        <f>IF(Z14&gt;0, (R14*SUMPRODUCT(K14:$K$98, X14:$X$98)-K14*$AZ$3)/Z14, 0)</f>
        <v>8278.3863533120693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250000</v>
      </c>
      <c r="S15">
        <f t="shared" si="1"/>
        <v>8688.9686647713243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6991.4228766057004</v>
      </c>
      <c r="AC15">
        <f t="shared" si="2"/>
        <v>7174.4438702670104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-2599.5651149648543</v>
      </c>
      <c r="AI15">
        <f t="shared" si="6"/>
        <v>-2640.8498988503984</v>
      </c>
      <c r="AJ15">
        <f t="shared" si="7"/>
        <v>-183.02099366131006</v>
      </c>
      <c r="AK15">
        <f t="shared" si="22"/>
        <v>489.3996013623991</v>
      </c>
      <c r="AL15">
        <f t="shared" si="8"/>
        <v>-2334.4712911493093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-1047.0342067469153</v>
      </c>
      <c r="AR15">
        <f t="shared" si="9"/>
        <v>-1063.6625961253835</v>
      </c>
      <c r="AS15">
        <f t="shared" si="9"/>
        <v>-73.71588417349291</v>
      </c>
      <c r="AT15">
        <f t="shared" si="9"/>
        <v>197.11686406503568</v>
      </c>
      <c r="AU15">
        <f t="shared" si="9"/>
        <v>-940.26161623384075</v>
      </c>
      <c r="AW15">
        <v>12</v>
      </c>
      <c r="AX15">
        <f>IF(Z15&gt;0, (R15*SUMPRODUCT(K15:$K$98, X15:$X$98)-K15*$AZ$3)/Z15, 0)</f>
        <v>8688.9686647713243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250000</v>
      </c>
      <c r="S16">
        <f t="shared" si="1"/>
        <v>8946.2275956883441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7174.4438702670104</v>
      </c>
      <c r="AC16">
        <f t="shared" si="2"/>
        <v>7208.6281175263011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-2916.4450702645254</v>
      </c>
      <c r="AI16">
        <f t="shared" si="6"/>
        <v>-2956.7337172971615</v>
      </c>
      <c r="AJ16">
        <f t="shared" si="7"/>
        <v>-34.184247259290714</v>
      </c>
      <c r="AK16">
        <f t="shared" si="22"/>
        <v>502.21107091869078</v>
      </c>
      <c r="AL16">
        <f t="shared" si="8"/>
        <v>-2488.7068936377614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-1048.8078965753459</v>
      </c>
      <c r="AR16">
        <f t="shared" si="9"/>
        <v>-1063.2964434644985</v>
      </c>
      <c r="AS16">
        <f t="shared" si="9"/>
        <v>-12.293291181642704</v>
      </c>
      <c r="AT16">
        <f t="shared" si="9"/>
        <v>180.60444281891085</v>
      </c>
      <c r="AU16">
        <f t="shared" si="9"/>
        <v>-894.9852918272303</v>
      </c>
      <c r="AW16">
        <v>13</v>
      </c>
      <c r="AX16">
        <f>IF(Z16&gt;0, (R16*SUMPRODUCT(K16:$K$98, X16:$X$98)-K16*$AZ$3)/Z16, 0)</f>
        <v>8946.2275956883441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250000</v>
      </c>
      <c r="S17">
        <f t="shared" si="1"/>
        <v>9079.4018896416965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7208.6281175263011</v>
      </c>
      <c r="AC17">
        <f t="shared" si="2"/>
        <v>7125.1938405993387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-3237.6349569734821</v>
      </c>
      <c r="AI17">
        <f t="shared" si="6"/>
        <v>-3276.8731905443969</v>
      </c>
      <c r="AJ17">
        <f t="shared" si="7"/>
        <v>83.434276926962411</v>
      </c>
      <c r="AK17">
        <f t="shared" si="22"/>
        <v>504.60396822684112</v>
      </c>
      <c r="AL17">
        <f t="shared" si="8"/>
        <v>-2688.8349453905935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-1039.5658520942127</v>
      </c>
      <c r="AR17">
        <f t="shared" si="9"/>
        <v>-1052.1647794775984</v>
      </c>
      <c r="AS17">
        <f t="shared" si="9"/>
        <v>26.789748177330605</v>
      </c>
      <c r="AT17">
        <f t="shared" si="9"/>
        <v>162.02229750145165</v>
      </c>
      <c r="AU17">
        <f t="shared" si="9"/>
        <v>-863.35273379881608</v>
      </c>
      <c r="AW17">
        <v>14</v>
      </c>
      <c r="AX17">
        <f>IF(Z17&gt;0, (R17*SUMPRODUCT(K17:$K$98, X17:$X$98)-K17*$AZ$3)/Z17, 0)</f>
        <v>9079.4018896416965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250000</v>
      </c>
      <c r="S18">
        <f t="shared" si="1"/>
        <v>9110.0840660011199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7125.1938405993387</v>
      </c>
      <c r="AC18">
        <f t="shared" si="2"/>
        <v>6947.5687203340549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-3573.2570107076963</v>
      </c>
      <c r="AI18">
        <f t="shared" si="6"/>
        <v>-3611.3882105407606</v>
      </c>
      <c r="AJ18">
        <f t="shared" si="7"/>
        <v>177.62512026528384</v>
      </c>
      <c r="AK18">
        <f t="shared" si="22"/>
        <v>498.76356884195377</v>
      </c>
      <c r="AL18">
        <f t="shared" si="8"/>
        <v>-2934.9995214335231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-1024.401855734417</v>
      </c>
      <c r="AR18">
        <f t="shared" si="9"/>
        <v>-1035.3335272467987</v>
      </c>
      <c r="AS18">
        <f t="shared" si="9"/>
        <v>50.922590308937238</v>
      </c>
      <c r="AT18">
        <f t="shared" si="9"/>
        <v>142.98840636521294</v>
      </c>
      <c r="AU18">
        <f t="shared" si="9"/>
        <v>-841.4225305726485</v>
      </c>
      <c r="AW18">
        <v>15</v>
      </c>
      <c r="AX18">
        <f>IF(Z18&gt;0, (R18*SUMPRODUCT(K18:$K$98, X18:$X$98)-K18*$AZ$3)/Z18, 0)</f>
        <v>9110.0840660011199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250000</v>
      </c>
      <c r="S19">
        <f t="shared" si="1"/>
        <v>9054.6108844462924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6947.5687203340549</v>
      </c>
      <c r="AC19">
        <f t="shared" si="2"/>
        <v>6692.7568037326037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-3960.8025015718763</v>
      </c>
      <c r="AI19">
        <f t="shared" si="6"/>
        <v>-3997.7602289062957</v>
      </c>
      <c r="AJ19">
        <f t="shared" si="7"/>
        <v>254.81191660145123</v>
      </c>
      <c r="AK19">
        <f t="shared" si="22"/>
        <v>486.32981042338389</v>
      </c>
      <c r="AL19">
        <f t="shared" si="8"/>
        <v>-3256.6185018814604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-1013.8443074306432</v>
      </c>
      <c r="AR19">
        <f t="shared" si="9"/>
        <v>-1023.3043553524229</v>
      </c>
      <c r="AS19">
        <f t="shared" si="9"/>
        <v>65.224057753283333</v>
      </c>
      <c r="AT19">
        <f t="shared" si="9"/>
        <v>124.48555807463153</v>
      </c>
      <c r="AU19">
        <f t="shared" si="9"/>
        <v>-833.59473952450799</v>
      </c>
      <c r="AW19">
        <v>16</v>
      </c>
      <c r="AX19">
        <f>IF(Z19&gt;0, (R19*SUMPRODUCT(K19:$K$98, X19:$X$98)-K19*$AZ$3)/Z19, 0)</f>
        <v>9054.6108844462924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250000</v>
      </c>
      <c r="S20">
        <f t="shared" si="1"/>
        <v>8911.1849478003496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6692.7568037326037</v>
      </c>
      <c r="AC20">
        <f t="shared" si="2"/>
        <v>6366.0463705278271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-4343.672368527974</v>
      </c>
      <c r="AI20">
        <f t="shared" si="6"/>
        <v>-4379.3917841153434</v>
      </c>
      <c r="AJ20">
        <f t="shared" si="7"/>
        <v>326.71043320477656</v>
      </c>
      <c r="AK20">
        <f t="shared" si="22"/>
        <v>468.49297626128231</v>
      </c>
      <c r="AL20">
        <f t="shared" si="8"/>
        <v>-3584.1883746492845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-992.72078936298237</v>
      </c>
      <c r="AR20">
        <f t="shared" si="9"/>
        <v>-1000.8842518502544</v>
      </c>
      <c r="AS20">
        <f t="shared" si="9"/>
        <v>74.667749228535996</v>
      </c>
      <c r="AT20">
        <f t="shared" si="9"/>
        <v>107.07131609991222</v>
      </c>
      <c r="AU20">
        <f t="shared" si="9"/>
        <v>-819.14518652180607</v>
      </c>
      <c r="AW20">
        <v>17</v>
      </c>
      <c r="AX20">
        <f>IF(Z20&gt;0, (R20*SUMPRODUCT(K20:$K$98, X20:$X$98)-K20*$AZ$3)/Z20, 0)</f>
        <v>8911.1849478003496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250000</v>
      </c>
      <c r="S21">
        <f t="shared" si="1"/>
        <v>8695.3718937654266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6366.0463705278271</v>
      </c>
      <c r="AC21">
        <f t="shared" si="2"/>
        <v>5986.83796886651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-4683.9675132538987</v>
      </c>
      <c r="AI21">
        <f t="shared" si="6"/>
        <v>-4718.3929411827439</v>
      </c>
      <c r="AJ21">
        <f t="shared" si="7"/>
        <v>379.20840166131711</v>
      </c>
      <c r="AK21">
        <f t="shared" si="22"/>
        <v>445.62324593694797</v>
      </c>
      <c r="AL21">
        <f t="shared" si="8"/>
        <v>-3893.5612935844788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-955.79753978917677</v>
      </c>
      <c r="AR21">
        <f t="shared" si="9"/>
        <v>-962.82229801550397</v>
      </c>
      <c r="AS21">
        <f t="shared" si="9"/>
        <v>77.38022442505914</v>
      </c>
      <c r="AT21">
        <f t="shared" si="9"/>
        <v>90.93265504813813</v>
      </c>
      <c r="AU21">
        <f t="shared" si="9"/>
        <v>-794.50941854230666</v>
      </c>
      <c r="AW21">
        <v>18</v>
      </c>
      <c r="AX21">
        <f>IF(Z21&gt;0, (R21*SUMPRODUCT(K21:$K$98, X21:$X$98)-K21*$AZ$3)/Z21, 0)</f>
        <v>8695.3718937654266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250000</v>
      </c>
      <c r="S22">
        <f t="shared" si="1"/>
        <v>8433.5198395539592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5986.83796886651</v>
      </c>
      <c r="AC22">
        <f t="shared" si="2"/>
        <v>5578.8193466681032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-5029.5054477880258</v>
      </c>
      <c r="AI22">
        <f t="shared" si="6"/>
        <v>-5062.5807203480244</v>
      </c>
      <c r="AJ22">
        <f t="shared" si="7"/>
        <v>408.01862219840677</v>
      </c>
      <c r="AK22">
        <f t="shared" si="22"/>
        <v>419.07865782065574</v>
      </c>
      <c r="AL22">
        <f t="shared" si="8"/>
        <v>-4235.4834403289624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-916.34559037013855</v>
      </c>
      <c r="AR22">
        <f t="shared" si="9"/>
        <v>-922.37170575569291</v>
      </c>
      <c r="AS22">
        <f t="shared" si="9"/>
        <v>74.338534697252285</v>
      </c>
      <c r="AT22">
        <f t="shared" si="9"/>
        <v>76.353606552128554</v>
      </c>
      <c r="AU22">
        <f t="shared" si="9"/>
        <v>-771.6795645063122</v>
      </c>
      <c r="AW22">
        <v>19</v>
      </c>
      <c r="AX22">
        <f>IF(Z22&gt;0, (R22*SUMPRODUCT(K22:$K$98, X22:$X$98)-K22*$AZ$3)/Z22, 0)</f>
        <v>8433.5198395539592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250000</v>
      </c>
      <c r="S23">
        <f t="shared" si="1"/>
        <v>8132.4743188109451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5578.8193466681032</v>
      </c>
      <c r="AC23">
        <f t="shared" si="2"/>
        <v>5151.5620755754426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-5358.678376710096</v>
      </c>
      <c r="AI23">
        <f t="shared" si="6"/>
        <v>-5390.3511608691533</v>
      </c>
      <c r="AJ23">
        <f t="shared" si="7"/>
        <v>427.25727109266063</v>
      </c>
      <c r="AK23">
        <f t="shared" si="22"/>
        <v>390.51735426676726</v>
      </c>
      <c r="AL23">
        <f t="shared" si="8"/>
        <v>-4572.5765355097255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-871.7133167759531</v>
      </c>
      <c r="AR23">
        <f t="shared" si="9"/>
        <v>-876.86562967661484</v>
      </c>
      <c r="AS23">
        <f t="shared" si="9"/>
        <v>69.503304120574029</v>
      </c>
      <c r="AT23">
        <f t="shared" si="9"/>
        <v>63.526704574393648</v>
      </c>
      <c r="AU23">
        <f t="shared" si="9"/>
        <v>-743.83562098164725</v>
      </c>
      <c r="AW23">
        <v>20</v>
      </c>
      <c r="AX23">
        <f>IF(Z23&gt;0, (R23*SUMPRODUCT(K23:$K$98, X23:$X$98)-K23*$AZ$3)/Z23, 0)</f>
        <v>8132.4743188109451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250000</v>
      </c>
      <c r="S24">
        <f t="shared" si="1"/>
        <v>7804.307058426888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5151.5620755754426</v>
      </c>
      <c r="AC24">
        <f t="shared" si="2"/>
        <v>4716.5347581543774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-5692.7243306758492</v>
      </c>
      <c r="AI24">
        <f t="shared" si="6"/>
        <v>-5722.9418421271803</v>
      </c>
      <c r="AJ24">
        <f t="shared" si="7"/>
        <v>435.02731742106516</v>
      </c>
      <c r="AK24">
        <f t="shared" si="22"/>
        <v>360.609345290281</v>
      </c>
      <c r="AL24">
        <f t="shared" si="8"/>
        <v>-4927.3051794158346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-826.8336057170884</v>
      </c>
      <c r="AR24">
        <f t="shared" si="9"/>
        <v>-831.22251557777986</v>
      </c>
      <c r="AS24">
        <f t="shared" si="9"/>
        <v>63.185073535079837</v>
      </c>
      <c r="AT24">
        <f t="shared" si="9"/>
        <v>52.376315433887015</v>
      </c>
      <c r="AU24">
        <f t="shared" si="9"/>
        <v>-715.66112660881311</v>
      </c>
      <c r="AW24">
        <v>21</v>
      </c>
      <c r="AX24">
        <f>IF(Z24&gt;0, (R24*SUMPRODUCT(K24:$K$98, X24:$X$98)-K24*$AZ$3)/Z24, 0)</f>
        <v>7804.307058426888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250000</v>
      </c>
      <c r="S25">
        <f t="shared" si="1"/>
        <v>7454.2954450055358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4716.5347581543774</v>
      </c>
      <c r="AC25">
        <f t="shared" si="2"/>
        <v>4279.5993661470166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-6048.7185881805117</v>
      </c>
      <c r="AI25">
        <f t="shared" si="6"/>
        <v>-6077.4241807996932</v>
      </c>
      <c r="AJ25">
        <f t="shared" si="7"/>
        <v>436.93539200736086</v>
      </c>
      <c r="AK25">
        <f t="shared" si="22"/>
        <v>330.15743307080646</v>
      </c>
      <c r="AL25">
        <f t="shared" si="8"/>
        <v>-5310.3313557215261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-784.41036402053339</v>
      </c>
      <c r="AR25">
        <f t="shared" si="9"/>
        <v>-788.13296477101903</v>
      </c>
      <c r="AS25">
        <f t="shared" si="9"/>
        <v>56.662687295069794</v>
      </c>
      <c r="AT25">
        <f t="shared" si="9"/>
        <v>42.815500255742343</v>
      </c>
      <c r="AU25">
        <f t="shared" si="9"/>
        <v>-688.65477722020694</v>
      </c>
      <c r="AW25">
        <v>22</v>
      </c>
      <c r="AX25">
        <f>IF(Z25&gt;0, (R25*SUMPRODUCT(K25:$K$98, X25:$X$98)-K25*$AZ$3)/Z25, 0)</f>
        <v>7454.2954450055358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250000</v>
      </c>
      <c r="S26">
        <f t="shared" si="1"/>
        <v>7079.5287929828837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4279.5993661470166</v>
      </c>
      <c r="AC26">
        <f t="shared" si="2"/>
        <v>3843.3124072244482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-6373.4668472461435</v>
      </c>
      <c r="AI26">
        <f t="shared" si="6"/>
        <v>-6400.6106905696843</v>
      </c>
      <c r="AJ26">
        <f t="shared" si="7"/>
        <v>436.28695892256837</v>
      </c>
      <c r="AK26">
        <f t="shared" si="22"/>
        <v>299.5719556302912</v>
      </c>
      <c r="AL26">
        <f t="shared" si="8"/>
        <v>-5664.7517760168248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-737.9682065887481</v>
      </c>
      <c r="AR26">
        <f t="shared" si="9"/>
        <v>-741.11112611080614</v>
      </c>
      <c r="AS26">
        <f t="shared" si="9"/>
        <v>50.516604596956846</v>
      </c>
      <c r="AT26">
        <f t="shared" si="9"/>
        <v>34.686707272399516</v>
      </c>
      <c r="AU26">
        <f t="shared" si="9"/>
        <v>-655.90781424144973</v>
      </c>
      <c r="AW26">
        <v>23</v>
      </c>
      <c r="AX26">
        <f>IF(Z26&gt;0, (R26*SUMPRODUCT(K26:$K$98, X26:$X$98)-K26*$AZ$3)/Z26, 0)</f>
        <v>7079.5287929828837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250000</v>
      </c>
      <c r="S27">
        <f t="shared" si="1"/>
        <v>6687.607499711452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3843.3124072244482</v>
      </c>
      <c r="AC27">
        <f t="shared" si="2"/>
        <v>3416.1686694731698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-6656.837296756652</v>
      </c>
      <c r="AI27">
        <f t="shared" si="6"/>
        <v>-6682.378334187606</v>
      </c>
      <c r="AJ27">
        <f t="shared" si="7"/>
        <v>427.14373775127842</v>
      </c>
      <c r="AK27">
        <f t="shared" si="22"/>
        <v>269.03186850571137</v>
      </c>
      <c r="AL27">
        <f t="shared" si="8"/>
        <v>-5986.2027279306167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-688.195518677564</v>
      </c>
      <c r="AR27">
        <f t="shared" si="9"/>
        <v>-690.83599593707618</v>
      </c>
      <c r="AS27">
        <f t="shared" si="9"/>
        <v>44.158869001475672</v>
      </c>
      <c r="AT27">
        <f t="shared" si="9"/>
        <v>27.812986563046902</v>
      </c>
      <c r="AU27">
        <f t="shared" si="9"/>
        <v>-618.86414037255361</v>
      </c>
      <c r="AW27">
        <v>24</v>
      </c>
      <c r="AX27">
        <f>IF(Z27&gt;0, (R27*SUMPRODUCT(K27:$K$98, X27:$X$98)-K27*$AZ$3)/Z27, 0)</f>
        <v>6687.607499711452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250000</v>
      </c>
      <c r="S28">
        <f t="shared" si="1"/>
        <v>6287.8278460725714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3416.1686694731698</v>
      </c>
      <c r="AC28">
        <f t="shared" si="2"/>
        <v>3005.4949979719177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-6931.582914617712</v>
      </c>
      <c r="AI28">
        <f t="shared" si="6"/>
        <v>-6955.4822250914331</v>
      </c>
      <c r="AJ28">
        <f t="shared" si="7"/>
        <v>410.6736715012521</v>
      </c>
      <c r="AK28">
        <f t="shared" si="22"/>
        <v>239.13180686312191</v>
      </c>
      <c r="AL28">
        <f t="shared" si="8"/>
        <v>-6305.6767467270593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-639.82071667261255</v>
      </c>
      <c r="AR28">
        <f t="shared" si="9"/>
        <v>-642.02674582116833</v>
      </c>
      <c r="AS28">
        <f t="shared" si="9"/>
        <v>37.907289872330075</v>
      </c>
      <c r="AT28">
        <f t="shared" si="9"/>
        <v>22.073094404413933</v>
      </c>
      <c r="AU28">
        <f t="shared" si="9"/>
        <v>-582.04636154442437</v>
      </c>
      <c r="AW28">
        <v>25</v>
      </c>
      <c r="AX28">
        <f>IF(Z28&gt;0, (R28*SUMPRODUCT(K28:$K$98, X28:$X$98)-K28*$AZ$3)/Z28, 0)</f>
        <v>6287.8278460725714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250000</v>
      </c>
      <c r="S29">
        <f t="shared" si="1"/>
        <v>5880.2991857635097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3005.4949979719177</v>
      </c>
      <c r="AC29">
        <f t="shared" si="2"/>
        <v>2613.461644849584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-7190.6738501805949</v>
      </c>
      <c r="AI29">
        <f t="shared" si="6"/>
        <v>-7212.8960327795421</v>
      </c>
      <c r="AJ29">
        <f t="shared" si="7"/>
        <v>392.03335312233366</v>
      </c>
      <c r="AK29">
        <f t="shared" si="22"/>
        <v>210.38464985803427</v>
      </c>
      <c r="AL29">
        <f t="shared" si="8"/>
        <v>-6610.4780297991738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-592.62155464612295</v>
      </c>
      <c r="AR29">
        <f t="shared" si="9"/>
        <v>-594.45300252900631</v>
      </c>
      <c r="AS29">
        <f t="shared" si="9"/>
        <v>32.309547066253735</v>
      </c>
      <c r="AT29">
        <f t="shared" si="9"/>
        <v>17.338914386920383</v>
      </c>
      <c r="AU29">
        <f t="shared" si="9"/>
        <v>-544.80454107583216</v>
      </c>
      <c r="AW29">
        <v>26</v>
      </c>
      <c r="AX29">
        <f>IF(Z29&gt;0, (R29*SUMPRODUCT(K29:$K$98, X29:$X$98)-K29*$AZ$3)/Z29, 0)</f>
        <v>5880.2991857635097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250000</v>
      </c>
      <c r="S30">
        <f t="shared" si="1"/>
        <v>5465.0810540144203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2613.461644849584</v>
      </c>
      <c r="AC30">
        <f t="shared" si="2"/>
        <v>2242.078807659067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-7435.9632968571796</v>
      </c>
      <c r="AI30">
        <f t="shared" si="6"/>
        <v>-7456.4760649707659</v>
      </c>
      <c r="AJ30">
        <f t="shared" si="7"/>
        <v>371.38283719051697</v>
      </c>
      <c r="AK30">
        <f t="shared" si="22"/>
        <v>182.94231513947091</v>
      </c>
      <c r="AL30">
        <f t="shared" si="8"/>
        <v>-6902.1509126407782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-547.17603427940003</v>
      </c>
      <c r="AR30">
        <f t="shared" si="9"/>
        <v>-548.68546818330719</v>
      </c>
      <c r="AS30">
        <f t="shared" si="9"/>
        <v>27.328239790966546</v>
      </c>
      <c r="AT30">
        <f t="shared" si="9"/>
        <v>13.461826868109481</v>
      </c>
      <c r="AU30">
        <f t="shared" si="9"/>
        <v>-507.89540152423115</v>
      </c>
      <c r="AW30">
        <v>27</v>
      </c>
      <c r="AX30">
        <f>IF(Z30&gt;0, (R30*SUMPRODUCT(K30:$K$98, X30:$X$98)-K30*$AZ$3)/Z30, 0)</f>
        <v>5465.0810540144203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250000</v>
      </c>
      <c r="S31">
        <f t="shared" si="1"/>
        <v>5039.7503495797409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2242.078807659067</v>
      </c>
      <c r="AC31">
        <f t="shared" si="2"/>
        <v>1892.4373425364606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-7662.6522208628785</v>
      </c>
      <c r="AI31">
        <f t="shared" si="6"/>
        <v>-7681.4273308511565</v>
      </c>
      <c r="AJ31">
        <f t="shared" si="7"/>
        <v>349.64146512260641</v>
      </c>
      <c r="AK31">
        <f t="shared" si="22"/>
        <v>156.9455165361347</v>
      </c>
      <c r="AL31">
        <f t="shared" si="8"/>
        <v>-7174.8403491924155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-503.44371368973526</v>
      </c>
      <c r="AR31">
        <f t="shared" si="9"/>
        <v>-504.67725670134377</v>
      </c>
      <c r="AS31">
        <f t="shared" si="9"/>
        <v>22.971784779947008</v>
      </c>
      <c r="AT31">
        <f t="shared" si="9"/>
        <v>10.311473288162341</v>
      </c>
      <c r="AU31">
        <f t="shared" si="9"/>
        <v>-471.39399863323445</v>
      </c>
      <c r="AW31">
        <v>28</v>
      </c>
      <c r="AX31">
        <f>IF(Z31&gt;0, (R31*SUMPRODUCT(K31:$K$98, X31:$X$98)-K31*$AZ$3)/Z31, 0)</f>
        <v>5039.7503495797409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250000</v>
      </c>
      <c r="S32">
        <f t="shared" si="1"/>
        <v>4599.6581626998468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1892.4373425364606</v>
      </c>
      <c r="AC32">
        <f t="shared" si="2"/>
        <v>1565.3637798795735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-7856.3534336849107</v>
      </c>
      <c r="AI32">
        <f t="shared" si="6"/>
        <v>-7873.3695218865687</v>
      </c>
      <c r="AJ32">
        <f t="shared" si="7"/>
        <v>327.07356265688713</v>
      </c>
      <c r="AK32">
        <f t="shared" si="22"/>
        <v>132.47061397755226</v>
      </c>
      <c r="AL32">
        <f t="shared" si="8"/>
        <v>-7413.8253452521285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-460.86613573289202</v>
      </c>
      <c r="AR32">
        <f t="shared" si="9"/>
        <v>-461.86432641779226</v>
      </c>
      <c r="AS32">
        <f t="shared" si="9"/>
        <v>19.186653222062134</v>
      </c>
      <c r="AT32">
        <f t="shared" si="9"/>
        <v>7.7709360299696879</v>
      </c>
      <c r="AU32">
        <f t="shared" si="9"/>
        <v>-434.90673716576038</v>
      </c>
      <c r="AW32">
        <v>29</v>
      </c>
      <c r="AX32">
        <f>IF(Z32&gt;0, (R32*SUMPRODUCT(K32:$K$98, X32:$X$98)-K32*$AZ$3)/Z32, 0)</f>
        <v>4599.6581626998468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250000</v>
      </c>
      <c r="S33">
        <f t="shared" si="1"/>
        <v>4140.360493573522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1565.3637798795735</v>
      </c>
      <c r="AC33">
        <f t="shared" si="2"/>
        <v>1261.9709932831547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-8030.2938572854882</v>
      </c>
      <c r="AI33">
        <f t="shared" si="6"/>
        <v>-8045.5337258336731</v>
      </c>
      <c r="AJ33">
        <f t="shared" si="7"/>
        <v>303.39278659641877</v>
      </c>
      <c r="AK33">
        <f t="shared" si="22"/>
        <v>109.57546459157015</v>
      </c>
      <c r="AL33">
        <f t="shared" si="8"/>
        <v>-7632.5654746456839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-420.59799685486763</v>
      </c>
      <c r="AR33">
        <f t="shared" si="9"/>
        <v>-421.39620652161381</v>
      </c>
      <c r="AS33">
        <f t="shared" si="9"/>
        <v>15.890626242388265</v>
      </c>
      <c r="AT33">
        <f t="shared" si="9"/>
        <v>5.7391699146654798</v>
      </c>
      <c r="AU33">
        <f t="shared" si="9"/>
        <v>-399.76641036456004</v>
      </c>
      <c r="AW33">
        <v>30</v>
      </c>
      <c r="AX33">
        <f>IF(Z33&gt;0, (R33*SUMPRODUCT(K33:$K$98, X33:$X$98)-K33*$AZ$3)/Z33, 0)</f>
        <v>4140.360493573522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250000</v>
      </c>
      <c r="S34">
        <f t="shared" si="1"/>
        <v>3647.455988131755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1261.9709932831547</v>
      </c>
      <c r="AC34">
        <f t="shared" si="2"/>
        <v>981.97420101442299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-8131.9312214516403</v>
      </c>
      <c r="AI34">
        <f t="shared" si="6"/>
        <v>-8145.3923050700532</v>
      </c>
      <c r="AJ34">
        <f t="shared" si="7"/>
        <v>279.99679226873172</v>
      </c>
      <c r="AK34">
        <f t="shared" si="22"/>
        <v>88.337969529820839</v>
      </c>
      <c r="AL34">
        <f t="shared" si="8"/>
        <v>-7777.0575432715004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-380.2869620839715</v>
      </c>
      <c r="AR34">
        <f t="shared" si="9"/>
        <v>-380.91646502198216</v>
      </c>
      <c r="AS34">
        <f t="shared" si="9"/>
        <v>13.093953530281471</v>
      </c>
      <c r="AT34">
        <f t="shared" si="9"/>
        <v>4.1310947122306256</v>
      </c>
      <c r="AU34">
        <f t="shared" ref="AU34:AU79" si="23">AL34*$K34</f>
        <v>-363.69141677947005</v>
      </c>
      <c r="AW34">
        <v>31</v>
      </c>
      <c r="AX34">
        <f>IF(Z34&gt;0, (R34*SUMPRODUCT(K34:$K$98, X34:$X$98)-K34*$AZ$3)/Z34, 0)</f>
        <v>3647.455988131755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250000</v>
      </c>
      <c r="S35">
        <f t="shared" si="1"/>
        <v>3107.9981975202923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981.97420101442299</v>
      </c>
      <c r="AC35">
        <f t="shared" si="2"/>
        <v>727.22402873949954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-8136.1886785026072</v>
      </c>
      <c r="AI35">
        <f t="shared" ref="AI35:AI66" si="25">SUM(AE35:AH35)</f>
        <v>-8147.8879135491352</v>
      </c>
      <c r="AJ35">
        <f t="shared" si="7"/>
        <v>254.75017227492344</v>
      </c>
      <c r="AK35">
        <f t="shared" si="22"/>
        <v>68.738194071009616</v>
      </c>
      <c r="AL35">
        <f t="shared" ref="AL35:AL79" si="26">SUM(AI35:AK35)</f>
        <v>-7824.399547203202</v>
      </c>
      <c r="AN35">
        <f t="shared" ref="AN35:AT66" si="27">AE35*$K35</f>
        <v>0</v>
      </c>
      <c r="AO35">
        <f t="shared" si="27"/>
        <v>0</v>
      </c>
      <c r="AP35">
        <f t="shared" si="27"/>
        <v>-0.48849169331366471</v>
      </c>
      <c r="AQ35">
        <f t="shared" si="27"/>
        <v>-339.71969696093453</v>
      </c>
      <c r="AR35">
        <f t="shared" si="27"/>
        <v>-340.2081886542482</v>
      </c>
      <c r="AS35">
        <f t="shared" si="27"/>
        <v>10.636878610576966</v>
      </c>
      <c r="AT35">
        <f t="shared" si="27"/>
        <v>2.8701053259918954</v>
      </c>
      <c r="AU35">
        <f t="shared" si="23"/>
        <v>-326.70120471767933</v>
      </c>
      <c r="AW35">
        <v>32</v>
      </c>
      <c r="AX35">
        <f>IF(Z35&gt;0, (R35*SUMPRODUCT(K35:$K$98, X35:$X$98)-K35*$AZ$3)/Z35, 0)</f>
        <v>3107.9981975202923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250000</v>
      </c>
      <c r="S36">
        <f t="shared" si="1"/>
        <v>2503.8243593272819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727.22402873949954</v>
      </c>
      <c r="AC36">
        <f t="shared" si="2"/>
        <v>499.59075125093096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-8028.4462057389173</v>
      </c>
      <c r="AI36">
        <f t="shared" si="25"/>
        <v>-8038.4227591938325</v>
      </c>
      <c r="AJ36">
        <f t="shared" si="7"/>
        <v>227.63327748856858</v>
      </c>
      <c r="AK36">
        <f t="shared" si="22"/>
        <v>50.905682011764974</v>
      </c>
      <c r="AL36">
        <f t="shared" si="26"/>
        <v>-7759.883799693499</v>
      </c>
      <c r="AN36">
        <f t="shared" si="27"/>
        <v>0</v>
      </c>
      <c r="AO36">
        <f t="shared" si="27"/>
        <v>0</v>
      </c>
      <c r="AP36">
        <f t="shared" si="27"/>
        <v>-0.37193087161284016</v>
      </c>
      <c r="AQ36">
        <f t="shared" si="27"/>
        <v>-299.30446506315656</v>
      </c>
      <c r="AR36">
        <f t="shared" si="27"/>
        <v>-299.6763959347694</v>
      </c>
      <c r="AS36">
        <f t="shared" si="27"/>
        <v>8.4862817291578825</v>
      </c>
      <c r="AT36">
        <f t="shared" si="27"/>
        <v>1.8977891279031318</v>
      </c>
      <c r="AU36">
        <f t="shared" si="23"/>
        <v>-289.29232507770843</v>
      </c>
      <c r="AW36">
        <v>33</v>
      </c>
      <c r="AX36">
        <f>IF(Z36&gt;0, (R36*SUMPRODUCT(K36:$K$98, X36:$X$98)-K36*$AZ$3)/Z36, 0)</f>
        <v>2503.8243593272819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250000</v>
      </c>
      <c r="S37">
        <f t="shared" si="1"/>
        <v>1803.9837773669124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499.59075125093096</v>
      </c>
      <c r="AC37">
        <f t="shared" si="2"/>
        <v>300.36344643095856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-7758.9191610449489</v>
      </c>
      <c r="AI37">
        <f t="shared" si="25"/>
        <v>-7767.2441651331055</v>
      </c>
      <c r="AJ37">
        <f t="shared" si="7"/>
        <v>199.2273048199724</v>
      </c>
      <c r="AK37">
        <f t="shared" si="22"/>
        <v>34.971352587565171</v>
      </c>
      <c r="AL37">
        <f t="shared" si="26"/>
        <v>-7533.0455077255683</v>
      </c>
      <c r="AN37">
        <f t="shared" si="27"/>
        <v>0</v>
      </c>
      <c r="AO37">
        <f t="shared" si="27"/>
        <v>0</v>
      </c>
      <c r="AP37">
        <f t="shared" si="27"/>
        <v>-0.2771074020739534</v>
      </c>
      <c r="AQ37">
        <f t="shared" si="27"/>
        <v>-258.26460970483924</v>
      </c>
      <c r="AR37">
        <f t="shared" si="27"/>
        <v>-258.54171710691321</v>
      </c>
      <c r="AS37">
        <f t="shared" si="27"/>
        <v>6.6315115615855467</v>
      </c>
      <c r="AT37">
        <f t="shared" si="27"/>
        <v>1.1640619704125714</v>
      </c>
      <c r="AU37">
        <f t="shared" si="23"/>
        <v>-250.7461435749151</v>
      </c>
      <c r="AW37">
        <v>34</v>
      </c>
      <c r="AX37">
        <f>IF(Z37&gt;0, (R37*SUMPRODUCT(K37:$K$98, X37:$X$98)-K37*$AZ$3)/Z37, 0)</f>
        <v>1803.9837773669124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250000</v>
      </c>
      <c r="S38">
        <f t="shared" si="1"/>
        <v>969.8008972423479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300.36344643095856</v>
      </c>
      <c r="AC38">
        <f t="shared" si="2"/>
        <v>131.45344408610606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-7322.0610005168146</v>
      </c>
      <c r="AI38">
        <f t="shared" si="25"/>
        <v>-7328.8383423639862</v>
      </c>
      <c r="AJ38">
        <f t="shared" si="7"/>
        <v>168.9100023448525</v>
      </c>
      <c r="AK38">
        <f t="shared" si="22"/>
        <v>21.025441250167102</v>
      </c>
      <c r="AL38">
        <f t="shared" si="26"/>
        <v>-7138.9028987689662</v>
      </c>
      <c r="AN38">
        <f t="shared" si="27"/>
        <v>0</v>
      </c>
      <c r="AO38">
        <f t="shared" si="27"/>
        <v>0</v>
      </c>
      <c r="AP38">
        <f t="shared" si="27"/>
        <v>-0.20142113577678594</v>
      </c>
      <c r="AQ38">
        <f t="shared" si="27"/>
        <v>-217.61007135363192</v>
      </c>
      <c r="AR38">
        <f t="shared" si="27"/>
        <v>-217.81149248940872</v>
      </c>
      <c r="AS38">
        <f t="shared" si="27"/>
        <v>5.019968784746685</v>
      </c>
      <c r="AT38">
        <f t="shared" si="27"/>
        <v>0.62487157241212776</v>
      </c>
      <c r="AU38">
        <f t="shared" si="23"/>
        <v>-212.16665213224988</v>
      </c>
      <c r="AW38">
        <v>35</v>
      </c>
      <c r="AX38">
        <f>IF(Z38&gt;0, (R38*SUMPRODUCT(K38:$K$98, X38:$X$98)-K38*$AZ$3)/Z38, 0)</f>
        <v>969.8008972423479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250000</v>
      </c>
      <c r="S39">
        <f t="shared" si="1"/>
        <v>-59.400009644227858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131.45344408610606</v>
      </c>
      <c r="AC39">
        <f t="shared" si="2"/>
        <v>-6.3757278389671228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-6713.975124142511</v>
      </c>
      <c r="AI39">
        <f t="shared" si="25"/>
        <v>-6719.3418975463828</v>
      </c>
      <c r="AJ39">
        <f t="shared" si="7"/>
        <v>137.82917192507318</v>
      </c>
      <c r="AK39">
        <f t="shared" si="22"/>
        <v>9.2017410860274254</v>
      </c>
      <c r="AL39">
        <f t="shared" si="26"/>
        <v>-6572.3109845352828</v>
      </c>
      <c r="AN39">
        <f t="shared" si="27"/>
        <v>0</v>
      </c>
      <c r="AO39">
        <f t="shared" si="27"/>
        <v>0</v>
      </c>
      <c r="AP39">
        <f t="shared" si="27"/>
        <v>-0.14241013064988906</v>
      </c>
      <c r="AQ39">
        <f t="shared" si="27"/>
        <v>-178.15883076402812</v>
      </c>
      <c r="AR39">
        <f t="shared" si="27"/>
        <v>-178.30124089467802</v>
      </c>
      <c r="AS39">
        <f t="shared" si="27"/>
        <v>3.6573689448218505</v>
      </c>
      <c r="AT39">
        <f t="shared" si="27"/>
        <v>0.24417299774987475</v>
      </c>
      <c r="AU39">
        <f t="shared" si="23"/>
        <v>-174.39969895210632</v>
      </c>
      <c r="AW39">
        <v>36</v>
      </c>
      <c r="AX39">
        <f>IF(Z39&gt;0, (R39*SUMPRODUCT(K39:$K$98, X39:$X$98)-K39*$AZ$3)/Z39, 0)</f>
        <v>-59.400009644227858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250000</v>
      </c>
      <c r="S40">
        <f t="shared" si="1"/>
        <v>-1375.4602529553315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-6.3757278389671228</v>
      </c>
      <c r="AC40">
        <f t="shared" si="2"/>
        <v>-113.30161268463935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-5972.1283506549789</v>
      </c>
      <c r="AI40">
        <f t="shared" si="25"/>
        <v>-5976.2470306546811</v>
      </c>
      <c r="AJ40">
        <f t="shared" si="7"/>
        <v>106.92588484567223</v>
      </c>
      <c r="AK40">
        <f t="shared" si="22"/>
        <v>-0.44630094872769865</v>
      </c>
      <c r="AL40">
        <f t="shared" si="26"/>
        <v>-5869.7674467577372</v>
      </c>
      <c r="AN40">
        <f t="shared" si="27"/>
        <v>0</v>
      </c>
      <c r="AO40">
        <f t="shared" si="27"/>
        <v>0</v>
      </c>
      <c r="AP40">
        <f t="shared" si="27"/>
        <v>-9.7581536947503628E-2</v>
      </c>
      <c r="AQ40">
        <f t="shared" si="27"/>
        <v>-141.49423197404499</v>
      </c>
      <c r="AR40">
        <f t="shared" si="27"/>
        <v>-141.59181351099252</v>
      </c>
      <c r="AS40">
        <f t="shared" si="27"/>
        <v>2.5333340253352539</v>
      </c>
      <c r="AT40">
        <f t="shared" si="27"/>
        <v>-1.0573953917548949E-2</v>
      </c>
      <c r="AU40">
        <f t="shared" si="23"/>
        <v>-139.06905343957482</v>
      </c>
      <c r="AW40">
        <v>37</v>
      </c>
      <c r="AX40">
        <f>IF(Z40&gt;0, (R40*SUMPRODUCT(K40:$K$98, X40:$X$98)-K40*$AZ$3)/Z40, 0)</f>
        <v>-1375.4602529553315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250000</v>
      </c>
      <c r="S41">
        <f t="shared" si="1"/>
        <v>-3136.7587883678507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-113.30161268463935</v>
      </c>
      <c r="AC41">
        <f t="shared" si="2"/>
        <v>-191.19500008872359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-5149.2047081008468</v>
      </c>
      <c r="AI41">
        <f t="shared" si="25"/>
        <v>-5152.2523603589316</v>
      </c>
      <c r="AJ41">
        <f t="shared" si="7"/>
        <v>77.893387404084237</v>
      </c>
      <c r="AK41">
        <f t="shared" si="22"/>
        <v>-7.9311128879247557</v>
      </c>
      <c r="AL41">
        <f t="shared" si="26"/>
        <v>-5082.290085842772</v>
      </c>
      <c r="AN41">
        <f t="shared" si="27"/>
        <v>0</v>
      </c>
      <c r="AO41">
        <f t="shared" si="27"/>
        <v>0</v>
      </c>
      <c r="AP41">
        <f t="shared" si="27"/>
        <v>-6.4469899390217161E-2</v>
      </c>
      <c r="AQ41">
        <f t="shared" si="27"/>
        <v>-108.92604580797043</v>
      </c>
      <c r="AR41">
        <f t="shared" si="27"/>
        <v>-108.99051570736064</v>
      </c>
      <c r="AS41">
        <f t="shared" si="27"/>
        <v>1.6477532289922499</v>
      </c>
      <c r="AT41">
        <f t="shared" si="27"/>
        <v>-0.16777440686697925</v>
      </c>
      <c r="AU41">
        <f t="shared" si="23"/>
        <v>-107.51053688523537</v>
      </c>
      <c r="AW41">
        <v>38</v>
      </c>
      <c r="AX41">
        <f>IF(Z41&gt;0, (R41*SUMPRODUCT(K41:$K$98, X41:$X$98)-K41*$AZ$3)/Z41, 0)</f>
        <v>-3136.7587883678507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250000</v>
      </c>
      <c r="S42">
        <f t="shared" si="1"/>
        <v>-5630.1108487944502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-191.19500008872359</v>
      </c>
      <c r="AC42">
        <f t="shared" si="2"/>
        <v>-243.33457753065784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-4280.8259855830811</v>
      </c>
      <c r="AI42">
        <f t="shared" si="25"/>
        <v>-4282.9869961214681</v>
      </c>
      <c r="AJ42">
        <f t="shared" si="7"/>
        <v>52.13957744193425</v>
      </c>
      <c r="AK42">
        <f t="shared" si="22"/>
        <v>-13.383650006210653</v>
      </c>
      <c r="AL42">
        <f t="shared" si="26"/>
        <v>-4244.2310686857445</v>
      </c>
      <c r="AN42">
        <f t="shared" si="27"/>
        <v>0</v>
      </c>
      <c r="AO42">
        <f t="shared" si="27"/>
        <v>0</v>
      </c>
      <c r="AP42">
        <f t="shared" si="27"/>
        <v>-4.0816000139779755E-2</v>
      </c>
      <c r="AQ42">
        <f t="shared" si="27"/>
        <v>-80.853929641793115</v>
      </c>
      <c r="AR42">
        <f t="shared" si="27"/>
        <v>-80.894745641932886</v>
      </c>
      <c r="AS42">
        <f t="shared" si="27"/>
        <v>0.98478418422998948</v>
      </c>
      <c r="AT42">
        <f t="shared" si="27"/>
        <v>-0.25278315437181847</v>
      </c>
      <c r="AU42">
        <f t="shared" si="23"/>
        <v>-80.162744612074718</v>
      </c>
      <c r="AW42">
        <v>39</v>
      </c>
      <c r="AX42">
        <f>IF(Z42&gt;0, (R42*SUMPRODUCT(K42:$K$98, X42:$X$98)-K42*$AZ$3)/Z42, 0)</f>
        <v>-5630.1108487944502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250000</v>
      </c>
      <c r="S43">
        <f t="shared" si="1"/>
        <v>-9384.9685649748008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-243.33457753065784</v>
      </c>
      <c r="AC43">
        <f t="shared" si="2"/>
        <v>-273.48630327420415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-3411.7805529041048</v>
      </c>
      <c r="AI43">
        <f t="shared" si="25"/>
        <v>-3413.2375972265272</v>
      </c>
      <c r="AJ43">
        <f t="shared" si="7"/>
        <v>30.151725743546308</v>
      </c>
      <c r="AK43">
        <f t="shared" si="22"/>
        <v>-17.033420427146051</v>
      </c>
      <c r="AL43">
        <f t="shared" si="26"/>
        <v>-3400.1192919101272</v>
      </c>
      <c r="AN43">
        <f t="shared" si="27"/>
        <v>0</v>
      </c>
      <c r="AO43">
        <f t="shared" si="27"/>
        <v>0</v>
      </c>
      <c r="AP43">
        <f t="shared" si="27"/>
        <v>-2.4571309270119104E-2</v>
      </c>
      <c r="AQ43">
        <f t="shared" si="27"/>
        <v>-57.535597124323928</v>
      </c>
      <c r="AR43">
        <f t="shared" si="27"/>
        <v>-57.560168433594043</v>
      </c>
      <c r="AS43">
        <f t="shared" si="27"/>
        <v>0.50847278073237401</v>
      </c>
      <c r="AT43">
        <f t="shared" si="27"/>
        <v>-0.28724825648921226</v>
      </c>
      <c r="AU43">
        <f t="shared" si="23"/>
        <v>-57.338943909350888</v>
      </c>
      <c r="AW43">
        <v>40</v>
      </c>
      <c r="AX43">
        <f>IF(Z43&gt;0, (R43*SUMPRODUCT(K43:$K$98, X43:$X$98)-K43*$AZ$3)/Z43, 0)</f>
        <v>-9384.9685649748008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250000</v>
      </c>
      <c r="S44">
        <f t="shared" si="1"/>
        <v>-15403.142224680565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-273.48630327420415</v>
      </c>
      <c r="AC44">
        <f t="shared" si="2"/>
        <v>-285.75207548937919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-2574.483318572778</v>
      </c>
      <c r="AI44">
        <f t="shared" si="25"/>
        <v>-2575.4108957882618</v>
      </c>
      <c r="AJ44">
        <f t="shared" si="7"/>
        <v>12.265772215175048</v>
      </c>
      <c r="AK44">
        <f t="shared" si="22"/>
        <v>-19.144041229194293</v>
      </c>
      <c r="AL44">
        <f t="shared" si="26"/>
        <v>-2582.289164802281</v>
      </c>
      <c r="AN44">
        <f t="shared" si="27"/>
        <v>0</v>
      </c>
      <c r="AO44">
        <f t="shared" si="27"/>
        <v>0</v>
      </c>
      <c r="AP44">
        <f t="shared" si="27"/>
        <v>-1.3966499976076142E-2</v>
      </c>
      <c r="AQ44">
        <f t="shared" si="27"/>
        <v>-38.763911625949248</v>
      </c>
      <c r="AR44">
        <f t="shared" si="27"/>
        <v>-38.777878125925326</v>
      </c>
      <c r="AS44">
        <f t="shared" si="27"/>
        <v>0.18468533345815435</v>
      </c>
      <c r="AT44">
        <f t="shared" si="27"/>
        <v>-0.28825120637542717</v>
      </c>
      <c r="AU44">
        <f t="shared" si="23"/>
        <v>-38.881443998842599</v>
      </c>
      <c r="AW44">
        <v>41</v>
      </c>
      <c r="AX44">
        <f>IF(Z44&gt;0, (R44*SUMPRODUCT(K44:$K$98, X44:$X$98)-K44*$AZ$3)/Z44, 0)</f>
        <v>-15403.142224680565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250000</v>
      </c>
      <c r="S45">
        <f t="shared" si="1"/>
        <v>-25638.50687411843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-285.75207548937919</v>
      </c>
      <c r="AC45">
        <f t="shared" si="2"/>
        <v>-284.09650058930265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-1821.2942125859474</v>
      </c>
      <c r="AI45">
        <f t="shared" si="25"/>
        <v>-1821.8482551867592</v>
      </c>
      <c r="AJ45">
        <f t="shared" si="7"/>
        <v>-1.6555749000765445</v>
      </c>
      <c r="AK45">
        <f t="shared" si="22"/>
        <v>-20.002645284256545</v>
      </c>
      <c r="AL45">
        <f t="shared" si="26"/>
        <v>-1843.5064753710922</v>
      </c>
      <c r="AN45">
        <f t="shared" si="27"/>
        <v>0</v>
      </c>
      <c r="AO45">
        <f t="shared" si="27"/>
        <v>0</v>
      </c>
      <c r="AP45">
        <f t="shared" si="27"/>
        <v>-7.4483941315587133E-3</v>
      </c>
      <c r="AQ45">
        <f t="shared" si="27"/>
        <v>-24.484971200757226</v>
      </c>
      <c r="AR45">
        <f t="shared" si="27"/>
        <v>-24.492419594888784</v>
      </c>
      <c r="AS45">
        <f t="shared" si="27"/>
        <v>-2.2257087003815301E-2</v>
      </c>
      <c r="AT45">
        <f t="shared" si="27"/>
        <v>-0.26890998189062315</v>
      </c>
      <c r="AU45">
        <f t="shared" si="23"/>
        <v>-24.783586663783222</v>
      </c>
      <c r="AW45">
        <v>42</v>
      </c>
      <c r="AX45">
        <f>IF(Z45&gt;0, (R45*SUMPRODUCT(K45:$K$98, X45:$X$98)-K45*$AZ$3)/Z45, 0)</f>
        <v>-25638.50687411843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250000</v>
      </c>
      <c r="S46">
        <f t="shared" si="1"/>
        <v>-41657.407911734204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-284.09650058930265</v>
      </c>
      <c r="AC46">
        <f t="shared" si="2"/>
        <v>-272.49264453467975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-1107.1916223253129</v>
      </c>
      <c r="AI46">
        <f t="shared" si="25"/>
        <v>-1107.5186861756515</v>
      </c>
      <c r="AJ46">
        <f t="shared" si="7"/>
        <v>-11.603856054622895</v>
      </c>
      <c r="AK46">
        <f t="shared" si="22"/>
        <v>-19.886755041251188</v>
      </c>
      <c r="AL46">
        <f t="shared" si="26"/>
        <v>-1139.0092972715256</v>
      </c>
      <c r="AN46">
        <f t="shared" si="27"/>
        <v>0</v>
      </c>
      <c r="AO46">
        <f t="shared" si="27"/>
        <v>0</v>
      </c>
      <c r="AP46">
        <f t="shared" si="27"/>
        <v>-3.9258528069370325E-3</v>
      </c>
      <c r="AQ46">
        <f t="shared" si="27"/>
        <v>-13.289977886043086</v>
      </c>
      <c r="AR46">
        <f t="shared" si="27"/>
        <v>-13.293903738850023</v>
      </c>
      <c r="AS46">
        <f t="shared" si="27"/>
        <v>-0.13928482409836579</v>
      </c>
      <c r="AT46">
        <f t="shared" si="27"/>
        <v>-0.23870713017888934</v>
      </c>
      <c r="AU46">
        <f t="shared" si="23"/>
        <v>-13.671895693127279</v>
      </c>
      <c r="AW46">
        <v>43</v>
      </c>
      <c r="AX46">
        <f>IF(Z46&gt;0, (R46*SUMPRODUCT(K46:$K$98, X46:$X$98)-K46*$AZ$3)/Z46, 0)</f>
        <v>-41657.407911734204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250000</v>
      </c>
      <c r="S47">
        <f t="shared" si="1"/>
        <v>-66513.647484565954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-272.49264453467975</v>
      </c>
      <c r="AC47">
        <f t="shared" si="2"/>
        <v>-253.56045522841919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-665.92685287120776</v>
      </c>
      <c r="AI47">
        <f t="shared" si="25"/>
        <v>-666.11746071246864</v>
      </c>
      <c r="AJ47">
        <f t="shared" si="7"/>
        <v>-18.932189306260568</v>
      </c>
      <c r="AK47">
        <f t="shared" si="22"/>
        <v>-19.074485117427585</v>
      </c>
      <c r="AL47">
        <f t="shared" si="26"/>
        <v>-704.12413513615672</v>
      </c>
      <c r="AN47">
        <f t="shared" si="27"/>
        <v>0</v>
      </c>
      <c r="AO47">
        <f t="shared" si="27"/>
        <v>0</v>
      </c>
      <c r="AP47">
        <f t="shared" si="27"/>
        <v>-2.0427922774749487E-3</v>
      </c>
      <c r="AQ47">
        <f t="shared" si="27"/>
        <v>-7.1369059289987469</v>
      </c>
      <c r="AR47">
        <f t="shared" si="27"/>
        <v>-7.138948721276221</v>
      </c>
      <c r="AS47">
        <f t="shared" si="27"/>
        <v>-0.20290104465108541</v>
      </c>
      <c r="AT47">
        <f t="shared" si="27"/>
        <v>-0.20442606472500333</v>
      </c>
      <c r="AU47">
        <f t="shared" si="23"/>
        <v>-7.5462758306523092</v>
      </c>
      <c r="AW47">
        <v>44</v>
      </c>
      <c r="AX47">
        <f>IF(Z47&gt;0, (R47*SUMPRODUCT(K47:$K$98, X47:$X$98)-K47*$AZ$3)/Z47, 0)</f>
        <v>-66513.647484565954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250000</v>
      </c>
      <c r="S48">
        <f t="shared" si="1"/>
        <v>-105902.81226189501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-253.56045522841919</v>
      </c>
      <c r="AC48">
        <f t="shared" si="2"/>
        <v>-231.92756902143248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-396.00784597655695</v>
      </c>
      <c r="AI48">
        <f t="shared" si="25"/>
        <v>-396.11734617020994</v>
      </c>
      <c r="AJ48">
        <f t="shared" si="7"/>
        <v>-21.632886206986711</v>
      </c>
      <c r="AK48">
        <f t="shared" si="22"/>
        <v>-17.749231865989344</v>
      </c>
      <c r="AL48">
        <f t="shared" si="26"/>
        <v>-435.49946424318603</v>
      </c>
      <c r="AN48">
        <f t="shared" si="27"/>
        <v>0</v>
      </c>
      <c r="AO48">
        <f t="shared" si="27"/>
        <v>0</v>
      </c>
      <c r="AP48">
        <f t="shared" si="27"/>
        <v>-1.0478046204363131E-3</v>
      </c>
      <c r="AQ48">
        <f t="shared" si="27"/>
        <v>-3.7893891955871797</v>
      </c>
      <c r="AR48">
        <f t="shared" si="27"/>
        <v>-3.7904370002076164</v>
      </c>
      <c r="AS48">
        <f t="shared" si="27"/>
        <v>-0.20700454825578174</v>
      </c>
      <c r="AT48">
        <f t="shared" si="27"/>
        <v>-0.16984195678520297</v>
      </c>
      <c r="AU48">
        <f t="shared" si="23"/>
        <v>-4.1672835052486015</v>
      </c>
      <c r="AW48">
        <v>45</v>
      </c>
      <c r="AX48">
        <f>IF(Z48&gt;0, (R48*SUMPRODUCT(K48:$K$98, X48:$X$98)-K48*$AZ$3)/Z48, 0)</f>
        <v>-105902.81226189501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250000</v>
      </c>
      <c r="S49">
        <f t="shared" si="1"/>
        <v>-169653.04560337248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-231.92756902143248</v>
      </c>
      <c r="AC49">
        <f t="shared" si="2"/>
        <v>-210.02964380988982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-232.52717672579891</v>
      </c>
      <c r="AI49">
        <f t="shared" si="25"/>
        <v>-232.58907648217019</v>
      </c>
      <c r="AJ49">
        <f t="shared" si="7"/>
        <v>-21.897925211542656</v>
      </c>
      <c r="AK49">
        <f t="shared" si="22"/>
        <v>-16.234929831500274</v>
      </c>
      <c r="AL49">
        <f t="shared" si="26"/>
        <v>-270.72193152521311</v>
      </c>
      <c r="AN49">
        <f t="shared" si="27"/>
        <v>0</v>
      </c>
      <c r="AO49">
        <f t="shared" si="27"/>
        <v>0</v>
      </c>
      <c r="AP49">
        <f t="shared" si="27"/>
        <v>-5.2885466426712496E-4</v>
      </c>
      <c r="AQ49">
        <f t="shared" si="27"/>
        <v>-1.986648885057009</v>
      </c>
      <c r="AR49">
        <f t="shared" si="27"/>
        <v>-1.987177739721276</v>
      </c>
      <c r="AS49">
        <f t="shared" si="27"/>
        <v>-0.18708991060375382</v>
      </c>
      <c r="AT49">
        <f t="shared" si="27"/>
        <v>-0.1387068200065163</v>
      </c>
      <c r="AU49">
        <f t="shared" si="23"/>
        <v>-2.3129744703315462</v>
      </c>
      <c r="AW49">
        <v>46</v>
      </c>
      <c r="AX49">
        <f>IF(Z49&gt;0, (R49*SUMPRODUCT(K49:$K$98, X49:$X$98)-K49*$AZ$3)/Z49, 0)</f>
        <v>-169653.04560337248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250000</v>
      </c>
      <c r="S50">
        <f t="shared" si="1"/>
        <v>-274613.0631925491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-210.02964380988982</v>
      </c>
      <c r="AC50">
        <f t="shared" si="2"/>
        <v>-189.08119054572379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-134.26960243426313</v>
      </c>
      <c r="AI50">
        <f t="shared" si="25"/>
        <v>-134.30402927258385</v>
      </c>
      <c r="AJ50">
        <f t="shared" si="7"/>
        <v>-20.948453264166034</v>
      </c>
      <c r="AK50">
        <f t="shared" si="22"/>
        <v>-14.702075066692288</v>
      </c>
      <c r="AL50">
        <f t="shared" si="26"/>
        <v>-169.95455760344217</v>
      </c>
      <c r="AN50">
        <f t="shared" si="27"/>
        <v>0</v>
      </c>
      <c r="AO50">
        <f t="shared" si="27"/>
        <v>0</v>
      </c>
      <c r="AP50">
        <f t="shared" si="27"/>
        <v>-2.6261922572779129E-4</v>
      </c>
      <c r="AQ50">
        <f t="shared" si="27"/>
        <v>-1.0242526107559262</v>
      </c>
      <c r="AR50">
        <f t="shared" si="27"/>
        <v>-1.024515229981654</v>
      </c>
      <c r="AS50">
        <f t="shared" si="27"/>
        <v>-0.1598016792939074</v>
      </c>
      <c r="AT50">
        <f t="shared" si="27"/>
        <v>-0.11215225559308349</v>
      </c>
      <c r="AU50">
        <f t="shared" si="23"/>
        <v>-1.2964691648686448</v>
      </c>
      <c r="AW50">
        <v>47</v>
      </c>
      <c r="AX50">
        <f>IF(Z50&gt;0, (R50*SUMPRODUCT(K50:$K$98, X50:$X$98)-K50*$AZ$3)/Z50, 0)</f>
        <v>-274613.0631925491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250000</v>
      </c>
      <c r="S51">
        <f t="shared" si="1"/>
        <v>-450945.1129338725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-189.08119054572379</v>
      </c>
      <c r="AC51">
        <f t="shared" si="2"/>
        <v>-169.62767338038765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-76.372761151719018</v>
      </c>
      <c r="AI51">
        <f t="shared" si="25"/>
        <v>-76.391569169426177</v>
      </c>
      <c r="AJ51">
        <f t="shared" si="7"/>
        <v>-19.453517165336137</v>
      </c>
      <c r="AK51">
        <f t="shared" si="22"/>
        <v>-13.235683338200666</v>
      </c>
      <c r="AL51">
        <f t="shared" si="26"/>
        <v>-109.08076967296299</v>
      </c>
      <c r="AN51">
        <f t="shared" si="27"/>
        <v>0</v>
      </c>
      <c r="AO51">
        <f t="shared" si="27"/>
        <v>0</v>
      </c>
      <c r="AP51">
        <f t="shared" si="27"/>
        <v>-1.2810154831913392E-4</v>
      </c>
      <c r="AQ51">
        <f t="shared" si="27"/>
        <v>-0.52017544354055067</v>
      </c>
      <c r="AR51">
        <f t="shared" si="27"/>
        <v>-0.52030354508886978</v>
      </c>
      <c r="AS51">
        <f t="shared" si="27"/>
        <v>-0.13249804992384612</v>
      </c>
      <c r="AT51">
        <f t="shared" si="27"/>
        <v>-9.0148337537955328E-2</v>
      </c>
      <c r="AU51">
        <f t="shared" si="23"/>
        <v>-0.74294993255067121</v>
      </c>
      <c r="AW51">
        <v>48</v>
      </c>
      <c r="AX51">
        <f>IF(Z51&gt;0, (R51*SUMPRODUCT(K51:$K$98, X51:$X$98)-K51*$AZ$3)/Z51, 0)</f>
        <v>-450945.1129338725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250000</v>
      </c>
      <c r="S52">
        <f t="shared" si="1"/>
        <v>-753219.22398508142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-169.62767338038765</v>
      </c>
      <c r="AC52">
        <f t="shared" si="2"/>
        <v>-151.86412580956033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-42.69466578774081</v>
      </c>
      <c r="AI52">
        <f t="shared" si="25"/>
        <v>-42.704746792113355</v>
      </c>
      <c r="AJ52">
        <f t="shared" si="7"/>
        <v>-17.763547570827313</v>
      </c>
      <c r="AK52">
        <f t="shared" si="22"/>
        <v>-11.873937136627136</v>
      </c>
      <c r="AL52">
        <f t="shared" si="26"/>
        <v>-72.342231499567802</v>
      </c>
      <c r="AN52">
        <f t="shared" si="27"/>
        <v>0</v>
      </c>
      <c r="AO52">
        <f t="shared" si="27"/>
        <v>0</v>
      </c>
      <c r="AP52">
        <f t="shared" si="27"/>
        <v>-6.1305174703830419E-5</v>
      </c>
      <c r="AQ52">
        <f t="shared" si="27"/>
        <v>-0.25963721949844876</v>
      </c>
      <c r="AR52">
        <f t="shared" si="27"/>
        <v>-0.25969852467315258</v>
      </c>
      <c r="AS52">
        <f t="shared" si="27"/>
        <v>-0.10802469148364484</v>
      </c>
      <c r="AT52">
        <f t="shared" si="27"/>
        <v>-7.2208458967219724E-2</v>
      </c>
      <c r="AU52">
        <f t="shared" si="23"/>
        <v>-0.43993167512401715</v>
      </c>
      <c r="AW52">
        <v>49</v>
      </c>
      <c r="AX52">
        <f>IF(Z52&gt;0, (R52*SUMPRODUCT(K52:$K$98, X52:$X$98)-K52*$AZ$3)/Z52, 0)</f>
        <v>-753219.22398508142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250000</v>
      </c>
      <c r="S53">
        <f t="shared" si="1"/>
        <v>-1282128.9638888431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-151.86412580956033</v>
      </c>
      <c r="AC53">
        <f t="shared" si="2"/>
        <v>-135.79901033765887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-23.421769051680055</v>
      </c>
      <c r="AI53">
        <f t="shared" si="25"/>
        <v>-23.427064892198537</v>
      </c>
      <c r="AJ53">
        <f t="shared" si="7"/>
        <v>-16.065115471901464</v>
      </c>
      <c r="AK53">
        <f t="shared" si="22"/>
        <v>-10.630488806669224</v>
      </c>
      <c r="AL53">
        <f t="shared" si="26"/>
        <v>-50.122669170769228</v>
      </c>
      <c r="AN53">
        <f t="shared" si="27"/>
        <v>0</v>
      </c>
      <c r="AO53">
        <f t="shared" si="27"/>
        <v>0</v>
      </c>
      <c r="AP53">
        <f t="shared" si="27"/>
        <v>-2.8754790426990295E-5</v>
      </c>
      <c r="AQ53">
        <f t="shared" si="27"/>
        <v>-0.12717302535072761</v>
      </c>
      <c r="AR53">
        <f t="shared" si="27"/>
        <v>-0.12720178014115457</v>
      </c>
      <c r="AS53">
        <f t="shared" si="27"/>
        <v>-8.7228651800916893E-2</v>
      </c>
      <c r="AT53">
        <f t="shared" si="27"/>
        <v>-5.7720295145861231E-2</v>
      </c>
      <c r="AU53">
        <f t="shared" si="23"/>
        <v>-0.27215072708793275</v>
      </c>
      <c r="AW53">
        <v>50</v>
      </c>
      <c r="AX53">
        <f>IF(Z53&gt;0, (R53*SUMPRODUCT(K53:$K$98, X53:$X$98)-K53*$AZ$3)/Z53, 0)</f>
        <v>-1282128.9638888431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250000</v>
      </c>
      <c r="S54">
        <f t="shared" si="1"/>
        <v>-2229521.9257268691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-135.79901033765887</v>
      </c>
      <c r="AC54">
        <f t="shared" si="2"/>
        <v>-121.35051131711683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-12.607175993370243</v>
      </c>
      <c r="AI54">
        <f t="shared" si="25"/>
        <v>-12.609897440284866</v>
      </c>
      <c r="AJ54">
        <f t="shared" si="7"/>
        <v>-14.448499020542044</v>
      </c>
      <c r="AK54">
        <f t="shared" si="22"/>
        <v>-9.505930723636121</v>
      </c>
      <c r="AL54">
        <f t="shared" si="26"/>
        <v>-36.564327184463032</v>
      </c>
      <c r="AN54">
        <f t="shared" si="27"/>
        <v>0</v>
      </c>
      <c r="AO54">
        <f t="shared" si="27"/>
        <v>0</v>
      </c>
      <c r="AP54">
        <f t="shared" si="27"/>
        <v>-1.3193412866575819E-5</v>
      </c>
      <c r="AQ54">
        <f t="shared" si="27"/>
        <v>-6.111883978640837E-2</v>
      </c>
      <c r="AR54">
        <f t="shared" si="27"/>
        <v>-6.1132033199274946E-2</v>
      </c>
      <c r="AS54">
        <f t="shared" si="27"/>
        <v>-7.004546436529259E-2</v>
      </c>
      <c r="AT54">
        <f t="shared" si="27"/>
        <v>-4.6084187071247361E-2</v>
      </c>
      <c r="AU54">
        <f t="shared" si="23"/>
        <v>-0.1772616846358149</v>
      </c>
      <c r="AW54">
        <v>51</v>
      </c>
      <c r="AX54">
        <f>IF(Z54&gt;0, (R54*SUMPRODUCT(K54:$K$98, X54:$X$98)-K54*$AZ$3)/Z54, 0)</f>
        <v>-2229521.9257268691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250000</v>
      </c>
      <c r="S55">
        <f t="shared" si="1"/>
        <v>-3966319.7529825885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-121.35051131711683</v>
      </c>
      <c r="AC55">
        <f t="shared" si="2"/>
        <v>-108.39763725878471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-6.6387808253803193</v>
      </c>
      <c r="AI55">
        <f t="shared" si="25"/>
        <v>-6.6401473016607211</v>
      </c>
      <c r="AJ55">
        <f t="shared" si="7"/>
        <v>-12.952874058332114</v>
      </c>
      <c r="AK55">
        <f t="shared" si="22"/>
        <v>-8.4945357921981781</v>
      </c>
      <c r="AL55">
        <f t="shared" si="26"/>
        <v>-28.087557152191014</v>
      </c>
      <c r="AN55">
        <f t="shared" si="27"/>
        <v>0</v>
      </c>
      <c r="AO55">
        <f t="shared" si="27"/>
        <v>0</v>
      </c>
      <c r="AP55">
        <f t="shared" si="27"/>
        <v>-5.9148176586178182E-6</v>
      </c>
      <c r="AQ55">
        <f t="shared" si="27"/>
        <v>-2.8736084644009383E-2</v>
      </c>
      <c r="AR55">
        <f t="shared" si="27"/>
        <v>-2.8741999461668003E-2</v>
      </c>
      <c r="AS55">
        <f t="shared" si="27"/>
        <v>-5.6066753085209989E-2</v>
      </c>
      <c r="AT55">
        <f t="shared" si="27"/>
        <v>-3.6768754076497212E-2</v>
      </c>
      <c r="AU55">
        <f t="shared" si="23"/>
        <v>-0.12157750662337521</v>
      </c>
      <c r="AW55">
        <v>52</v>
      </c>
      <c r="AX55">
        <f>IF(Z55&gt;0, (R55*SUMPRODUCT(K55:$K$98, X55:$X$98)-K55*$AZ$3)/Z55, 0)</f>
        <v>-3966319.7529825885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250000</v>
      </c>
      <c r="S56">
        <f t="shared" si="1"/>
        <v>-7234188.4346081857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-108.39763725878471</v>
      </c>
      <c r="AC56">
        <f t="shared" si="2"/>
        <v>-96.806736827251456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-3.4185981179206459</v>
      </c>
      <c r="AI56">
        <f t="shared" si="25"/>
        <v>-3.4192672098146595</v>
      </c>
      <c r="AJ56">
        <f t="shared" si="7"/>
        <v>-11.590900431533257</v>
      </c>
      <c r="AK56">
        <f t="shared" si="22"/>
        <v>-7.5878346081149308</v>
      </c>
      <c r="AL56">
        <f t="shared" si="26"/>
        <v>-22.598002249462848</v>
      </c>
      <c r="AN56">
        <f t="shared" si="27"/>
        <v>0</v>
      </c>
      <c r="AO56">
        <f t="shared" si="27"/>
        <v>0</v>
      </c>
      <c r="AP56">
        <f t="shared" si="27"/>
        <v>-2.5858719134477206E-6</v>
      </c>
      <c r="AQ56">
        <f t="shared" si="27"/>
        <v>-1.3212022048974079E-2</v>
      </c>
      <c r="AR56">
        <f t="shared" si="27"/>
        <v>-1.3214607920887527E-2</v>
      </c>
      <c r="AS56">
        <f t="shared" si="27"/>
        <v>-4.4795915397632967E-2</v>
      </c>
      <c r="AT56">
        <f t="shared" si="27"/>
        <v>-2.9325072643332603E-2</v>
      </c>
      <c r="AU56">
        <f t="shared" si="23"/>
        <v>-8.7335595961853099E-2</v>
      </c>
      <c r="AW56">
        <v>53</v>
      </c>
      <c r="AX56">
        <f>IF(Z56&gt;0, (R56*SUMPRODUCT(K56:$K$98, X56:$X$98)-K56*$AZ$3)/Z56, 0)</f>
        <v>-7234188.4346081857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250000</v>
      </c>
      <c r="S57">
        <f t="shared" si="1"/>
        <v>-13558372.045322193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-96.806736827251456</v>
      </c>
      <c r="AC57">
        <f t="shared" si="2"/>
        <v>-86.445273388427864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-1.7180584727407882</v>
      </c>
      <c r="AI57">
        <f t="shared" si="25"/>
        <v>-1.7183772620213134</v>
      </c>
      <c r="AJ57">
        <f t="shared" si="7"/>
        <v>-10.361463438823591</v>
      </c>
      <c r="AK57">
        <f t="shared" si="22"/>
        <v>-6.7764715779076026</v>
      </c>
      <c r="AL57">
        <f t="shared" si="26"/>
        <v>-18.856312278752508</v>
      </c>
      <c r="AN57">
        <f t="shared" si="27"/>
        <v>0</v>
      </c>
      <c r="AO57">
        <f t="shared" si="27"/>
        <v>0</v>
      </c>
      <c r="AP57">
        <f t="shared" si="27"/>
        <v>-1.1000360742057825E-6</v>
      </c>
      <c r="AQ57">
        <f t="shared" si="27"/>
        <v>-5.928449960726636E-3</v>
      </c>
      <c r="AR57">
        <f t="shared" si="27"/>
        <v>-5.9295499968008416E-3</v>
      </c>
      <c r="AS57">
        <f t="shared" si="27"/>
        <v>-3.5753973739304772E-2</v>
      </c>
      <c r="AT57">
        <f t="shared" si="27"/>
        <v>-2.3383355862052046E-2</v>
      </c>
      <c r="AU57">
        <f t="shared" si="23"/>
        <v>-6.5066879598157656E-2</v>
      </c>
      <c r="AW57">
        <v>54</v>
      </c>
      <c r="AX57">
        <f>IF(Z57&gt;0, (R57*SUMPRODUCT(K57:$K$98, X57:$X$98)-K57*$AZ$3)/Z57, 0)</f>
        <v>-13558372.045322193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250000</v>
      </c>
      <c r="S58">
        <f t="shared" si="1"/>
        <v>-26147258.625661902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-86.445273388427864</v>
      </c>
      <c r="AC58">
        <f t="shared" si="2"/>
        <v>-77.18809874832381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-0.83999363619790723</v>
      </c>
      <c r="AI58">
        <f t="shared" si="25"/>
        <v>-0.84014123885838765</v>
      </c>
      <c r="AJ58">
        <f t="shared" si="7"/>
        <v>-9.2571746401040542</v>
      </c>
      <c r="AK58">
        <f t="shared" si="22"/>
        <v>-6.0511691371899508</v>
      </c>
      <c r="AL58">
        <f t="shared" si="26"/>
        <v>-16.148485016152392</v>
      </c>
      <c r="AN58">
        <f t="shared" si="27"/>
        <v>0</v>
      </c>
      <c r="AO58">
        <f t="shared" si="27"/>
        <v>0</v>
      </c>
      <c r="AP58">
        <f t="shared" si="27"/>
        <v>-4.5475698743041038E-7</v>
      </c>
      <c r="AQ58">
        <f t="shared" si="27"/>
        <v>-2.5879816408110041E-3</v>
      </c>
      <c r="AR58">
        <f t="shared" si="27"/>
        <v>-2.5884363977984348E-3</v>
      </c>
      <c r="AS58">
        <f t="shared" si="27"/>
        <v>-2.8520927995133061E-2</v>
      </c>
      <c r="AT58">
        <f t="shared" si="27"/>
        <v>-1.8643372946697059E-2</v>
      </c>
      <c r="AU58">
        <f t="shared" si="23"/>
        <v>-4.9752737339628553E-2</v>
      </c>
      <c r="AW58">
        <v>55</v>
      </c>
      <c r="AX58">
        <f>IF(Z58&gt;0, (R58*SUMPRODUCT(K58:$K$98, X58:$X$98)-K58*$AZ$3)/Z58, 0)</f>
        <v>-26147258.625661902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250000</v>
      </c>
      <c r="S59">
        <f t="shared" si="1"/>
        <v>-52000783.854797438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-77.18809874832381</v>
      </c>
      <c r="AC59">
        <f t="shared" si="2"/>
        <v>-68.920058970978204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-0.39929172670161533</v>
      </c>
      <c r="AI59">
        <f t="shared" si="25"/>
        <v>-0.39935799499015057</v>
      </c>
      <c r="AJ59">
        <f t="shared" si="7"/>
        <v>-8.2680397773456065</v>
      </c>
      <c r="AK59">
        <f t="shared" si="22"/>
        <v>-5.4031669123826669</v>
      </c>
      <c r="AL59">
        <f t="shared" si="26"/>
        <v>-14.070564684718423</v>
      </c>
      <c r="AN59">
        <f t="shared" si="27"/>
        <v>0</v>
      </c>
      <c r="AO59">
        <f t="shared" si="27"/>
        <v>0</v>
      </c>
      <c r="AP59">
        <f t="shared" si="27"/>
        <v>-1.8229423192149114E-7</v>
      </c>
      <c r="AQ59">
        <f t="shared" si="27"/>
        <v>-1.0983923116251613E-3</v>
      </c>
      <c r="AR59">
        <f t="shared" si="27"/>
        <v>-1.0985746058570828E-3</v>
      </c>
      <c r="AS59">
        <f t="shared" si="27"/>
        <v>-2.274415099623121E-2</v>
      </c>
      <c r="AT59">
        <f t="shared" si="27"/>
        <v>-1.4863310702712271E-2</v>
      </c>
      <c r="AU59">
        <f t="shared" si="23"/>
        <v>-3.8706036304800566E-2</v>
      </c>
      <c r="AW59">
        <v>56</v>
      </c>
      <c r="AX59">
        <f>IF(Z59&gt;0, (R59*SUMPRODUCT(K59:$K$98, X59:$X$98)-K59*$AZ$3)/Z59, 0)</f>
        <v>-52000783.854797438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250000</v>
      </c>
      <c r="S60">
        <f t="shared" si="1"/>
        <v>-106778918.79986268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-68.920058970978204</v>
      </c>
      <c r="AC60">
        <f t="shared" si="2"/>
        <v>-61.536668292766244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-0.1839530811897023</v>
      </c>
      <c r="AI60">
        <f t="shared" si="25"/>
        <v>-0.18398189617911426</v>
      </c>
      <c r="AJ60">
        <f t="shared" si="7"/>
        <v>-7.3833906782119598</v>
      </c>
      <c r="AK60">
        <f t="shared" si="22"/>
        <v>-4.8244041279684744</v>
      </c>
      <c r="AL60">
        <f t="shared" si="26"/>
        <v>-12.391776702359548</v>
      </c>
      <c r="AN60">
        <f t="shared" si="27"/>
        <v>0</v>
      </c>
      <c r="AO60">
        <f t="shared" si="27"/>
        <v>0</v>
      </c>
      <c r="AP60">
        <f t="shared" si="27"/>
        <v>-7.0773001455565525E-8</v>
      </c>
      <c r="AQ60">
        <f t="shared" si="27"/>
        <v>-4.5181039273233409E-4</v>
      </c>
      <c r="AR60">
        <f t="shared" si="27"/>
        <v>-4.5188116573378965E-4</v>
      </c>
      <c r="AS60">
        <f t="shared" si="27"/>
        <v>-1.8134475489318107E-2</v>
      </c>
      <c r="AT60">
        <f t="shared" si="27"/>
        <v>-1.184930369015722E-2</v>
      </c>
      <c r="AU60">
        <f t="shared" si="23"/>
        <v>-3.0435660345209115E-2</v>
      </c>
      <c r="AW60">
        <v>57</v>
      </c>
      <c r="AX60">
        <f>IF(Z60&gt;0, (R60*SUMPRODUCT(K60:$K$98, X60:$X$98)-K60*$AZ$3)/Z60, 0)</f>
        <v>-106778918.79986268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250000</v>
      </c>
      <c r="S61">
        <f t="shared" si="1"/>
        <v>-226504693.468586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-61.536668292766244</v>
      </c>
      <c r="AC61">
        <f t="shared" si="2"/>
        <v>-54.943826290191502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-8.1991054340359221E-2</v>
      </c>
      <c r="AI61">
        <f t="shared" si="25"/>
        <v>-8.2003182969008992E-2</v>
      </c>
      <c r="AJ61">
        <f t="shared" si="7"/>
        <v>-6.5928420025747414</v>
      </c>
      <c r="AK61">
        <f t="shared" si="22"/>
        <v>-4.3075667804936373</v>
      </c>
      <c r="AL61">
        <f t="shared" si="26"/>
        <v>-10.982411966037388</v>
      </c>
      <c r="AN61">
        <f t="shared" si="27"/>
        <v>0</v>
      </c>
      <c r="AO61">
        <f t="shared" si="27"/>
        <v>0</v>
      </c>
      <c r="AP61">
        <f t="shared" si="27"/>
        <v>-2.6597623029135465E-8</v>
      </c>
      <c r="AQ61">
        <f t="shared" si="27"/>
        <v>-1.798032752159739E-4</v>
      </c>
      <c r="AR61">
        <f t="shared" si="27"/>
        <v>-1.7982987283900304E-4</v>
      </c>
      <c r="AS61">
        <f t="shared" si="27"/>
        <v>-1.4457852683824692E-2</v>
      </c>
      <c r="AT61">
        <f t="shared" si="27"/>
        <v>-9.4463307195579941E-3</v>
      </c>
      <c r="AU61">
        <f t="shared" si="23"/>
        <v>-2.4084013276221689E-2</v>
      </c>
      <c r="AW61">
        <v>58</v>
      </c>
      <c r="AX61">
        <f>IF(Z61&gt;0, (R61*SUMPRODUCT(K61:$K$98, X61:$X$98)-K61*$AZ$3)/Z61, 0)</f>
        <v>-226504693.468586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250000</v>
      </c>
      <c r="S62">
        <f t="shared" si="1"/>
        <v>-497297556.45021337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-54.943826290191502</v>
      </c>
      <c r="AC62">
        <f t="shared" si="2"/>
        <v>-49.057136617602893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-3.5374848922936616E-2</v>
      </c>
      <c r="AI62">
        <f t="shared" si="25"/>
        <v>-3.5379781295515299E-2</v>
      </c>
      <c r="AJ62">
        <f t="shared" si="7"/>
        <v>-5.8866896725886093</v>
      </c>
      <c r="AK62">
        <f t="shared" si="22"/>
        <v>-3.8460678403134057</v>
      </c>
      <c r="AL62">
        <f t="shared" si="26"/>
        <v>-9.7681372941975297</v>
      </c>
      <c r="AN62">
        <f t="shared" si="27"/>
        <v>0</v>
      </c>
      <c r="AO62">
        <f t="shared" si="27"/>
        <v>0</v>
      </c>
      <c r="AP62">
        <f t="shared" si="27"/>
        <v>-9.6575947845700932E-9</v>
      </c>
      <c r="AQ62">
        <f t="shared" si="27"/>
        <v>-6.9264020714846443E-5</v>
      </c>
      <c r="AR62">
        <f t="shared" si="27"/>
        <v>-6.927367830963101E-5</v>
      </c>
      <c r="AS62">
        <f t="shared" si="27"/>
        <v>-1.1526149449070273E-2</v>
      </c>
      <c r="AT62">
        <f t="shared" si="27"/>
        <v>-7.5306080640091654E-3</v>
      </c>
      <c r="AU62">
        <f t="shared" si="23"/>
        <v>-1.9126031191389069E-2</v>
      </c>
      <c r="AW62">
        <v>59</v>
      </c>
      <c r="AX62">
        <f>IF(Z62&gt;0, (R62*SUMPRODUCT(K62:$K$98, X62:$X$98)-K62*$AZ$3)/Z62, 0)</f>
        <v>-497297556.45021337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250000</v>
      </c>
      <c r="S63">
        <f t="shared" si="1"/>
        <v>-1132172852.4242425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-49.057136617602893</v>
      </c>
      <c r="AC63">
        <f t="shared" si="2"/>
        <v>-43.801072421030909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-1.4743339411947618E-2</v>
      </c>
      <c r="AI63">
        <f t="shared" si="25"/>
        <v>-1.4745273792918123E-2</v>
      </c>
      <c r="AJ63">
        <f t="shared" si="7"/>
        <v>-5.2560641965719839</v>
      </c>
      <c r="AK63">
        <f t="shared" si="22"/>
        <v>-3.4339995632322027</v>
      </c>
      <c r="AL63">
        <f t="shared" si="26"/>
        <v>-8.7048090335971047</v>
      </c>
      <c r="AN63">
        <f t="shared" si="27"/>
        <v>0</v>
      </c>
      <c r="AO63">
        <f t="shared" si="27"/>
        <v>0</v>
      </c>
      <c r="AP63">
        <f t="shared" si="27"/>
        <v>-3.3817156945755618E-9</v>
      </c>
      <c r="AQ63">
        <f t="shared" si="27"/>
        <v>-2.5774541333927517E-5</v>
      </c>
      <c r="AR63">
        <f t="shared" si="27"/>
        <v>-2.5777923049622093E-5</v>
      </c>
      <c r="AS63">
        <f t="shared" si="27"/>
        <v>-9.1887353402810238E-3</v>
      </c>
      <c r="AT63">
        <f t="shared" si="27"/>
        <v>-6.0033728594412906E-3</v>
      </c>
      <c r="AU63">
        <f t="shared" si="23"/>
        <v>-1.5217886122771937E-2</v>
      </c>
      <c r="AW63">
        <v>60</v>
      </c>
      <c r="AX63">
        <f>IF(Z63&gt;0, (R63*SUMPRODUCT(K63:$K$98, X63:$X$98)-K63*$AZ$3)/Z63, 0)</f>
        <v>-1132172852.4242425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250000</v>
      </c>
      <c r="S64">
        <f t="shared" si="1"/>
        <v>-2677560391.2277365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-43.801072421030909</v>
      </c>
      <c r="AC64">
        <f t="shared" si="2"/>
        <v>-39.108121891471612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-5.9237161658534836E-3</v>
      </c>
      <c r="AI64">
        <f t="shared" si="25"/>
        <v>-5.9244464597811124E-3</v>
      </c>
      <c r="AJ64">
        <f t="shared" si="7"/>
        <v>-4.6929505295592975</v>
      </c>
      <c r="AK64">
        <f t="shared" si="22"/>
        <v>-3.0660750694721641</v>
      </c>
      <c r="AL64">
        <f t="shared" si="26"/>
        <v>-7.7649500454912435</v>
      </c>
      <c r="AN64">
        <f t="shared" si="27"/>
        <v>0</v>
      </c>
      <c r="AO64">
        <f t="shared" si="27"/>
        <v>0</v>
      </c>
      <c r="AP64">
        <f t="shared" si="27"/>
        <v>-1.1399209850469231E-9</v>
      </c>
      <c r="AQ64">
        <f t="shared" si="27"/>
        <v>-9.246370689184161E-6</v>
      </c>
      <c r="AR64">
        <f t="shared" si="27"/>
        <v>-9.2475106101692077E-6</v>
      </c>
      <c r="AS64">
        <f t="shared" si="27"/>
        <v>-7.3252598550282476E-3</v>
      </c>
      <c r="AT64">
        <f t="shared" si="27"/>
        <v>-4.785858380019303E-3</v>
      </c>
      <c r="AU64">
        <f t="shared" si="23"/>
        <v>-1.2120365745657721E-2</v>
      </c>
      <c r="AW64">
        <v>61</v>
      </c>
      <c r="AX64">
        <f>IF(Z64&gt;0, (R64*SUMPRODUCT(K64:$K$98, X64:$X$98)-K64*$AZ$3)/Z64, 0)</f>
        <v>-2677560391.2277365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250000</v>
      </c>
      <c r="S65">
        <f t="shared" si="1"/>
        <v>-6589097595.0418024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-39.108121891471612</v>
      </c>
      <c r="AC65">
        <f t="shared" si="2"/>
        <v>-34.917973723466751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-2.2901159475080886E-3</v>
      </c>
      <c r="AI65">
        <f t="shared" si="25"/>
        <v>-2.2903809153069399E-3</v>
      </c>
      <c r="AJ65">
        <f t="shared" si="7"/>
        <v>-4.1901481680048605</v>
      </c>
      <c r="AK65">
        <f t="shared" si="22"/>
        <v>-2.7375685324030132</v>
      </c>
      <c r="AL65">
        <f t="shared" si="26"/>
        <v>-6.9300070813231809</v>
      </c>
      <c r="AN65">
        <f t="shared" si="27"/>
        <v>0</v>
      </c>
      <c r="AO65">
        <f t="shared" si="27"/>
        <v>0</v>
      </c>
      <c r="AP65">
        <f t="shared" si="27"/>
        <v>-3.6927689421265389E-10</v>
      </c>
      <c r="AQ65">
        <f t="shared" si="27"/>
        <v>-3.1916591682066142E-6</v>
      </c>
      <c r="AR65">
        <f t="shared" si="27"/>
        <v>-3.1920284451008268E-6</v>
      </c>
      <c r="AS65">
        <f t="shared" si="27"/>
        <v>-5.8396714939733972E-3</v>
      </c>
      <c r="AT65">
        <f t="shared" si="27"/>
        <v>-3.8152590983636832E-3</v>
      </c>
      <c r="AU65">
        <f t="shared" si="23"/>
        <v>-9.6581226207821808E-3</v>
      </c>
      <c r="AW65">
        <v>62</v>
      </c>
      <c r="AX65">
        <f>IF(Z65&gt;0, (R65*SUMPRODUCT(K65:$K$98, X65:$X$98)-K65*$AZ$3)/Z65, 0)</f>
        <v>-6589097595.0418024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250000</v>
      </c>
      <c r="S66">
        <f t="shared" si="1"/>
        <v>-16903816549.079487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-34.917973723466751</v>
      </c>
      <c r="AC66">
        <f t="shared" si="2"/>
        <v>-31.176764938004883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-8.5049998540622114E-4</v>
      </c>
      <c r="AI66">
        <f t="shared" si="25"/>
        <v>-8.5059220353000248E-4</v>
      </c>
      <c r="AJ66">
        <f t="shared" si="7"/>
        <v>-3.7412087854618683</v>
      </c>
      <c r="AK66">
        <f t="shared" si="22"/>
        <v>-2.444258160642673</v>
      </c>
      <c r="AL66">
        <f t="shared" si="26"/>
        <v>-6.1863175383080709</v>
      </c>
      <c r="AN66">
        <f t="shared" si="27"/>
        <v>0</v>
      </c>
      <c r="AO66">
        <f t="shared" si="27"/>
        <v>0</v>
      </c>
      <c r="AP66">
        <f t="shared" si="27"/>
        <v>-1.1475121588814791E-10</v>
      </c>
      <c r="AQ66">
        <f t="shared" si="27"/>
        <v>-1.0583159083741145E-6</v>
      </c>
      <c r="AR66">
        <f t="shared" si="27"/>
        <v>-1.0584306595900027E-6</v>
      </c>
      <c r="AS66">
        <f t="shared" si="27"/>
        <v>-4.6553566633069261E-3</v>
      </c>
      <c r="AT66">
        <f t="shared" si="27"/>
        <v>-3.0415018694513797E-3</v>
      </c>
      <c r="AU66">
        <f t="shared" si="23"/>
        <v>-7.6979169634178949E-3</v>
      </c>
      <c r="AW66">
        <v>63</v>
      </c>
      <c r="AX66">
        <f>IF(Z66&gt;0, (R66*SUMPRODUCT(K66:$K$98, X66:$X$98)-K66*$AZ$3)/Z66, 0)</f>
        <v>-16903816549.079487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-45304114462.95488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-31.176764938004883</v>
      </c>
      <c r="AC67">
        <f t="shared" ref="AC67:AC79" si="30">S67*Z67</f>
        <v>-27.836398159605583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-3.0287115812178923E-4</v>
      </c>
      <c r="AI67">
        <f t="shared" ref="AI67:AI79" si="34">SUM(AE67:AH67)</f>
        <v>-3.0290187983270843E-4</v>
      </c>
      <c r="AJ67">
        <f t="shared" ref="AJ67:AJ79" si="35">AB67-AC67</f>
        <v>-3.3403667783993001</v>
      </c>
      <c r="AK67">
        <f t="shared" si="22"/>
        <v>-2.1823735456603419</v>
      </c>
      <c r="AL67">
        <f t="shared" si="26"/>
        <v>-5.5230432259394746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-3.3649677745027312E-7</v>
      </c>
      <c r="AR67">
        <f t="shared" si="36"/>
        <v>-3.3653090997311277E-7</v>
      </c>
      <c r="AS67">
        <f t="shared" si="36"/>
        <v>-3.7112238200684923E-3</v>
      </c>
      <c r="AT67">
        <f t="shared" si="36"/>
        <v>-2.4246668776963342E-3</v>
      </c>
      <c r="AU67">
        <f t="shared" si="23"/>
        <v>-6.1362272286747998E-3</v>
      </c>
      <c r="AW67">
        <v>64</v>
      </c>
      <c r="AX67">
        <f>IF(Z67&gt;0, (R67*SUMPRODUCT(K67:$K$98, X67:$X$98)-K67*$AZ$3)/Z67, 0)</f>
        <v>-45304114462.95488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250000</v>
      </c>
      <c r="S68">
        <f t="shared" si="29"/>
        <v>-127110568734.83781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-27.836398159605583</v>
      </c>
      <c r="AC68">
        <f t="shared" si="30"/>
        <v>-24.853927213320922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-1.0318997355664424E-4</v>
      </c>
      <c r="AI68">
        <f t="shared" si="34"/>
        <v>-1.031997500557429E-4</v>
      </c>
      <c r="AJ68">
        <f t="shared" si="35"/>
        <v>-2.9824709462846606</v>
      </c>
      <c r="AK68">
        <f t="shared" si="22"/>
        <v>-1.9485478711723909</v>
      </c>
      <c r="AL68">
        <f t="shared" si="26"/>
        <v>-4.9311220172071071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-1.0236287372374013E-7</v>
      </c>
      <c r="AR68">
        <f t="shared" si="36"/>
        <v>-1.0237257186114828E-7</v>
      </c>
      <c r="AS68">
        <f t="shared" si="36"/>
        <v>-2.9585655111315128E-3</v>
      </c>
      <c r="AT68">
        <f t="shared" si="36"/>
        <v>-1.9329296520460176E-3</v>
      </c>
      <c r="AU68">
        <f t="shared" si="23"/>
        <v>-4.8915975357493912E-3</v>
      </c>
      <c r="AW68">
        <v>65</v>
      </c>
      <c r="AX68">
        <f>IF(Z68&gt;0, (R68*SUMPRODUCT(K68:$K$98, X68:$X$98)-K68*$AZ$3)/Z68, 0)</f>
        <v>-127110568734.83781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250000</v>
      </c>
      <c r="S69">
        <f t="shared" si="29"/>
        <v>-374090939112.83063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-24.853927213320922</v>
      </c>
      <c r="AC69">
        <f t="shared" si="30"/>
        <v>-22.191006527486088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-3.3563715968946182E-5</v>
      </c>
      <c r="AI69">
        <f t="shared" si="34"/>
        <v>-3.3566681959860067E-5</v>
      </c>
      <c r="AJ69">
        <f t="shared" si="35"/>
        <v>-2.662920685834834</v>
      </c>
      <c r="AK69">
        <f t="shared" si="22"/>
        <v>-1.7397749049324647</v>
      </c>
      <c r="AL69">
        <f t="shared" si="26"/>
        <v>-4.402729157449258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-2.9727403851530045E-8</v>
      </c>
      <c r="AR69">
        <f t="shared" si="36"/>
        <v>-2.973003083150445E-8</v>
      </c>
      <c r="AS69">
        <f t="shared" si="36"/>
        <v>-2.3585504872478207E-3</v>
      </c>
      <c r="AT69">
        <f t="shared" si="36"/>
        <v>-1.5409197020239387E-3</v>
      </c>
      <c r="AU69">
        <f t="shared" si="23"/>
        <v>-3.8994999193025905E-3</v>
      </c>
      <c r="AW69">
        <v>66</v>
      </c>
      <c r="AX69">
        <f>IF(Z69&gt;0, (R69*SUMPRODUCT(K69:$K$98, X69:$X$98)-K69*$AZ$3)/Z69, 0)</f>
        <v>-374090939112.83063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250000</v>
      </c>
      <c r="S70">
        <f t="shared" si="29"/>
        <v>-1167290009235.1316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-22.191006527486088</v>
      </c>
      <c r="AC70">
        <f t="shared" si="30"/>
        <v>-19.813398710608389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-1.0438193982790181E-5</v>
      </c>
      <c r="AI70">
        <f t="shared" si="34"/>
        <v>-1.0439042674998366E-5</v>
      </c>
      <c r="AJ70">
        <f t="shared" si="35"/>
        <v>-2.3776078168776991</v>
      </c>
      <c r="AK70">
        <f t="shared" si="22"/>
        <v>-1.5533704569240263</v>
      </c>
      <c r="AL70">
        <f t="shared" si="26"/>
        <v>-3.9309887128444005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-8.2545668059187628E-9</v>
      </c>
      <c r="AR70">
        <f t="shared" si="36"/>
        <v>-8.2552379552135249E-9</v>
      </c>
      <c r="AS70">
        <f t="shared" si="36"/>
        <v>-1.8802220570962674E-3</v>
      </c>
      <c r="AT70">
        <f t="shared" si="36"/>
        <v>-1.228411757068385E-3</v>
      </c>
      <c r="AU70">
        <f t="shared" si="23"/>
        <v>-3.1086420694026078E-3</v>
      </c>
      <c r="AW70">
        <v>67</v>
      </c>
      <c r="AX70">
        <f>IF(Z70&gt;0, (R70*SUMPRODUCT(K70:$K$98, X70:$X$98)-K70*$AZ$3)/Z70, 0)</f>
        <v>-1167290009235.1316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250000</v>
      </c>
      <c r="S71">
        <f t="shared" si="29"/>
        <v>-3874487725742.8804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-19.813398710608389</v>
      </c>
      <c r="AC71">
        <f t="shared" si="30"/>
        <v>-17.690534570108404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-3.059550716672032E-6</v>
      </c>
      <c r="AI71">
        <f t="shared" si="34"/>
        <v>-3.0597790118148009E-6</v>
      </c>
      <c r="AJ71">
        <f t="shared" si="35"/>
        <v>-2.1228641404999848</v>
      </c>
      <c r="AK71">
        <f t="shared" si="22"/>
        <v>-1.3869379097425873</v>
      </c>
      <c r="AL71">
        <f t="shared" si="26"/>
        <v>-3.5098051100215839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-2.1602725998134117E-9</v>
      </c>
      <c r="AR71">
        <f t="shared" si="36"/>
        <v>-2.1604337933307824E-9</v>
      </c>
      <c r="AS71">
        <f t="shared" si="36"/>
        <v>-1.4989015252660567E-3</v>
      </c>
      <c r="AT71">
        <f t="shared" si="36"/>
        <v>-9.7928233309968406E-4</v>
      </c>
      <c r="AU71">
        <f t="shared" si="23"/>
        <v>-2.4781860187995343E-3</v>
      </c>
      <c r="AW71">
        <v>68</v>
      </c>
      <c r="AX71">
        <f>IF(Z71&gt;0, (R71*SUMPRODUCT(K71:$K$98, X71:$X$98)-K71*$AZ$3)/Z71, 0)</f>
        <v>-3874487725742.8804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250000</v>
      </c>
      <c r="S72">
        <f t="shared" si="29"/>
        <v>-13729461375091.094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-17.690534570108404</v>
      </c>
      <c r="AC72">
        <f t="shared" si="30"/>
        <v>-15.79512015373783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-8.4244734022521501E-7</v>
      </c>
      <c r="AI72">
        <f t="shared" si="34"/>
        <v>-8.4250486294851135E-7</v>
      </c>
      <c r="AJ72">
        <f t="shared" si="35"/>
        <v>-1.8954144163705742</v>
      </c>
      <c r="AK72">
        <f t="shared" ref="AK72:AK79" si="49">G72*SUM(AB72:AB72, AE72:AF72)</f>
        <v>-1.2383374199075885</v>
      </c>
      <c r="AL72">
        <f t="shared" si="26"/>
        <v>-3.1337526787830257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-5.3109919280128992E-10</v>
      </c>
      <c r="AR72">
        <f t="shared" si="36"/>
        <v>-5.3113545651826272E-10</v>
      </c>
      <c r="AS72">
        <f t="shared" si="36"/>
        <v>-1.1949151222784169E-3</v>
      </c>
      <c r="AT72">
        <f t="shared" si="36"/>
        <v>-7.8067788065273229E-4</v>
      </c>
      <c r="AU72">
        <f t="shared" si="23"/>
        <v>-1.9755935340666059E-3</v>
      </c>
      <c r="AW72">
        <v>69</v>
      </c>
      <c r="AX72">
        <f>IF(Z72&gt;0, (R72*SUMPRODUCT(K72:$K$98, X72:$X$98)-K72*$AZ$3)/Z72, 0)</f>
        <v>-13729461375091.094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250000</v>
      </c>
      <c r="S73">
        <f t="shared" si="29"/>
        <v>-52147471069033.367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-15.79512015373783</v>
      </c>
      <c r="AC73">
        <f t="shared" si="30"/>
        <v>-14.102785852009243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-2.1712736633187562E-7</v>
      </c>
      <c r="AI73">
        <f t="shared" si="34"/>
        <v>-2.1714088835467262E-7</v>
      </c>
      <c r="AJ73">
        <f t="shared" si="35"/>
        <v>-1.6923343017285877</v>
      </c>
      <c r="AK73">
        <f t="shared" si="49"/>
        <v>-1.1056584107616483</v>
      </c>
      <c r="AL73">
        <f t="shared" si="26"/>
        <v>-2.7979929296311243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-1.2221638108041983E-10</v>
      </c>
      <c r="AR73">
        <f t="shared" si="36"/>
        <v>-1.222239923397422E-10</v>
      </c>
      <c r="AS73">
        <f t="shared" si="36"/>
        <v>-9.5257902046022851E-4</v>
      </c>
      <c r="AT73">
        <f t="shared" si="36"/>
        <v>-6.2235162686896705E-4</v>
      </c>
      <c r="AU73">
        <f t="shared" si="23"/>
        <v>-1.5749307695531879E-3</v>
      </c>
      <c r="AW73">
        <v>70</v>
      </c>
      <c r="AX73">
        <f>IF(Z73&gt;0, (R73*SUMPRODUCT(K73:$K$98, X73:$X$98)-K73*$AZ$3)/Z73, 0)</f>
        <v>-52147471069033.367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250000</v>
      </c>
      <c r="S74">
        <f t="shared" si="29"/>
        <v>-213250620368127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-14.102785852009243</v>
      </c>
      <c r="AC74">
        <f t="shared" si="30"/>
        <v>-12.591773082256738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-5.2172305399008356E-8</v>
      </c>
      <c r="AI74">
        <f t="shared" si="34"/>
        <v>-5.2175257740497565E-8</v>
      </c>
      <c r="AJ74">
        <f t="shared" si="35"/>
        <v>-1.5110127697525044</v>
      </c>
      <c r="AK74">
        <f t="shared" si="49"/>
        <v>-0.9871950096406471</v>
      </c>
      <c r="AL74">
        <f t="shared" si="26"/>
        <v>-2.4982078315684091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-2.6220251941661069E-11</v>
      </c>
      <c r="AR74">
        <f t="shared" si="36"/>
        <v>-2.6221735700852327E-11</v>
      </c>
      <c r="AS74">
        <f t="shared" si="36"/>
        <v>-7.5939016317133688E-4</v>
      </c>
      <c r="AT74">
        <f t="shared" si="36"/>
        <v>-4.9613490663995622E-4</v>
      </c>
      <c r="AU74">
        <f t="shared" si="23"/>
        <v>-1.2555250960330287E-3</v>
      </c>
      <c r="AW74">
        <v>71</v>
      </c>
      <c r="AX74">
        <f>IF(Z74&gt;0, (R74*SUMPRODUCT(K74:$K$98, X74:$X$98)-K74*$AZ$3)/Z74, 0)</f>
        <v>-213250620368127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250000</v>
      </c>
      <c r="S75">
        <f t="shared" si="29"/>
        <v>-944063247249709.63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-12.591773082256738</v>
      </c>
      <c r="AC75">
        <f t="shared" si="30"/>
        <v>-11.242654537751958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-1.1636891923688056E-8</v>
      </c>
      <c r="AI75">
        <f t="shared" si="34"/>
        <v>-1.1637487363377637E-8</v>
      </c>
      <c r="AJ75">
        <f t="shared" si="35"/>
        <v>-1.3491185445047797</v>
      </c>
      <c r="AK75">
        <f t="shared" si="49"/>
        <v>-0.88142411575797175</v>
      </c>
      <c r="AL75">
        <f t="shared" si="26"/>
        <v>-2.2305426719002388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-5.2217468177841305E-12</v>
      </c>
      <c r="AR75">
        <f t="shared" si="36"/>
        <v>-5.2220140055628471E-12</v>
      </c>
      <c r="AS75">
        <f t="shared" si="36"/>
        <v>-6.0538118878985961E-4</v>
      </c>
      <c r="AT75">
        <f t="shared" si="36"/>
        <v>-3.9551571001603803E-4</v>
      </c>
      <c r="AU75">
        <f t="shared" si="23"/>
        <v>-1.0008969040279116E-3</v>
      </c>
      <c r="AW75">
        <v>72</v>
      </c>
      <c r="AX75">
        <f>IF(Z75&gt;0, (R75*SUMPRODUCT(K75:$K$98, X75:$X$98)-K75*$AZ$3)/Z75, 0)</f>
        <v>-944063247249709.63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250000</v>
      </c>
      <c r="S76">
        <f t="shared" si="29"/>
        <v>-4555488283635465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-11.242654537751958</v>
      </c>
      <c r="AC76">
        <f t="shared" si="30"/>
        <v>-10.038084408711644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-2.3965478427557508E-9</v>
      </c>
      <c r="AI76">
        <f t="shared" si="34"/>
        <v>-2.3966580184798854E-9</v>
      </c>
      <c r="AJ76">
        <f t="shared" si="35"/>
        <v>-1.2045701290403148</v>
      </c>
      <c r="AK76">
        <f t="shared" si="49"/>
        <v>-0.7869858176426372</v>
      </c>
      <c r="AL76">
        <f t="shared" si="26"/>
        <v>-1.99155594907961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-9.6016725403832076E-13</v>
      </c>
      <c r="AR76">
        <f t="shared" si="36"/>
        <v>-9.6021139549905705E-13</v>
      </c>
      <c r="AS76">
        <f t="shared" si="36"/>
        <v>-4.8260617729512228E-4</v>
      </c>
      <c r="AT76">
        <f t="shared" si="36"/>
        <v>-3.1530270250066772E-4</v>
      </c>
      <c r="AU76">
        <f t="shared" si="23"/>
        <v>-7.9790888075600139E-4</v>
      </c>
      <c r="AW76">
        <v>73</v>
      </c>
      <c r="AX76">
        <f>IF(Z76&gt;0, (R76*SUMPRODUCT(K76:$K$98, X76:$X$98)-K76*$AZ$3)/Z76, 0)</f>
        <v>-4555488283635465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250000</v>
      </c>
      <c r="S77">
        <f t="shared" si="29"/>
        <v>-2.415598465846426E+16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-10.038084408711644</v>
      </c>
      <c r="AC77">
        <f t="shared" si="30"/>
        <v>-8.962575364921948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-4.526125375509403E-10</v>
      </c>
      <c r="AI77">
        <f t="shared" si="34"/>
        <v>-4.5263108901032323E-10</v>
      </c>
      <c r="AJ77">
        <f t="shared" si="35"/>
        <v>-1.0755090437896957</v>
      </c>
      <c r="AK77">
        <f t="shared" si="49"/>
        <v>-0.70266590860981515</v>
      </c>
      <c r="AL77">
        <f t="shared" si="26"/>
        <v>-1.778174952852142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-1.6190838635324372E-13</v>
      </c>
      <c r="AR77">
        <f t="shared" si="36"/>
        <v>-1.6191502257430256E-13</v>
      </c>
      <c r="AS77">
        <f t="shared" si="36"/>
        <v>-3.8473068980929742E-4</v>
      </c>
      <c r="AT77">
        <f t="shared" si="36"/>
        <v>-2.5135738400893675E-4</v>
      </c>
      <c r="AU77">
        <f t="shared" si="23"/>
        <v>-6.3608807398014919E-4</v>
      </c>
      <c r="AW77">
        <v>74</v>
      </c>
      <c r="AX77">
        <f>IF(Z77&gt;0, (R77*SUMPRODUCT(K77:$K$98, X77:$X$98)-K77*$AZ$3)/Z77, 0)</f>
        <v>-2.415598465846426E+16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250000</v>
      </c>
      <c r="S78">
        <f t="shared" si="29"/>
        <v>-1.421473857184376E+17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-8.962575364921948</v>
      </c>
      <c r="AC78">
        <f t="shared" si="30"/>
        <v>-8.002299432966165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-7.775577634433805E-11</v>
      </c>
      <c r="AI78">
        <f t="shared" si="34"/>
        <v>-7.7758591133858276E-11</v>
      </c>
      <c r="AJ78">
        <f t="shared" si="35"/>
        <v>-0.96027593195578298</v>
      </c>
      <c r="AK78">
        <f t="shared" si="49"/>
        <v>-0.62738027554453646</v>
      </c>
      <c r="AL78">
        <f t="shared" si="26"/>
        <v>-1.587656207578078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-2.4834613401334392E-14</v>
      </c>
      <c r="AR78">
        <f t="shared" si="36"/>
        <v>-2.4835512424054343E-14</v>
      </c>
      <c r="AS78">
        <f t="shared" si="36"/>
        <v>-3.0670495042217541E-4</v>
      </c>
      <c r="AT78">
        <f t="shared" si="36"/>
        <v>-2.0038056760918386E-4</v>
      </c>
      <c r="AU78">
        <f t="shared" si="23"/>
        <v>-5.0708551805619484E-4</v>
      </c>
      <c r="AW78">
        <v>75</v>
      </c>
      <c r="AX78">
        <f>IF(Z78&gt;0, (R78*SUMPRODUCT(K78:$K$98, X78:$X$98)-K78*$AZ$3)/Z78, 0)</f>
        <v>-1.421473857184376E+17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-8.002299432966165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-8.002299432966165</v>
      </c>
      <c r="AK79">
        <f t="shared" si="49"/>
        <v>-0.56016096030763163</v>
      </c>
      <c r="AL79">
        <f t="shared" si="26"/>
        <v>-8.5624603932878713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-4.0134942854980565E-15</v>
      </c>
      <c r="AR79">
        <f t="shared" si="36"/>
        <v>-4.0134942854980565E-15</v>
      </c>
      <c r="AS79">
        <f t="shared" si="36"/>
        <v>-2.2820308811177495E-3</v>
      </c>
      <c r="AT79">
        <f t="shared" si="36"/>
        <v>-1.5974216167824248E-4</v>
      </c>
      <c r="AU79">
        <f t="shared" si="23"/>
        <v>-2.4417730428000057E-3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64482.224201735444</v>
      </c>
      <c r="AO81" s="8">
        <f t="shared" si="50"/>
        <v>-6448.2224201735444</v>
      </c>
      <c r="AP81" s="8">
        <f t="shared" si="50"/>
        <v>-2922.7743270483088</v>
      </c>
      <c r="AQ81" s="8">
        <f t="shared" si="50"/>
        <v>-25054.748986618393</v>
      </c>
      <c r="AR81" s="8">
        <f t="shared" si="50"/>
        <v>30056.478467895195</v>
      </c>
      <c r="AS81" s="8">
        <f t="shared" si="50"/>
        <v>-4747.1239410484031</v>
      </c>
      <c r="AT81" s="8">
        <f t="shared" si="50"/>
        <v>2100.4755414339729</v>
      </c>
      <c r="AU81" s="8">
        <f t="shared" si="50"/>
        <v>27409.830068280749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135842.87244980194</v>
      </c>
      <c r="K3">
        <v>1</v>
      </c>
      <c r="L3" s="2">
        <v>0</v>
      </c>
      <c r="O3">
        <f>$C$3</f>
        <v>135842.87244980194</v>
      </c>
      <c r="P3" s="2">
        <f>O3*C5</f>
        <v>13584.287244980194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135842.87244980194</v>
      </c>
      <c r="AF3">
        <f t="shared" ref="AF3:AG34" si="4">-$Z3*P3</f>
        <v>-13584.287244980194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119738.67700082174</v>
      </c>
      <c r="AJ3">
        <f t="shared" ref="AJ3:AJ66" si="7">AB3-AC3</f>
        <v>0</v>
      </c>
      <c r="AL3">
        <f t="shared" ref="AL3:AL34" si="8">SUM(AI3:AK3)</f>
        <v>119738.67700082174</v>
      </c>
      <c r="AN3">
        <f t="shared" ref="AN3:AU34" si="9">AE3*$K3</f>
        <v>135842.87244980194</v>
      </c>
      <c r="AO3">
        <f t="shared" si="9"/>
        <v>-13584.287244980194</v>
      </c>
      <c r="AP3">
        <f t="shared" si="9"/>
        <v>-2519.9082039999998</v>
      </c>
      <c r="AQ3">
        <f t="shared" si="9"/>
        <v>0</v>
      </c>
      <c r="AR3">
        <f t="shared" si="9"/>
        <v>119738.67700082174</v>
      </c>
      <c r="AS3">
        <f t="shared" si="9"/>
        <v>0</v>
      </c>
      <c r="AT3">
        <f t="shared" si="9"/>
        <v>0</v>
      </c>
      <c r="AU3">
        <f t="shared" si="9"/>
        <v>119738.67700082174</v>
      </c>
      <c r="AW3">
        <v>0</v>
      </c>
      <c r="AX3">
        <f>IF(Z3&gt;0, (R3*SUMPRODUCT(K3:$K$98, X3:$X$98)-K3*$AZ$3)/Z3, 0)</f>
        <v>0</v>
      </c>
      <c r="AZ3">
        <f>C6*ABS(SUMPRODUCT(X4:X69, K4:K69))/1</f>
        <v>58192.197169588697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3985.348357886468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3903.3668966260157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-3903.3668966260157</v>
      </c>
      <c r="AK4">
        <f>G4*SUM(AB4, AE4:AF4)</f>
        <v>0</v>
      </c>
      <c r="AL4">
        <f t="shared" si="8"/>
        <v>-6546.0453966260156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-3641.5401591809082</v>
      </c>
      <c r="AT4">
        <f t="shared" si="9"/>
        <v>0</v>
      </c>
      <c r="AU4">
        <f t="shared" si="9"/>
        <v>-6106.9553098479482</v>
      </c>
      <c r="AW4">
        <v>1</v>
      </c>
      <c r="AX4">
        <f>IF(Z4&gt;0, (R4*SUMPRODUCT(K4:$K$98, X4:$X$98)-K4*$AZ$3)/Z4, 0)</f>
        <v>3985.348357886468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250000</v>
      </c>
      <c r="S5">
        <f t="shared" si="1"/>
        <v>6230.4904740108695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3903.3668966260157</v>
      </c>
      <c r="AC5">
        <f t="shared" si="2"/>
        <v>5966.1676532363344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-3014.7680629412394</v>
      </c>
      <c r="AI5">
        <f t="shared" si="6"/>
        <v>-3062.6468589856513</v>
      </c>
      <c r="AJ5">
        <f t="shared" si="7"/>
        <v>-2062.8007566103188</v>
      </c>
      <c r="AK5">
        <f>G5*SUM(AB5, AE5:AF5)</f>
        <v>160.03804276166665</v>
      </c>
      <c r="AL5">
        <f t="shared" si="8"/>
        <v>-4965.4095728343036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-2577.952342043583</v>
      </c>
      <c r="AR5">
        <f t="shared" si="9"/>
        <v>-2618.8938844176587</v>
      </c>
      <c r="AS5">
        <f t="shared" si="9"/>
        <v>-1763.9174658380662</v>
      </c>
      <c r="AT5">
        <f t="shared" si="9"/>
        <v>136.84981349809098</v>
      </c>
      <c r="AU5">
        <f t="shared" si="9"/>
        <v>-4245.9615367576343</v>
      </c>
      <c r="AW5">
        <v>2</v>
      </c>
      <c r="AX5">
        <f>IF(Z5&gt;0, (R5*SUMPRODUCT(K5:$K$98, X5:$X$98)-K5*$AZ$3)/Z5, 0)</f>
        <v>6230.4904740108695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250000</v>
      </c>
      <c r="S6">
        <f t="shared" si="1"/>
        <v>8837.9244219090015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5966.1676532363344</v>
      </c>
      <c r="AC6">
        <f t="shared" si="2"/>
        <v>8258.7851431069284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-3382.2601344128211</v>
      </c>
      <c r="AI6">
        <f t="shared" si="6"/>
        <v>-3428.9836904699064</v>
      </c>
      <c r="AJ6">
        <f t="shared" si="7"/>
        <v>-2292.617489870594</v>
      </c>
      <c r="AK6">
        <f>G6*SUM(AB6, AE6:AF6)</f>
        <v>349.0208077143256</v>
      </c>
      <c r="AL6">
        <f t="shared" si="8"/>
        <v>-5372.5803726261747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-2609.1093899774032</v>
      </c>
      <c r="AR6">
        <f t="shared" si="9"/>
        <v>-2645.1524097325469</v>
      </c>
      <c r="AS6">
        <f t="shared" si="9"/>
        <v>-1768.5481254345461</v>
      </c>
      <c r="AT6">
        <f t="shared" si="9"/>
        <v>269.23815156607861</v>
      </c>
      <c r="AU6">
        <f t="shared" si="9"/>
        <v>-4144.4623836010142</v>
      </c>
      <c r="AW6">
        <v>3</v>
      </c>
      <c r="AX6">
        <f>IF(Z6&gt;0, (R6*SUMPRODUCT(K6:$K$98, X6:$X$98)-K6*$AZ$3)/Z6, 0)</f>
        <v>8837.9244219090015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250000</v>
      </c>
      <c r="S7">
        <f t="shared" si="1"/>
        <v>10654.975642134017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8258.7851431069284</v>
      </c>
      <c r="AC7">
        <f t="shared" si="2"/>
        <v>9697.1722623613678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-3754.7505202145126</v>
      </c>
      <c r="AI7">
        <f t="shared" si="6"/>
        <v>-3800.2558906069839</v>
      </c>
      <c r="AJ7">
        <f t="shared" si="7"/>
        <v>-1438.3871192544393</v>
      </c>
      <c r="AK7">
        <f>G7*SUM(AB7, AE7:AF7)</f>
        <v>405.50635052655019</v>
      </c>
      <c r="AL7">
        <f t="shared" si="8"/>
        <v>-4833.1366593348739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-2635.294522306986</v>
      </c>
      <c r="AR7">
        <f t="shared" si="9"/>
        <v>-2667.2327436842024</v>
      </c>
      <c r="AS7">
        <f t="shared" si="9"/>
        <v>-1009.5407606765815</v>
      </c>
      <c r="AT7">
        <f t="shared" si="9"/>
        <v>284.60710200321444</v>
      </c>
      <c r="AU7">
        <f t="shared" si="9"/>
        <v>-3392.16640235757</v>
      </c>
      <c r="AW7">
        <v>4</v>
      </c>
      <c r="AX7">
        <f>IF(Z7&gt;0, (R7*SUMPRODUCT(K7:$K$98, X7:$X$98)-K7*$AZ$3)/Z7, 0)</f>
        <v>10654.975642134017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250000</v>
      </c>
      <c r="S8">
        <f t="shared" si="1"/>
        <v>11058.12184646373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9697.1722623613678</v>
      </c>
      <c r="AC8">
        <f t="shared" si="2"/>
        <v>9780.1393606551865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-4143.9781810228242</v>
      </c>
      <c r="AI8">
        <f t="shared" si="6"/>
        <v>-4188.199702075166</v>
      </c>
      <c r="AJ8">
        <f t="shared" si="7"/>
        <v>-82.967098293818708</v>
      </c>
      <c r="AK8">
        <f t="shared" ref="AK8:AK69" si="22">G8*SUM(AB8:AB8, AE8:AF8)</f>
        <v>206.54976918829712</v>
      </c>
      <c r="AL8">
        <f t="shared" si="8"/>
        <v>-4064.6170311806877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-2714.9036934379578</v>
      </c>
      <c r="AR8">
        <f t="shared" si="9"/>
        <v>-2743.8751709868129</v>
      </c>
      <c r="AS8">
        <f t="shared" si="9"/>
        <v>-54.355421711251012</v>
      </c>
      <c r="AT8">
        <f t="shared" si="9"/>
        <v>135.31990438947173</v>
      </c>
      <c r="AU8">
        <f t="shared" si="9"/>
        <v>-2662.9106883085919</v>
      </c>
      <c r="AW8">
        <v>5</v>
      </c>
      <c r="AX8">
        <f>IF(Z8&gt;0, (R8*SUMPRODUCT(K8:$K$98, X8:$X$98)-K8*$AZ$3)/Z8, 0)</f>
        <v>11058.12184646373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250000</v>
      </c>
      <c r="S9">
        <f t="shared" si="1"/>
        <v>10596.625431809414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9780.1393606551865</v>
      </c>
      <c r="AC9">
        <f t="shared" si="2"/>
        <v>9083.5590027415819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-4593.4224984851362</v>
      </c>
      <c r="AI9">
        <f t="shared" si="6"/>
        <v>-4636.2831198272579</v>
      </c>
      <c r="AJ9">
        <f t="shared" si="7"/>
        <v>696.58035791360453</v>
      </c>
      <c r="AK9">
        <f t="shared" si="22"/>
        <v>57.702822227865596</v>
      </c>
      <c r="AL9">
        <f t="shared" si="8"/>
        <v>-3881.9999396857879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-2850.0374819083181</v>
      </c>
      <c r="AR9">
        <f t="shared" si="9"/>
        <v>-2876.6308068992616</v>
      </c>
      <c r="AS9">
        <f t="shared" si="9"/>
        <v>432.20063686055653</v>
      </c>
      <c r="AT9">
        <f t="shared" si="9"/>
        <v>35.80232521949484</v>
      </c>
      <c r="AU9">
        <f t="shared" si="9"/>
        <v>-2408.6278448192106</v>
      </c>
      <c r="AW9">
        <v>6</v>
      </c>
      <c r="AX9">
        <f>IF(Z9&gt;0, (R9*SUMPRODUCT(K9:$K$98, X9:$X$98)-K9*$AZ$3)/Z9, 0)</f>
        <v>10596.625431809414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250000</v>
      </c>
      <c r="S10">
        <f t="shared" si="1"/>
        <v>9760.6456575042885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9083.5590027415819</v>
      </c>
      <c r="AC10">
        <f t="shared" si="2"/>
        <v>8086.6024448454118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-5037.4444006552649</v>
      </c>
      <c r="AI10">
        <f t="shared" si="6"/>
        <v>-5078.8689269038341</v>
      </c>
      <c r="AJ10">
        <f t="shared" si="7"/>
        <v>996.95655789617012</v>
      </c>
      <c r="AK10">
        <f t="shared" si="22"/>
        <v>37.242591911240488</v>
      </c>
      <c r="AL10">
        <f t="shared" si="8"/>
        <v>-4044.6697770964233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-2965.122434916339</v>
      </c>
      <c r="AR10">
        <f t="shared" si="9"/>
        <v>-2989.5055908117042</v>
      </c>
      <c r="AS10">
        <f t="shared" si="9"/>
        <v>586.82498928829432</v>
      </c>
      <c r="AT10">
        <f t="shared" si="9"/>
        <v>21.921600722002708</v>
      </c>
      <c r="AU10">
        <f t="shared" si="9"/>
        <v>-2380.7590008014072</v>
      </c>
      <c r="AW10">
        <v>7</v>
      </c>
      <c r="AX10">
        <f>IF(Z10&gt;0, (R10*SUMPRODUCT(K10:$K$98, X10:$X$98)-K10*$AZ$3)/Z10, 0)</f>
        <v>9760.6456575042885</v>
      </c>
    </row>
    <row r="11" spans="1:52" x14ac:dyDescent="0.25">
      <c r="A11" t="s">
        <v>33</v>
      </c>
      <c r="C11" s="12">
        <f>AU71</f>
        <v>58785.020620061172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250000</v>
      </c>
      <c r="S11">
        <f t="shared" si="1"/>
        <v>8549.9789242713105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8086.6024448454118</v>
      </c>
      <c r="AC11">
        <f t="shared" si="2"/>
        <v>6826.96368948691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-5432.0915392815868</v>
      </c>
      <c r="AI11">
        <f t="shared" si="6"/>
        <v>-5472.015401959814</v>
      </c>
      <c r="AJ11">
        <f t="shared" si="7"/>
        <v>1259.6387553585018</v>
      </c>
      <c r="AK11">
        <f t="shared" si="22"/>
        <v>19.407845867628986</v>
      </c>
      <c r="AL11">
        <f t="shared" si="8"/>
        <v>-4192.9688007336836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-3038.2157132039442</v>
      </c>
      <c r="AR11">
        <f t="shared" si="9"/>
        <v>-3060.5454744098515</v>
      </c>
      <c r="AS11">
        <f t="shared" si="9"/>
        <v>704.52683497984663</v>
      </c>
      <c r="AT11">
        <f t="shared" si="9"/>
        <v>10.854975813288481</v>
      </c>
      <c r="AU11">
        <f t="shared" si="9"/>
        <v>-2345.1636636167168</v>
      </c>
      <c r="AW11">
        <v>8</v>
      </c>
      <c r="AX11">
        <f>IF(Z11&gt;0, (R11*SUMPRODUCT(K11:$K$98, X11:$X$98)-K11*$AZ$3)/Z11, 0)</f>
        <v>8549.9789242713105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250000</v>
      </c>
      <c r="S12">
        <f t="shared" si="1"/>
        <v>7047.2476733352978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6826.96368948691</v>
      </c>
      <c r="AC12">
        <f t="shared" si="2"/>
        <v>5406.3750215280052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-5832.8188469267543</v>
      </c>
      <c r="AI12">
        <f t="shared" si="6"/>
        <v>-5871.1769072088136</v>
      </c>
      <c r="AJ12">
        <f t="shared" si="7"/>
        <v>1420.5886679589048</v>
      </c>
      <c r="AK12">
        <f t="shared" si="22"/>
        <v>15.702016485819893</v>
      </c>
      <c r="AL12">
        <f t="shared" si="8"/>
        <v>-4434.8862227640893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-3100.2052241061542</v>
      </c>
      <c r="AR12">
        <f t="shared" si="9"/>
        <v>-3120.592940919214</v>
      </c>
      <c r="AS12">
        <f t="shared" si="9"/>
        <v>755.05797887631616</v>
      </c>
      <c r="AT12">
        <f t="shared" si="9"/>
        <v>8.345788685686415</v>
      </c>
      <c r="AU12">
        <f t="shared" si="9"/>
        <v>-2357.1891733572115</v>
      </c>
      <c r="AW12">
        <v>9</v>
      </c>
      <c r="AX12">
        <f>IF(Z12&gt;0, (R12*SUMPRODUCT(K12:$K$98, X12:$X$98)-K12*$AZ$3)/Z12, 0)</f>
        <v>7047.2476733352978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250000</v>
      </c>
      <c r="S13">
        <f t="shared" si="1"/>
        <v>5220.3298275501302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5406.3750215280052</v>
      </c>
      <c r="AC13">
        <f t="shared" si="2"/>
        <v>3835.0178143601988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-6214.5673276961988</v>
      </c>
      <c r="AI13">
        <f t="shared" si="6"/>
        <v>-6251.2988939098987</v>
      </c>
      <c r="AJ13">
        <f t="shared" si="7"/>
        <v>1571.3572071678063</v>
      </c>
      <c r="AK13">
        <f t="shared" si="22"/>
        <v>10.81275004305601</v>
      </c>
      <c r="AL13">
        <f t="shared" si="8"/>
        <v>-4669.1289366990359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-3139.8370721386109</v>
      </c>
      <c r="AR13">
        <f t="shared" si="9"/>
        <v>-3158.3952640824805</v>
      </c>
      <c r="AS13">
        <f t="shared" si="9"/>
        <v>793.90975308118186</v>
      </c>
      <c r="AT13">
        <f t="shared" si="9"/>
        <v>5.4630148241617515</v>
      </c>
      <c r="AU13">
        <f t="shared" si="9"/>
        <v>-2359.0224961771369</v>
      </c>
      <c r="AW13">
        <v>10</v>
      </c>
      <c r="AX13">
        <f>IF(Z13&gt;0, (R13*SUMPRODUCT(K13:$K$98, X13:$X$98)-K13*$AZ$3)/Z13, 0)</f>
        <v>5220.3298275501302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250000</v>
      </c>
      <c r="S14">
        <f t="shared" si="1"/>
        <v>5486.3819141915346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3835.0178143601988</v>
      </c>
      <c r="AC14">
        <f t="shared" si="2"/>
        <v>3845.2796782209593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-6601.9671538337743</v>
      </c>
      <c r="AI14">
        <f t="shared" si="6"/>
        <v>-6637.0110109545703</v>
      </c>
      <c r="AJ14">
        <f t="shared" si="7"/>
        <v>-10.261863860760513</v>
      </c>
      <c r="AK14">
        <f t="shared" si="22"/>
        <v>268.45124700521393</v>
      </c>
      <c r="AL14">
        <f t="shared" si="8"/>
        <v>-6378.8216278101172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-2978.1841779386359</v>
      </c>
      <c r="AR14">
        <f t="shared" si="9"/>
        <v>-2993.9926571962901</v>
      </c>
      <c r="AS14">
        <f t="shared" si="9"/>
        <v>-4.629183980191419</v>
      </c>
      <c r="AT14">
        <f t="shared" si="9"/>
        <v>121.09985368748089</v>
      </c>
      <c r="AU14">
        <f t="shared" si="9"/>
        <v>-2877.5219874890008</v>
      </c>
      <c r="AW14">
        <v>11</v>
      </c>
      <c r="AX14">
        <f>IF(Z14&gt;0, (R14*SUMPRODUCT(K14:$K$98, X14:$X$98)-K14*$AZ$3)/Z14, 0)</f>
        <v>5486.3819141915346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250000</v>
      </c>
      <c r="S15">
        <f t="shared" si="1"/>
        <v>5526.6350445102871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3845.2796782209593</v>
      </c>
      <c r="AC15">
        <f t="shared" si="2"/>
        <v>3679.683835996042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-7014.8208699946972</v>
      </c>
      <c r="AI15">
        <f t="shared" si="6"/>
        <v>-7048.1113243702866</v>
      </c>
      <c r="AJ15">
        <f t="shared" si="7"/>
        <v>165.59584222491731</v>
      </c>
      <c r="AK15">
        <f t="shared" si="22"/>
        <v>269.16957747546718</v>
      </c>
      <c r="AL15">
        <f t="shared" si="8"/>
        <v>-6613.3459046699018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-2825.379277020304</v>
      </c>
      <c r="AR15">
        <f t="shared" si="9"/>
        <v>-2838.7877676515768</v>
      </c>
      <c r="AS15">
        <f t="shared" si="9"/>
        <v>66.697506558475936</v>
      </c>
      <c r="AT15">
        <f t="shared" si="9"/>
        <v>108.41419336258419</v>
      </c>
      <c r="AU15">
        <f t="shared" si="9"/>
        <v>-2663.6760677305165</v>
      </c>
      <c r="AW15">
        <v>12</v>
      </c>
      <c r="AX15">
        <f>IF(Z15&gt;0, (R15*SUMPRODUCT(K15:$K$98, X15:$X$98)-K15*$AZ$3)/Z15, 0)</f>
        <v>5526.6350445102871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250000</v>
      </c>
      <c r="S16">
        <f t="shared" si="1"/>
        <v>5345.6528285963459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3679.683835996042</v>
      </c>
      <c r="AC16">
        <f t="shared" si="2"/>
        <v>3365.5441444344256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-7391.4379719441013</v>
      </c>
      <c r="AI16">
        <f t="shared" si="6"/>
        <v>-7422.9172341815456</v>
      </c>
      <c r="AJ16">
        <f t="shared" si="7"/>
        <v>314.13969156161647</v>
      </c>
      <c r="AK16">
        <f t="shared" si="22"/>
        <v>257.57786851972298</v>
      </c>
      <c r="AL16">
        <f t="shared" si="8"/>
        <v>-6851.1996741002067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-2658.0985841501547</v>
      </c>
      <c r="AR16">
        <f t="shared" si="9"/>
        <v>-2669.419112402039</v>
      </c>
      <c r="AS16">
        <f t="shared" si="9"/>
        <v>112.97047645326759</v>
      </c>
      <c r="AT16">
        <f t="shared" si="9"/>
        <v>92.629792770973992</v>
      </c>
      <c r="AU16">
        <f t="shared" si="9"/>
        <v>-2463.8188431777976</v>
      </c>
      <c r="AW16">
        <v>13</v>
      </c>
      <c r="AX16">
        <f>IF(Z16&gt;0, (R16*SUMPRODUCT(K16:$K$98, X16:$X$98)-K16*$AZ$3)/Z16, 0)</f>
        <v>5345.6528285963459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250000</v>
      </c>
      <c r="S17">
        <f t="shared" si="1"/>
        <v>4979.0316663845742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3365.5441444344256</v>
      </c>
      <c r="AC17">
        <f t="shared" si="2"/>
        <v>2949.6237615866594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-7720.0683941049765</v>
      </c>
      <c r="AI17">
        <f t="shared" si="6"/>
        <v>-7749.6888500412251</v>
      </c>
      <c r="AJ17">
        <f t="shared" si="7"/>
        <v>415.92038284776618</v>
      </c>
      <c r="AK17">
        <f t="shared" si="22"/>
        <v>235.58809011040981</v>
      </c>
      <c r="AL17">
        <f t="shared" si="8"/>
        <v>-7098.1803770830484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-2478.8216043495954</v>
      </c>
      <c r="AR17">
        <f t="shared" si="9"/>
        <v>-2488.3323783942301</v>
      </c>
      <c r="AS17">
        <f t="shared" si="9"/>
        <v>133.54705917886179</v>
      </c>
      <c r="AT17">
        <f t="shared" si="9"/>
        <v>75.644517338611834</v>
      </c>
      <c r="AU17">
        <f t="shared" si="9"/>
        <v>-2279.1408018767561</v>
      </c>
      <c r="AW17">
        <v>14</v>
      </c>
      <c r="AX17">
        <f>IF(Z17&gt;0, (R17*SUMPRODUCT(K17:$K$98, X17:$X$98)-K17*$AZ$3)/Z17, 0)</f>
        <v>4979.0316663845742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250000</v>
      </c>
      <c r="S18">
        <f t="shared" si="1"/>
        <v>4460.7831094213525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2949.6237615866594</v>
      </c>
      <c r="AC18">
        <f t="shared" si="2"/>
        <v>2472.7469798284874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-8038.6964251523068</v>
      </c>
      <c r="AI18">
        <f t="shared" si="6"/>
        <v>-8066.412937244163</v>
      </c>
      <c r="AJ18">
        <f t="shared" si="7"/>
        <v>476.876781758172</v>
      </c>
      <c r="AK18">
        <f t="shared" si="22"/>
        <v>206.47366331106619</v>
      </c>
      <c r="AL18">
        <f t="shared" si="8"/>
        <v>-7383.062492174925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-2304.5796904434546</v>
      </c>
      <c r="AR18">
        <f t="shared" si="9"/>
        <v>-2312.52561941982</v>
      </c>
      <c r="AS18">
        <f t="shared" si="9"/>
        <v>136.71377645823918</v>
      </c>
      <c r="AT18">
        <f t="shared" si="9"/>
        <v>59.1930564250817</v>
      </c>
      <c r="AU18">
        <f t="shared" si="9"/>
        <v>-2116.6187865364991</v>
      </c>
      <c r="AW18">
        <v>15</v>
      </c>
      <c r="AX18">
        <f>IF(Z18&gt;0, (R18*SUMPRODUCT(K18:$K$98, X18:$X$98)-K18*$AZ$3)/Z18, 0)</f>
        <v>4460.7831094213525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250000</v>
      </c>
      <c r="S19">
        <f t="shared" si="1"/>
        <v>3794.146694115082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2472.7469798284874</v>
      </c>
      <c r="AC19">
        <f t="shared" si="2"/>
        <v>1955.6180238416637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-8339.1694055889238</v>
      </c>
      <c r="AI19">
        <f t="shared" si="6"/>
        <v>-8364.9409186787434</v>
      </c>
      <c r="AJ19">
        <f t="shared" si="7"/>
        <v>517.12895598682371</v>
      </c>
      <c r="AK19">
        <f t="shared" si="22"/>
        <v>173.09228858799412</v>
      </c>
      <c r="AL19">
        <f t="shared" si="8"/>
        <v>-7674.7196741039252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-2134.5723315416076</v>
      </c>
      <c r="AR19">
        <f t="shared" si="9"/>
        <v>-2141.1690507240505</v>
      </c>
      <c r="AS19">
        <f t="shared" si="9"/>
        <v>132.3691974105563</v>
      </c>
      <c r="AT19">
        <f t="shared" si="9"/>
        <v>44.306332208040125</v>
      </c>
      <c r="AU19">
        <f t="shared" si="9"/>
        <v>-1964.493521105454</v>
      </c>
      <c r="AW19">
        <v>16</v>
      </c>
      <c r="AX19">
        <f>IF(Z19&gt;0, (R19*SUMPRODUCT(K19:$K$98, X19:$X$98)-K19*$AZ$3)/Z19, 0)</f>
        <v>3794.146694115082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250000</v>
      </c>
      <c r="S20">
        <f t="shared" si="1"/>
        <v>2978.2244725597889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1955.6180238416637</v>
      </c>
      <c r="AC20">
        <f t="shared" si="2"/>
        <v>1416.9838480648978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-8623.6365211691755</v>
      </c>
      <c r="AI20">
        <f t="shared" si="6"/>
        <v>-8647.4255918238632</v>
      </c>
      <c r="AJ20">
        <f t="shared" si="7"/>
        <v>538.63417577676591</v>
      </c>
      <c r="AK20">
        <f t="shared" si="22"/>
        <v>136.89326166891647</v>
      </c>
      <c r="AL20">
        <f t="shared" si="8"/>
        <v>-7971.8981543781811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-1970.8814404378516</v>
      </c>
      <c r="AR20">
        <f t="shared" si="9"/>
        <v>-1976.3182927128164</v>
      </c>
      <c r="AS20">
        <f t="shared" si="9"/>
        <v>123.10167498572166</v>
      </c>
      <c r="AT20">
        <f t="shared" si="9"/>
        <v>31.286150347590347</v>
      </c>
      <c r="AU20">
        <f t="shared" si="9"/>
        <v>-1821.9304673795043</v>
      </c>
      <c r="AW20">
        <v>17</v>
      </c>
      <c r="AX20">
        <f>IF(Z20&gt;0, (R20*SUMPRODUCT(K20:$K$98, X20:$X$98)-K20*$AZ$3)/Z20, 0)</f>
        <v>2978.2244725597889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250000</v>
      </c>
      <c r="S21">
        <f t="shared" si="1"/>
        <v>2000.2118353441892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1416.9838480648978</v>
      </c>
      <c r="AC21">
        <f t="shared" si="2"/>
        <v>871.04718955994576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-8886.5322356795332</v>
      </c>
      <c r="AI21">
        <f t="shared" si="6"/>
        <v>-8908.3061091805375</v>
      </c>
      <c r="AJ21">
        <f t="shared" si="7"/>
        <v>545.93665850495199</v>
      </c>
      <c r="AK21">
        <f t="shared" si="22"/>
        <v>99.188869364542853</v>
      </c>
      <c r="AL21">
        <f t="shared" si="8"/>
        <v>-8263.1805813110423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-1813.3613489174727</v>
      </c>
      <c r="AR21">
        <f t="shared" si="9"/>
        <v>-1817.804465712167</v>
      </c>
      <c r="AS21">
        <f t="shared" si="9"/>
        <v>111.40233436787121</v>
      </c>
      <c r="AT21">
        <f t="shared" si="9"/>
        <v>20.240208123740917</v>
      </c>
      <c r="AU21">
        <f t="shared" si="9"/>
        <v>-1686.1619232205549</v>
      </c>
      <c r="AW21">
        <v>18</v>
      </c>
      <c r="AX21">
        <f>IF(Z21&gt;0, (R21*SUMPRODUCT(K21:$K$98, X21:$X$98)-K21*$AZ$3)/Z21, 0)</f>
        <v>2000.2118353441892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250000</v>
      </c>
      <c r="S22">
        <f t="shared" si="1"/>
        <v>836.01811949148498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871.04718955994576</v>
      </c>
      <c r="AC22">
        <f t="shared" si="2"/>
        <v>329.95796736827469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-9111.1714366009328</v>
      </c>
      <c r="AI22">
        <f t="shared" si="6"/>
        <v>-9130.9053370796082</v>
      </c>
      <c r="AJ22">
        <f t="shared" si="7"/>
        <v>541.08922219167107</v>
      </c>
      <c r="AK22">
        <f t="shared" si="22"/>
        <v>60.973303269196208</v>
      </c>
      <c r="AL22">
        <f t="shared" si="8"/>
        <v>-8528.8428116187406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-1660.0005419434435</v>
      </c>
      <c r="AR22">
        <f t="shared" si="9"/>
        <v>-1663.5959397160796</v>
      </c>
      <c r="AS22">
        <f t="shared" si="9"/>
        <v>98.583196280304136</v>
      </c>
      <c r="AT22">
        <f t="shared" si="9"/>
        <v>11.108968498205295</v>
      </c>
      <c r="AU22">
        <f t="shared" si="9"/>
        <v>-1553.90377493757</v>
      </c>
      <c r="AW22">
        <v>19</v>
      </c>
      <c r="AX22">
        <f>IF(Z22&gt;0, (R22*SUMPRODUCT(K22:$K$98, X22:$X$98)-K22*$AZ$3)/Z22, 0)</f>
        <v>836.01811949148498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250000</v>
      </c>
      <c r="S23">
        <f t="shared" si="1"/>
        <v>-549.0706916113254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329.95796736827469</v>
      </c>
      <c r="AC23">
        <f t="shared" si="2"/>
        <v>-194.08531856998891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-9312.8936519463932</v>
      </c>
      <c r="AI23">
        <f t="shared" si="6"/>
        <v>-9330.5676346898927</v>
      </c>
      <c r="AJ23">
        <f t="shared" si="7"/>
        <v>524.04328593826358</v>
      </c>
      <c r="AK23">
        <f t="shared" si="22"/>
        <v>23.097057715779229</v>
      </c>
      <c r="AL23">
        <f t="shared" si="8"/>
        <v>-8783.4272910358504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-1514.9581377011052</v>
      </c>
      <c r="AR23">
        <f t="shared" si="9"/>
        <v>-1517.8332208904487</v>
      </c>
      <c r="AS23">
        <f t="shared" si="9"/>
        <v>85.247794102520857</v>
      </c>
      <c r="AT23">
        <f t="shared" si="9"/>
        <v>3.7572721058785761</v>
      </c>
      <c r="AU23">
        <f t="shared" si="9"/>
        <v>-1428.8281546820492</v>
      </c>
      <c r="AW23">
        <v>20</v>
      </c>
      <c r="AX23">
        <f>IF(Z23&gt;0, (R23*SUMPRODUCT(K23:$K$98, X23:$X$98)-K23*$AZ$3)/Z23, 0)</f>
        <v>-549.0706916113254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250000</v>
      </c>
      <c r="S24">
        <f t="shared" si="1"/>
        <v>-2225.3279752187891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-194.08531856998891</v>
      </c>
      <c r="AC24">
        <f t="shared" si="2"/>
        <v>-694.79590626646677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-9430.7645518618137</v>
      </c>
      <c r="AI24">
        <f t="shared" si="6"/>
        <v>-9446.3756418675057</v>
      </c>
      <c r="AJ24">
        <f t="shared" si="7"/>
        <v>500.71058769647789</v>
      </c>
      <c r="AK24">
        <f t="shared" si="22"/>
        <v>-13.585972299899225</v>
      </c>
      <c r="AL24">
        <f t="shared" si="8"/>
        <v>-8959.2510264709272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-1369.761226108599</v>
      </c>
      <c r="AR24">
        <f t="shared" si="9"/>
        <v>-1372.0286420396719</v>
      </c>
      <c r="AS24">
        <f t="shared" si="9"/>
        <v>72.725169285801329</v>
      </c>
      <c r="AT24">
        <f t="shared" si="9"/>
        <v>-1.9732798940159679</v>
      </c>
      <c r="AU24">
        <f t="shared" si="9"/>
        <v>-1301.2767526478865</v>
      </c>
      <c r="AW24">
        <v>21</v>
      </c>
      <c r="AX24">
        <f>IF(Z24&gt;0, (R24*SUMPRODUCT(K24:$K$98, X24:$X$98)-K24*$AZ$3)/Z24, 0)</f>
        <v>-2225.3279752187891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250000</v>
      </c>
      <c r="S25">
        <f t="shared" si="1"/>
        <v>-4271.0522584125092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-694.79590626646677</v>
      </c>
      <c r="AC25">
        <f t="shared" si="2"/>
        <v>-1158.9789627280807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-9435.7020106208638</v>
      </c>
      <c r="AI25">
        <f t="shared" si="6"/>
        <v>-9449.2698493243734</v>
      </c>
      <c r="AJ25">
        <f t="shared" si="7"/>
        <v>464.18305646161389</v>
      </c>
      <c r="AK25">
        <f t="shared" si="22"/>
        <v>-48.635713438652679</v>
      </c>
      <c r="AL25">
        <f t="shared" si="8"/>
        <v>-9033.7225063014121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-1223.6413946258313</v>
      </c>
      <c r="AR25">
        <f t="shared" si="9"/>
        <v>-1225.4009000716935</v>
      </c>
      <c r="AS25">
        <f t="shared" si="9"/>
        <v>60.196220899201172</v>
      </c>
      <c r="AT25">
        <f t="shared" si="9"/>
        <v>-6.307180128591126</v>
      </c>
      <c r="AU25">
        <f t="shared" si="9"/>
        <v>-1171.5118593010834</v>
      </c>
      <c r="AW25">
        <v>22</v>
      </c>
      <c r="AX25">
        <f>IF(Z25&gt;0, (R25*SUMPRODUCT(K25:$K$98, X25:$X$98)-K25*$AZ$3)/Z25, 0)</f>
        <v>-4271.0522584125092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250000</v>
      </c>
      <c r="S26">
        <f t="shared" si="1"/>
        <v>-6802.3640490247753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-1158.9789627280807</v>
      </c>
      <c r="AC26">
        <f t="shared" si="2"/>
        <v>-1574.0684201691029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-9310.7508932049459</v>
      </c>
      <c r="AI26">
        <f t="shared" si="6"/>
        <v>-9322.3209033427793</v>
      </c>
      <c r="AJ26">
        <f t="shared" si="7"/>
        <v>415.0894574410222</v>
      </c>
      <c r="AK26">
        <f t="shared" si="22"/>
        <v>-81.128527390965658</v>
      </c>
      <c r="AL26">
        <f t="shared" si="8"/>
        <v>-8988.3599732927232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-1078.0691738628698</v>
      </c>
      <c r="AR26">
        <f t="shared" si="9"/>
        <v>-1079.408837163279</v>
      </c>
      <c r="AS26">
        <f t="shared" si="9"/>
        <v>48.062197517196473</v>
      </c>
      <c r="AT26">
        <f t="shared" si="9"/>
        <v>-9.393674635299293</v>
      </c>
      <c r="AU26">
        <f t="shared" si="9"/>
        <v>-1040.7403142813819</v>
      </c>
      <c r="AW26">
        <v>23</v>
      </c>
      <c r="AX26">
        <f>IF(Z26&gt;0, (R26*SUMPRODUCT(K26:$K$98, X26:$X$98)-K26*$AZ$3)/Z26, 0)</f>
        <v>-6802.3640490247753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250000</v>
      </c>
      <c r="S27">
        <f t="shared" si="1"/>
        <v>-9996.2775138669531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-1574.0684201691029</v>
      </c>
      <c r="AC27">
        <f t="shared" si="2"/>
        <v>-1930.2162215455346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-8998.1749466496312</v>
      </c>
      <c r="AI27">
        <f t="shared" si="6"/>
        <v>-9007.8296216967574</v>
      </c>
      <c r="AJ27">
        <f t="shared" si="7"/>
        <v>356.14780137643174</v>
      </c>
      <c r="AK27">
        <f t="shared" si="22"/>
        <v>-110.18478941183722</v>
      </c>
      <c r="AL27">
        <f t="shared" si="8"/>
        <v>-8761.866609732162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-930.24711263081633</v>
      </c>
      <c r="AR27">
        <f t="shared" si="9"/>
        <v>-931.24522987561636</v>
      </c>
      <c r="AS27">
        <f t="shared" si="9"/>
        <v>36.819184541816114</v>
      </c>
      <c r="AT27">
        <f t="shared" si="9"/>
        <v>-11.39109684062772</v>
      </c>
      <c r="AU27">
        <f t="shared" si="9"/>
        <v>-905.81714217442789</v>
      </c>
      <c r="AW27">
        <v>24</v>
      </c>
      <c r="AX27">
        <f>IF(Z27&gt;0, (R27*SUMPRODUCT(K27:$K$98, X27:$X$98)-K27*$AZ$3)/Z27, 0)</f>
        <v>-9996.2775138669531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250000</v>
      </c>
      <c r="S28">
        <f t="shared" si="1"/>
        <v>-14096.319598958855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-1930.2162215455346</v>
      </c>
      <c r="AC28">
        <f t="shared" si="2"/>
        <v>-2215.8906801706057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-8491.5417321885761</v>
      </c>
      <c r="AI28">
        <f t="shared" si="6"/>
        <v>-8499.4015521387937</v>
      </c>
      <c r="AJ28">
        <f t="shared" si="7"/>
        <v>285.67445862507111</v>
      </c>
      <c r="AK28">
        <f t="shared" si="22"/>
        <v>-135.11513550818742</v>
      </c>
      <c r="AL28">
        <f t="shared" si="8"/>
        <v>-8348.8422290219096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-783.81293041835238</v>
      </c>
      <c r="AR28">
        <f t="shared" si="9"/>
        <v>-784.53843218258294</v>
      </c>
      <c r="AS28">
        <f t="shared" si="9"/>
        <v>26.369220292683213</v>
      </c>
      <c r="AT28">
        <f t="shared" si="9"/>
        <v>-12.471821212995398</v>
      </c>
      <c r="AU28">
        <f t="shared" si="9"/>
        <v>-770.64103310289511</v>
      </c>
      <c r="AW28">
        <v>25</v>
      </c>
      <c r="AX28">
        <f>IF(Z28&gt;0, (R28*SUMPRODUCT(K28:$K$98, X28:$X$98)-K28*$AZ$3)/Z28, 0)</f>
        <v>-14096.319598958855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250000</v>
      </c>
      <c r="S29">
        <f t="shared" si="1"/>
        <v>-19474.692521962421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-2215.8906801706057</v>
      </c>
      <c r="AC29">
        <f t="shared" si="2"/>
        <v>-2424.1923123695419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-7786.3322842445614</v>
      </c>
      <c r="AI29">
        <f t="shared" si="6"/>
        <v>-7792.5562395384268</v>
      </c>
      <c r="AJ29">
        <f t="shared" si="7"/>
        <v>208.3016321989362</v>
      </c>
      <c r="AK29">
        <f t="shared" si="22"/>
        <v>-155.11234761194243</v>
      </c>
      <c r="AL29">
        <f t="shared" si="8"/>
        <v>-7739.3669549514334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-641.71292418782411</v>
      </c>
      <c r="AR29">
        <f t="shared" si="9"/>
        <v>-642.22587334101172</v>
      </c>
      <c r="AS29">
        <f t="shared" si="9"/>
        <v>17.167241858140759</v>
      </c>
      <c r="AT29">
        <f t="shared" si="9"/>
        <v>-12.783630922752879</v>
      </c>
      <c r="AU29">
        <f t="shared" si="9"/>
        <v>-637.84226240562384</v>
      </c>
      <c r="AW29">
        <v>26</v>
      </c>
      <c r="AX29">
        <f>IF(Z29&gt;0, (R29*SUMPRODUCT(K29:$K$98, X29:$X$98)-K29*$AZ$3)/Z29, 0)</f>
        <v>-19474.692521962421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250000</v>
      </c>
      <c r="S30">
        <f t="shared" si="1"/>
        <v>-26714.615297731751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-2424.1923123695419</v>
      </c>
      <c r="AC30">
        <f t="shared" si="2"/>
        <v>-2552.0558631471731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-6925.9976277162732</v>
      </c>
      <c r="AI30">
        <f t="shared" si="6"/>
        <v>-6930.7741439316569</v>
      </c>
      <c r="AJ30">
        <f t="shared" si="7"/>
        <v>127.86355077763119</v>
      </c>
      <c r="AK30">
        <f t="shared" si="22"/>
        <v>-169.69346186586796</v>
      </c>
      <c r="AL30">
        <f t="shared" si="8"/>
        <v>-6972.6040550198932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-509.65016421800544</v>
      </c>
      <c r="AR30">
        <f t="shared" si="9"/>
        <v>-510.00164459735453</v>
      </c>
      <c r="AS30">
        <f t="shared" si="9"/>
        <v>9.4088509921716881</v>
      </c>
      <c r="AT30">
        <f t="shared" si="9"/>
        <v>-12.486908797163153</v>
      </c>
      <c r="AU30">
        <f t="shared" si="9"/>
        <v>-513.0797024023459</v>
      </c>
      <c r="AW30">
        <v>27</v>
      </c>
      <c r="AX30">
        <f>IF(Z30&gt;0, (R30*SUMPRODUCT(K30:$K$98, X30:$X$98)-K30*$AZ$3)/Z30, 0)</f>
        <v>-26714.615297731751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250000</v>
      </c>
      <c r="S31">
        <f t="shared" si="1"/>
        <v>-36822.29586064363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-2552.0558631471731</v>
      </c>
      <c r="AC31">
        <f t="shared" si="2"/>
        <v>-2602.9119439632195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-5971.6364918748995</v>
      </c>
      <c r="AI31">
        <f t="shared" si="6"/>
        <v>-5975.1709156297547</v>
      </c>
      <c r="AJ31">
        <f t="shared" si="7"/>
        <v>50.856080816046415</v>
      </c>
      <c r="AK31">
        <f t="shared" si="22"/>
        <v>-178.64391042030215</v>
      </c>
      <c r="AL31">
        <f t="shared" si="8"/>
        <v>-6102.9587452340102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-392.34233338807309</v>
      </c>
      <c r="AR31">
        <f t="shared" si="9"/>
        <v>-392.57454847099865</v>
      </c>
      <c r="AS31">
        <f t="shared" si="9"/>
        <v>3.3412940391613621</v>
      </c>
      <c r="AT31">
        <f t="shared" si="9"/>
        <v>-11.737078898763546</v>
      </c>
      <c r="AU31">
        <f t="shared" si="9"/>
        <v>-400.97033333060079</v>
      </c>
      <c r="AW31">
        <v>28</v>
      </c>
      <c r="AX31">
        <f>IF(Z31&gt;0, (R31*SUMPRODUCT(K31:$K$98, X31:$X$98)-K31*$AZ$3)/Z31, 0)</f>
        <v>-36822.29586064363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250000</v>
      </c>
      <c r="S32">
        <f t="shared" si="1"/>
        <v>-51585.074080391481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-2602.9119439632195</v>
      </c>
      <c r="AC32">
        <f t="shared" si="2"/>
        <v>-2585.6167028852578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-4964.5601835672041</v>
      </c>
      <c r="AI32">
        <f t="shared" si="6"/>
        <v>-4967.0663510477971</v>
      </c>
      <c r="AJ32">
        <f t="shared" si="7"/>
        <v>-17.295241077961691</v>
      </c>
      <c r="AK32">
        <f t="shared" si="22"/>
        <v>-182.20383607742539</v>
      </c>
      <c r="AL32">
        <f t="shared" si="8"/>
        <v>-5166.5654282031837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-291.22896350410775</v>
      </c>
      <c r="AR32">
        <f t="shared" si="9"/>
        <v>-291.37597925792147</v>
      </c>
      <c r="AS32">
        <f t="shared" si="9"/>
        <v>-1.0145662347614619</v>
      </c>
      <c r="AT32">
        <f t="shared" si="9"/>
        <v>-10.688365608486464</v>
      </c>
      <c r="AU32">
        <f t="shared" si="9"/>
        <v>-303.07891110116935</v>
      </c>
      <c r="AW32">
        <v>29</v>
      </c>
      <c r="AX32">
        <f>IF(Z32&gt;0, (R32*SUMPRODUCT(K32:$K$98, X32:$X$98)-K32*$AZ$3)/Z32, 0)</f>
        <v>-51585.074080391481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250000</v>
      </c>
      <c r="S33">
        <f t="shared" si="1"/>
        <v>-74303.225840464773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-2585.6167028852578</v>
      </c>
      <c r="AC33">
        <f t="shared" si="2"/>
        <v>-2511.097832044692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-3956.7106780467589</v>
      </c>
      <c r="AI33">
        <f t="shared" si="6"/>
        <v>-3958.4004417169367</v>
      </c>
      <c r="AJ33">
        <f t="shared" si="7"/>
        <v>-74.518870840565796</v>
      </c>
      <c r="AK33">
        <f t="shared" si="22"/>
        <v>-180.99316920196807</v>
      </c>
      <c r="AL33">
        <f t="shared" si="8"/>
        <v>-4213.9124817594702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-207.238317164558</v>
      </c>
      <c r="AR33">
        <f t="shared" si="9"/>
        <v>-207.32682092637114</v>
      </c>
      <c r="AS33">
        <f t="shared" si="9"/>
        <v>-3.9030312415022137</v>
      </c>
      <c r="AT33">
        <f t="shared" si="9"/>
        <v>-9.4797731893331783</v>
      </c>
      <c r="AU33">
        <f t="shared" si="9"/>
        <v>-220.70962535720653</v>
      </c>
      <c r="AW33">
        <v>30</v>
      </c>
      <c r="AX33">
        <f>IF(Z33&gt;0, (R33*SUMPRODUCT(K33:$K$98, X33:$X$98)-K33*$AZ$3)/Z33, 0)</f>
        <v>-74303.225840464773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250000</v>
      </c>
      <c r="S34">
        <f t="shared" si="1"/>
        <v>-111169.88447324949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-2511.097832044692</v>
      </c>
      <c r="AC34">
        <f t="shared" si="2"/>
        <v>-2391.7755828300774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-2985.6801980946398</v>
      </c>
      <c r="AI34">
        <f t="shared" si="6"/>
        <v>-2986.7559280884971</v>
      </c>
      <c r="AJ34">
        <f t="shared" si="7"/>
        <v>-119.32224921461466</v>
      </c>
      <c r="AK34">
        <f t="shared" si="22"/>
        <v>-175.77684824312846</v>
      </c>
      <c r="AL34">
        <f t="shared" si="8"/>
        <v>-3281.8550255462401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-139.62430588351637</v>
      </c>
      <c r="AR34">
        <f t="shared" si="9"/>
        <v>-139.67461202608524</v>
      </c>
      <c r="AS34">
        <f t="shared" si="9"/>
        <v>-5.5800638774650277</v>
      </c>
      <c r="AT34">
        <f t="shared" si="9"/>
        <v>-8.2201437521678784</v>
      </c>
      <c r="AU34">
        <f t="shared" ref="AU34:AU69" si="23">AL34*$K34</f>
        <v>-153.47481965571814</v>
      </c>
      <c r="AW34">
        <v>31</v>
      </c>
      <c r="AX34">
        <f>IF(Z34&gt;0, (R34*SUMPRODUCT(K34:$K$98, X34:$X$98)-K34*$AZ$3)/Z34, 0)</f>
        <v>-111169.88447324949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250000</v>
      </c>
      <c r="S35">
        <f t="shared" si="1"/>
        <v>-174296.35302757422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-2391.7755828300774</v>
      </c>
      <c r="AC35">
        <f t="shared" si="2"/>
        <v>-2239.8279544464754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-2112.1916099409018</v>
      </c>
      <c r="AI35">
        <f t="shared" ref="AI35:AI66" si="25">SUM(AE35:AH35)</f>
        <v>-2112.834144312832</v>
      </c>
      <c r="AJ35">
        <f t="shared" si="7"/>
        <v>-151.94762838360202</v>
      </c>
      <c r="AK35">
        <f t="shared" si="22"/>
        <v>-167.42429079810543</v>
      </c>
      <c r="AL35">
        <f t="shared" ref="AL35:AL69" si="26">SUM(AI35:AK35)</f>
        <v>-2432.2060634945396</v>
      </c>
      <c r="AN35">
        <f t="shared" ref="AN35:AT69" si="27">AE35*$K35</f>
        <v>0</v>
      </c>
      <c r="AO35">
        <f t="shared" si="27"/>
        <v>0</v>
      </c>
      <c r="AP35">
        <f t="shared" si="27"/>
        <v>-2.6828480845817512E-2</v>
      </c>
      <c r="AQ35">
        <f t="shared" si="27"/>
        <v>-88.192779445794613</v>
      </c>
      <c r="AR35">
        <f t="shared" si="27"/>
        <v>-88.219607926640421</v>
      </c>
      <c r="AS35">
        <f t="shared" si="27"/>
        <v>-6.3444450845638576</v>
      </c>
      <c r="AT35">
        <f t="shared" si="27"/>
        <v>-6.9906600720940411</v>
      </c>
      <c r="AU35">
        <f t="shared" si="23"/>
        <v>-101.55471308329834</v>
      </c>
      <c r="AW35">
        <v>32</v>
      </c>
      <c r="AX35">
        <f>IF(Z35&gt;0, (R35*SUMPRODUCT(K35:$K$98, X35:$X$98)-K35*$AZ$3)/Z35, 0)</f>
        <v>-174296.35302757422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250000</v>
      </c>
      <c r="S36">
        <f t="shared" si="1"/>
        <v>-272564.56688722444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-2239.8279544464754</v>
      </c>
      <c r="AC36">
        <f t="shared" si="2"/>
        <v>-2067.6886497251999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-1284.0324419369572</v>
      </c>
      <c r="AI36">
        <f t="shared" si="25"/>
        <v>-1284.4117444767808</v>
      </c>
      <c r="AJ36">
        <f t="shared" si="7"/>
        <v>-172.13930472127549</v>
      </c>
      <c r="AK36">
        <f t="shared" si="22"/>
        <v>-156.78795681125328</v>
      </c>
      <c r="AL36">
        <f t="shared" si="26"/>
        <v>-1613.3390060093095</v>
      </c>
      <c r="AN36">
        <f t="shared" si="27"/>
        <v>0</v>
      </c>
      <c r="AO36">
        <f t="shared" si="27"/>
        <v>0</v>
      </c>
      <c r="AP36">
        <f t="shared" si="27"/>
        <v>-1.4140587215726181E-2</v>
      </c>
      <c r="AQ36">
        <f t="shared" si="27"/>
        <v>-47.869367659580412</v>
      </c>
      <c r="AR36">
        <f t="shared" si="27"/>
        <v>-47.88350824679614</v>
      </c>
      <c r="AS36">
        <f t="shared" si="27"/>
        <v>-6.4174388412935883</v>
      </c>
      <c r="AT36">
        <f t="shared" si="27"/>
        <v>-5.8451329608701528</v>
      </c>
      <c r="AU36">
        <f t="shared" si="23"/>
        <v>-60.146080048959874</v>
      </c>
      <c r="AW36">
        <v>33</v>
      </c>
      <c r="AX36">
        <f>IF(Z36&gt;0, (R36*SUMPRODUCT(K36:$K$98, X36:$X$98)-K36*$AZ$3)/Z36, 0)</f>
        <v>-272564.56688722444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250000</v>
      </c>
      <c r="S37">
        <f t="shared" si="1"/>
        <v>-425945.1936204083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-2067.6886497251999</v>
      </c>
      <c r="AC37">
        <f t="shared" si="2"/>
        <v>-1883.1186565213252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-772.2887942809723</v>
      </c>
      <c r="AI37">
        <f t="shared" si="25"/>
        <v>-772.50984603654149</v>
      </c>
      <c r="AJ37">
        <f t="shared" si="7"/>
        <v>-184.56999320387467</v>
      </c>
      <c r="AK37">
        <f t="shared" si="22"/>
        <v>-144.73820548076401</v>
      </c>
      <c r="AL37">
        <f t="shared" si="26"/>
        <v>-1101.8180447211803</v>
      </c>
      <c r="AN37">
        <f t="shared" si="27"/>
        <v>0</v>
      </c>
      <c r="AO37">
        <f t="shared" si="27"/>
        <v>0</v>
      </c>
      <c r="AP37">
        <f t="shared" si="27"/>
        <v>-7.3579636791792098E-3</v>
      </c>
      <c r="AQ37">
        <f t="shared" si="27"/>
        <v>-25.706526887893776</v>
      </c>
      <c r="AR37">
        <f t="shared" si="27"/>
        <v>-25.713884851572953</v>
      </c>
      <c r="AS37">
        <f t="shared" si="27"/>
        <v>-6.1436259701414064</v>
      </c>
      <c r="AT37">
        <f t="shared" si="27"/>
        <v>-4.817778787481787</v>
      </c>
      <c r="AU37">
        <f t="shared" si="23"/>
        <v>-36.675289609196149</v>
      </c>
      <c r="AW37">
        <v>34</v>
      </c>
      <c r="AX37">
        <f>IF(Z37&gt;0, (R37*SUMPRODUCT(K37:$K$98, X37:$X$98)-K37*$AZ$3)/Z37, 0)</f>
        <v>-425945.1936204083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250000</v>
      </c>
      <c r="S38">
        <f t="shared" si="1"/>
        <v>-669854.17865930812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-1883.1186565213252</v>
      </c>
      <c r="AC38">
        <f t="shared" si="2"/>
        <v>-1701.2900397811338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-459.25828126079352</v>
      </c>
      <c r="AI38">
        <f t="shared" si="25"/>
        <v>-459.38527084255492</v>
      </c>
      <c r="AJ38">
        <f t="shared" si="7"/>
        <v>-181.82861674019136</v>
      </c>
      <c r="AK38">
        <f t="shared" si="22"/>
        <v>-131.81830595649276</v>
      </c>
      <c r="AL38">
        <f t="shared" si="26"/>
        <v>-773.03219353923907</v>
      </c>
      <c r="AN38">
        <f t="shared" si="27"/>
        <v>0</v>
      </c>
      <c r="AO38">
        <f t="shared" si="27"/>
        <v>0</v>
      </c>
      <c r="AP38">
        <f t="shared" si="27"/>
        <v>-3.7741029399114214E-3</v>
      </c>
      <c r="AQ38">
        <f t="shared" si="27"/>
        <v>-13.649056918243868</v>
      </c>
      <c r="AR38">
        <f t="shared" si="27"/>
        <v>-13.652831021183779</v>
      </c>
      <c r="AS38">
        <f t="shared" si="27"/>
        <v>-5.4039072141262441</v>
      </c>
      <c r="AT38">
        <f t="shared" si="27"/>
        <v>-3.9176115799749001</v>
      </c>
      <c r="AU38">
        <f t="shared" si="23"/>
        <v>-22.974349815284924</v>
      </c>
      <c r="AW38">
        <v>35</v>
      </c>
      <c r="AX38">
        <f>IF(Z38&gt;0, (R38*SUMPRODUCT(K38:$K$98, X38:$X$98)-K38*$AZ$3)/Z38, 0)</f>
        <v>-669854.17865930812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250000</v>
      </c>
      <c r="S39">
        <f t="shared" si="1"/>
        <v>-1065410.693560553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-1701.2900397811338</v>
      </c>
      <c r="AC39">
        <f t="shared" si="2"/>
        <v>-1529.6398613171586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-269.66645387080791</v>
      </c>
      <c r="AI39">
        <f t="shared" si="25"/>
        <v>-269.73824026597754</v>
      </c>
      <c r="AJ39">
        <f t="shared" si="7"/>
        <v>-171.65017846397518</v>
      </c>
      <c r="AK39">
        <f t="shared" si="22"/>
        <v>-119.09030278467938</v>
      </c>
      <c r="AL39">
        <f t="shared" si="26"/>
        <v>-560.47872151463207</v>
      </c>
      <c r="AN39">
        <f t="shared" si="27"/>
        <v>0</v>
      </c>
      <c r="AO39">
        <f t="shared" si="27"/>
        <v>0</v>
      </c>
      <c r="AP39">
        <f t="shared" si="27"/>
        <v>-1.9048894271579901E-3</v>
      </c>
      <c r="AQ39">
        <f t="shared" si="27"/>
        <v>-7.155739964711417</v>
      </c>
      <c r="AR39">
        <f t="shared" si="27"/>
        <v>-7.1576448541385753</v>
      </c>
      <c r="AS39">
        <f t="shared" si="27"/>
        <v>-4.5548269885024775</v>
      </c>
      <c r="AT39">
        <f t="shared" si="27"/>
        <v>-3.1601232812375564</v>
      </c>
      <c r="AU39">
        <f t="shared" si="23"/>
        <v>-14.872595123878607</v>
      </c>
      <c r="AW39">
        <v>36</v>
      </c>
      <c r="AX39">
        <f>IF(Z39&gt;0, (R39*SUMPRODUCT(K39:$K$98, X39:$X$98)-K39*$AZ$3)/Z39, 0)</f>
        <v>-1065410.693560553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250000</v>
      </c>
      <c r="S40">
        <f t="shared" si="1"/>
        <v>-1717386.0220749711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-1529.6398613171586</v>
      </c>
      <c r="AC40">
        <f t="shared" si="2"/>
        <v>-1371.3498554048886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-155.71516439899068</v>
      </c>
      <c r="AI40">
        <f t="shared" si="25"/>
        <v>-155.75508989732879</v>
      </c>
      <c r="AJ40">
        <f t="shared" si="7"/>
        <v>-158.29000591227009</v>
      </c>
      <c r="AK40">
        <f t="shared" si="22"/>
        <v>-107.07479029220111</v>
      </c>
      <c r="AL40">
        <f t="shared" si="26"/>
        <v>-421.11988610179998</v>
      </c>
      <c r="AN40">
        <f t="shared" si="27"/>
        <v>0</v>
      </c>
      <c r="AO40">
        <f t="shared" si="27"/>
        <v>0</v>
      </c>
      <c r="AP40">
        <f t="shared" si="27"/>
        <v>-9.45932068407749E-4</v>
      </c>
      <c r="AQ40">
        <f t="shared" si="27"/>
        <v>-3.6892706083470137</v>
      </c>
      <c r="AR40">
        <f t="shared" si="27"/>
        <v>-3.6902165404154212</v>
      </c>
      <c r="AS40">
        <f t="shared" si="27"/>
        <v>-3.7502748602627318</v>
      </c>
      <c r="AT40">
        <f t="shared" si="27"/>
        <v>-2.5368619571806983</v>
      </c>
      <c r="AU40">
        <f t="shared" si="23"/>
        <v>-9.9773533578588509</v>
      </c>
      <c r="AW40">
        <v>37</v>
      </c>
      <c r="AX40">
        <f>IF(Z40&gt;0, (R40*SUMPRODUCT(K40:$K$98, X40:$X$98)-K40*$AZ$3)/Z40, 0)</f>
        <v>-1717386.0220749711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250000</v>
      </c>
      <c r="S41">
        <f t="shared" si="1"/>
        <v>-2813399.9960997878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-1371.3498554048886</v>
      </c>
      <c r="AC41">
        <f t="shared" si="2"/>
        <v>-1227.3197100516454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-88.571030544066431</v>
      </c>
      <c r="AI41">
        <f t="shared" si="25"/>
        <v>-88.59284258131234</v>
      </c>
      <c r="AJ41">
        <f t="shared" si="7"/>
        <v>-144.03014535324314</v>
      </c>
      <c r="AK41">
        <f t="shared" si="22"/>
        <v>-95.994489878342208</v>
      </c>
      <c r="AL41">
        <f t="shared" si="26"/>
        <v>-328.61747781289768</v>
      </c>
      <c r="AN41">
        <f t="shared" si="27"/>
        <v>0</v>
      </c>
      <c r="AO41">
        <f t="shared" si="27"/>
        <v>0</v>
      </c>
      <c r="AP41">
        <f t="shared" si="27"/>
        <v>-4.6141085913242941E-4</v>
      </c>
      <c r="AQ41">
        <f t="shared" si="27"/>
        <v>-1.8736276138185297</v>
      </c>
      <c r="AR41">
        <f t="shared" si="27"/>
        <v>-1.874089024677662</v>
      </c>
      <c r="AS41">
        <f t="shared" si="27"/>
        <v>-3.0468072449701373</v>
      </c>
      <c r="AT41">
        <f t="shared" si="27"/>
        <v>-2.0306631401449171</v>
      </c>
      <c r="AU41">
        <f t="shared" si="23"/>
        <v>-6.9515594097927158</v>
      </c>
      <c r="AW41">
        <v>38</v>
      </c>
      <c r="AX41">
        <f>IF(Z41&gt;0, (R41*SUMPRODUCT(K41:$K$98, X41:$X$98)-K41*$AZ$3)/Z41, 0)</f>
        <v>-2813399.9960997878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250000</v>
      </c>
      <c r="S42">
        <f t="shared" si="1"/>
        <v>-4692872.675995959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-1227.3197100516454</v>
      </c>
      <c r="AC42">
        <f t="shared" si="2"/>
        <v>-1097.3010019854726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-49.513864505206321</v>
      </c>
      <c r="AI42">
        <f t="shared" si="25"/>
        <v>-49.525555649178735</v>
      </c>
      <c r="AJ42">
        <f t="shared" si="7"/>
        <v>-130.01870806617285</v>
      </c>
      <c r="AK42">
        <f t="shared" si="22"/>
        <v>-85.912379703615187</v>
      </c>
      <c r="AL42">
        <f t="shared" si="26"/>
        <v>-265.45664341896679</v>
      </c>
      <c r="AN42">
        <f t="shared" si="27"/>
        <v>0</v>
      </c>
      <c r="AO42">
        <f t="shared" si="27"/>
        <v>0</v>
      </c>
      <c r="AP42">
        <f t="shared" si="27"/>
        <v>-2.2081601433019516E-4</v>
      </c>
      <c r="AQ42">
        <f t="shared" si="27"/>
        <v>-0.93519113612181481</v>
      </c>
      <c r="AR42">
        <f t="shared" si="27"/>
        <v>-0.93541195213614503</v>
      </c>
      <c r="AS42">
        <f t="shared" si="27"/>
        <v>-2.4557231500423375</v>
      </c>
      <c r="AT42">
        <f t="shared" si="27"/>
        <v>-1.6226666366044709</v>
      </c>
      <c r="AU42">
        <f t="shared" si="23"/>
        <v>-5.0138017387829539</v>
      </c>
      <c r="AW42">
        <v>39</v>
      </c>
      <c r="AX42">
        <f>IF(Z42&gt;0, (R42*SUMPRODUCT(K42:$K$98, X42:$X$98)-K42*$AZ$3)/Z42, 0)</f>
        <v>-4692872.675995959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250000</v>
      </c>
      <c r="S43">
        <f t="shared" si="1"/>
        <v>-7982124.632550763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-1097.3010019854726</v>
      </c>
      <c r="AC43">
        <f t="shared" si="2"/>
        <v>-980.47517912160197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-27.162697678971252</v>
      </c>
      <c r="AI43">
        <f t="shared" si="25"/>
        <v>-27.168839371968147</v>
      </c>
      <c r="AJ43">
        <f t="shared" si="7"/>
        <v>-116.8258228638706</v>
      </c>
      <c r="AK43">
        <f t="shared" si="22"/>
        <v>-76.811070138983084</v>
      </c>
      <c r="AL43">
        <f t="shared" si="26"/>
        <v>-220.80573237482184</v>
      </c>
      <c r="AN43">
        <f t="shared" si="27"/>
        <v>0</v>
      </c>
      <c r="AO43">
        <f t="shared" si="27"/>
        <v>0</v>
      </c>
      <c r="AP43">
        <f t="shared" si="27"/>
        <v>-1.0357230438805554E-4</v>
      </c>
      <c r="AQ43">
        <f t="shared" si="27"/>
        <v>-0.45806639853692399</v>
      </c>
      <c r="AR43">
        <f t="shared" si="27"/>
        <v>-0.45816997084131206</v>
      </c>
      <c r="AS43">
        <f t="shared" si="27"/>
        <v>-1.9701277306044294</v>
      </c>
      <c r="AT43">
        <f t="shared" si="27"/>
        <v>-1.2953268000906313</v>
      </c>
      <c r="AU43">
        <f t="shared" si="23"/>
        <v>-3.7236245015363729</v>
      </c>
      <c r="AW43">
        <v>40</v>
      </c>
      <c r="AX43">
        <f>IF(Z43&gt;0, (R43*SUMPRODUCT(K43:$K$98, X43:$X$98)-K43*$AZ$3)/Z43, 0)</f>
        <v>-7982124.632550763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250000</v>
      </c>
      <c r="S44">
        <f t="shared" si="1"/>
        <v>-13874478.142792672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-980.47517912160197</v>
      </c>
      <c r="AC44">
        <f t="shared" si="2"/>
        <v>-875.78948302014589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-14.620796120818049</v>
      </c>
      <c r="AI44">
        <f t="shared" si="25"/>
        <v>-14.623952237660811</v>
      </c>
      <c r="AJ44">
        <f t="shared" si="7"/>
        <v>-104.68569610145607</v>
      </c>
      <c r="AK44">
        <f t="shared" si="22"/>
        <v>-68.633262538512142</v>
      </c>
      <c r="AL44">
        <f t="shared" si="26"/>
        <v>-187.94291087762903</v>
      </c>
      <c r="AN44">
        <f t="shared" si="27"/>
        <v>0</v>
      </c>
      <c r="AO44">
        <f t="shared" si="27"/>
        <v>0</v>
      </c>
      <c r="AP44">
        <f t="shared" si="27"/>
        <v>-4.7521548689558809E-5</v>
      </c>
      <c r="AQ44">
        <f t="shared" si="27"/>
        <v>-0.22014485183870139</v>
      </c>
      <c r="AR44">
        <f t="shared" si="27"/>
        <v>-0.22019237338739095</v>
      </c>
      <c r="AS44">
        <f t="shared" si="27"/>
        <v>-1.5762491226501636</v>
      </c>
      <c r="AT44">
        <f t="shared" si="27"/>
        <v>-1.0334088026324295</v>
      </c>
      <c r="AU44">
        <f t="shared" si="23"/>
        <v>-2.8298502986699843</v>
      </c>
      <c r="AW44">
        <v>41</v>
      </c>
      <c r="AX44">
        <f>IF(Z44&gt;0, (R44*SUMPRODUCT(K44:$K$98, X44:$X$98)-K44*$AZ$3)/Z44, 0)</f>
        <v>-13874478.142792672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250000</v>
      </c>
      <c r="S45">
        <f t="shared" si="1"/>
        <v>-24677113.007121518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-875.78948302014589</v>
      </c>
      <c r="AC45">
        <f t="shared" si="2"/>
        <v>-782.13126849699063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-7.6991279402877488</v>
      </c>
      <c r="AI45">
        <f t="shared" si="25"/>
        <v>-7.7007126703740258</v>
      </c>
      <c r="AJ45">
        <f t="shared" si="7"/>
        <v>-93.658214523155266</v>
      </c>
      <c r="AK45">
        <f t="shared" si="22"/>
        <v>-61.305263811410221</v>
      </c>
      <c r="AL45">
        <f t="shared" si="26"/>
        <v>-162.66419100493951</v>
      </c>
      <c r="AN45">
        <f t="shared" si="27"/>
        <v>0</v>
      </c>
      <c r="AO45">
        <f t="shared" si="27"/>
        <v>0</v>
      </c>
      <c r="AP45">
        <f t="shared" si="27"/>
        <v>-2.1304669094829893E-5</v>
      </c>
      <c r="AQ45">
        <f t="shared" si="27"/>
        <v>-0.10350492775202559</v>
      </c>
      <c r="AR45">
        <f t="shared" si="27"/>
        <v>-0.10352623242112043</v>
      </c>
      <c r="AS45">
        <f t="shared" si="27"/>
        <v>-1.259114902725021</v>
      </c>
      <c r="AT45">
        <f t="shared" si="27"/>
        <v>-0.82417086075617674</v>
      </c>
      <c r="AU45">
        <f t="shared" si="23"/>
        <v>-2.186811995902318</v>
      </c>
      <c r="AW45">
        <v>42</v>
      </c>
      <c r="AX45">
        <f>IF(Z45&gt;0, (R45*SUMPRODUCT(K45:$K$98, X45:$X$98)-K45*$AZ$3)/Z45, 0)</f>
        <v>-24677113.007121518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250000</v>
      </c>
      <c r="S46">
        <f t="shared" si="1"/>
        <v>-45003311.3226045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-782.13126849699063</v>
      </c>
      <c r="AC46">
        <f t="shared" si="2"/>
        <v>-698.41480969706959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-3.9646171456172659</v>
      </c>
      <c r="AI46">
        <f t="shared" si="25"/>
        <v>-3.9653931049735567</v>
      </c>
      <c r="AJ46">
        <f t="shared" si="7"/>
        <v>-83.716458799921043</v>
      </c>
      <c r="AK46">
        <f t="shared" si="22"/>
        <v>-54.749188794789347</v>
      </c>
      <c r="AL46">
        <f t="shared" si="26"/>
        <v>-142.43104069968393</v>
      </c>
      <c r="AN46">
        <f t="shared" si="27"/>
        <v>0</v>
      </c>
      <c r="AO46">
        <f t="shared" si="27"/>
        <v>0</v>
      </c>
      <c r="AP46">
        <f t="shared" si="27"/>
        <v>-9.3140902420467921E-6</v>
      </c>
      <c r="AQ46">
        <f t="shared" si="27"/>
        <v>-4.7588577378523143E-2</v>
      </c>
      <c r="AR46">
        <f t="shared" si="27"/>
        <v>-4.7597891468765183E-2</v>
      </c>
      <c r="AS46">
        <f t="shared" si="27"/>
        <v>-1.0048756364432541</v>
      </c>
      <c r="AT46">
        <f t="shared" si="27"/>
        <v>-0.6571721585405581</v>
      </c>
      <c r="AU46">
        <f t="shared" si="23"/>
        <v>-1.7096456864525773</v>
      </c>
      <c r="AW46">
        <v>43</v>
      </c>
      <c r="AX46">
        <f>IF(Z46&gt;0, (R46*SUMPRODUCT(K46:$K$98, X46:$X$98)-K46*$AZ$3)/Z46, 0)</f>
        <v>-45003311.3226045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250000</v>
      </c>
      <c r="S47">
        <f t="shared" si="1"/>
        <v>-84340333.549539641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-698.41480969706959</v>
      </c>
      <c r="AC47">
        <f t="shared" si="2"/>
        <v>-623.62314494616874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-1.9924670415322723</v>
      </c>
      <c r="AI47">
        <f t="shared" si="25"/>
        <v>-1.992836747886694</v>
      </c>
      <c r="AJ47">
        <f t="shared" si="7"/>
        <v>-74.79166475090085</v>
      </c>
      <c r="AK47">
        <f t="shared" si="22"/>
        <v>-48.889036678794874</v>
      </c>
      <c r="AL47">
        <f t="shared" si="26"/>
        <v>-125.67353817758243</v>
      </c>
      <c r="AN47">
        <f t="shared" si="27"/>
        <v>0</v>
      </c>
      <c r="AO47">
        <f t="shared" si="27"/>
        <v>0</v>
      </c>
      <c r="AP47">
        <f t="shared" si="27"/>
        <v>-3.9622361847763979E-6</v>
      </c>
      <c r="AQ47">
        <f t="shared" si="27"/>
        <v>-2.13537714851641E-2</v>
      </c>
      <c r="AR47">
        <f t="shared" si="27"/>
        <v>-2.1357733721348877E-2</v>
      </c>
      <c r="AS47">
        <f t="shared" si="27"/>
        <v>-0.80156112236492993</v>
      </c>
      <c r="AT47">
        <f t="shared" si="27"/>
        <v>-0.52395612856208074</v>
      </c>
      <c r="AU47">
        <f t="shared" si="23"/>
        <v>-1.3468749846483596</v>
      </c>
      <c r="AW47">
        <v>44</v>
      </c>
      <c r="AX47">
        <f>IF(Z47&gt;0, (R47*SUMPRODUCT(K47:$K$98, X47:$X$98)-K47*$AZ$3)/Z47, 0)</f>
        <v>-84340333.549539641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250000</v>
      </c>
      <c r="S48">
        <f t="shared" si="1"/>
        <v>-162644864.0034095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-623.62314494616874</v>
      </c>
      <c r="AC48">
        <f t="shared" si="2"/>
        <v>-556.82373681740432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-0.97415755154783545</v>
      </c>
      <c r="AI48">
        <f t="shared" si="25"/>
        <v>-0.97432872932840331</v>
      </c>
      <c r="AJ48">
        <f t="shared" si="7"/>
        <v>-66.799408128764412</v>
      </c>
      <c r="AK48">
        <f t="shared" si="22"/>
        <v>-43.653620146231816</v>
      </c>
      <c r="AL48">
        <f t="shared" si="26"/>
        <v>-111.42735700432463</v>
      </c>
      <c r="AN48">
        <f t="shared" si="27"/>
        <v>0</v>
      </c>
      <c r="AO48">
        <f t="shared" si="27"/>
        <v>0</v>
      </c>
      <c r="AP48">
        <f t="shared" si="27"/>
        <v>-1.63799591043194E-6</v>
      </c>
      <c r="AQ48">
        <f t="shared" si="27"/>
        <v>-9.3216893002002737E-3</v>
      </c>
      <c r="AR48">
        <f t="shared" si="27"/>
        <v>-9.3233272961107047E-3</v>
      </c>
      <c r="AS48">
        <f t="shared" si="27"/>
        <v>-0.63920186937342427</v>
      </c>
      <c r="AT48">
        <f t="shared" si="27"/>
        <v>-0.41772040178262104</v>
      </c>
      <c r="AU48">
        <f t="shared" si="23"/>
        <v>-1.0662455984521562</v>
      </c>
      <c r="AW48">
        <v>45</v>
      </c>
      <c r="AX48">
        <f>IF(Z48&gt;0, (R48*SUMPRODUCT(K48:$K$98, X48:$X$98)-K48*$AZ$3)/Z48, 0)</f>
        <v>-162644864.0034095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250000</v>
      </c>
      <c r="S49">
        <f t="shared" si="1"/>
        <v>-323457639.21236902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-556.82373681740432</v>
      </c>
      <c r="AC49">
        <f t="shared" si="2"/>
        <v>-497.17166395291036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-0.46306666393042623</v>
      </c>
      <c r="AI49">
        <f t="shared" si="25"/>
        <v>-0.46314351660040237</v>
      </c>
      <c r="AJ49">
        <f t="shared" si="7"/>
        <v>-59.65207286449396</v>
      </c>
      <c r="AK49">
        <f t="shared" si="22"/>
        <v>-38.977661577218306</v>
      </c>
      <c r="AL49">
        <f t="shared" si="26"/>
        <v>-99.09287795831267</v>
      </c>
      <c r="AN49">
        <f t="shared" si="27"/>
        <v>0</v>
      </c>
      <c r="AO49">
        <f t="shared" si="27"/>
        <v>0</v>
      </c>
      <c r="AP49">
        <f t="shared" si="27"/>
        <v>-6.5660828670263647E-7</v>
      </c>
      <c r="AQ49">
        <f t="shared" si="27"/>
        <v>-3.9563154920565519E-3</v>
      </c>
      <c r="AR49">
        <f t="shared" si="27"/>
        <v>-3.956972100343255E-3</v>
      </c>
      <c r="AS49">
        <f t="shared" si="27"/>
        <v>-0.50965106838816199</v>
      </c>
      <c r="AT49">
        <f t="shared" si="27"/>
        <v>-0.33301452761292977</v>
      </c>
      <c r="AU49">
        <f t="shared" si="23"/>
        <v>-0.8466225681014351</v>
      </c>
      <c r="AW49">
        <v>46</v>
      </c>
      <c r="AX49">
        <f>IF(Z49&gt;0, (R49*SUMPRODUCT(K49:$K$98, X49:$X$98)-K49*$AZ$3)/Z49, 0)</f>
        <v>-323457639.21236902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250000</v>
      </c>
      <c r="S50">
        <f t="shared" si="1"/>
        <v>-664186212.87572658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-497.17166395291036</v>
      </c>
      <c r="AC50">
        <f t="shared" si="2"/>
        <v>-443.90651798822893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-0.21333409617548604</v>
      </c>
      <c r="AI50">
        <f t="shared" si="25"/>
        <v>-0.21336751349952732</v>
      </c>
      <c r="AJ50">
        <f t="shared" si="7"/>
        <v>-53.265145964681437</v>
      </c>
      <c r="AK50">
        <f t="shared" si="22"/>
        <v>-34.802016476703727</v>
      </c>
      <c r="AL50">
        <f t="shared" si="26"/>
        <v>-88.280529954884685</v>
      </c>
      <c r="AN50">
        <f t="shared" si="27"/>
        <v>0</v>
      </c>
      <c r="AO50">
        <f t="shared" si="27"/>
        <v>0</v>
      </c>
      <c r="AP50">
        <f t="shared" si="27"/>
        <v>-2.5491831936051284E-7</v>
      </c>
      <c r="AQ50">
        <f t="shared" si="27"/>
        <v>-1.6273825274635519E-3</v>
      </c>
      <c r="AR50">
        <f t="shared" si="27"/>
        <v>-1.6276374457829125E-3</v>
      </c>
      <c r="AS50">
        <f t="shared" si="27"/>
        <v>-0.4063240214279395</v>
      </c>
      <c r="AT50">
        <f t="shared" si="27"/>
        <v>-0.2654812078801414</v>
      </c>
      <c r="AU50">
        <f t="shared" si="23"/>
        <v>-0.67343286675386371</v>
      </c>
      <c r="AW50">
        <v>47</v>
      </c>
      <c r="AX50">
        <f>IF(Z50&gt;0, (R50*SUMPRODUCT(K50:$K$98, X50:$X$98)-K50*$AZ$3)/Z50, 0)</f>
        <v>-664186212.87572658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250000</v>
      </c>
      <c r="S51">
        <f t="shared" si="1"/>
        <v>-1408899674.5411611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-443.90651798822893</v>
      </c>
      <c r="AC51">
        <f t="shared" si="2"/>
        <v>-396.34644690631586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-9.508667840218199E-2</v>
      </c>
      <c r="AI51">
        <f t="shared" si="25"/>
        <v>-9.5100744217302413E-2</v>
      </c>
      <c r="AJ51">
        <f t="shared" si="7"/>
        <v>-47.560071081913065</v>
      </c>
      <c r="AK51">
        <f t="shared" si="22"/>
        <v>-31.073456259176027</v>
      </c>
      <c r="AL51">
        <f t="shared" si="26"/>
        <v>-78.728628085306397</v>
      </c>
      <c r="AN51">
        <f t="shared" si="27"/>
        <v>0</v>
      </c>
      <c r="AO51">
        <f t="shared" si="27"/>
        <v>0</v>
      </c>
      <c r="AP51">
        <f t="shared" si="27"/>
        <v>-9.5802371273297082E-8</v>
      </c>
      <c r="AQ51">
        <f t="shared" si="27"/>
        <v>-6.4763607295006671E-4</v>
      </c>
      <c r="AR51">
        <f t="shared" si="27"/>
        <v>-6.4773187532133996E-4</v>
      </c>
      <c r="AS51">
        <f t="shared" si="27"/>
        <v>-0.32393199743960549</v>
      </c>
      <c r="AT51">
        <f t="shared" si="27"/>
        <v>-0.21164154141088001</v>
      </c>
      <c r="AU51">
        <f t="shared" si="23"/>
        <v>-0.53622127072580683</v>
      </c>
      <c r="AW51">
        <v>48</v>
      </c>
      <c r="AX51">
        <f>IF(Z51&gt;0, (R51*SUMPRODUCT(K51:$K$98, X51:$X$98)-K51*$AZ$3)/Z51, 0)</f>
        <v>-1408899674.5411611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250000</v>
      </c>
      <c r="S52">
        <f t="shared" si="1"/>
        <v>-3093274979.1746101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-396.34644690631586</v>
      </c>
      <c r="AC52">
        <f t="shared" si="2"/>
        <v>-353.88129234199539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-4.1024925342438408E-2</v>
      </c>
      <c r="AI52">
        <f t="shared" si="25"/>
        <v>-4.1030645514339138E-2</v>
      </c>
      <c r="AJ52">
        <f t="shared" si="7"/>
        <v>-42.465154564320471</v>
      </c>
      <c r="AK52">
        <f t="shared" si="22"/>
        <v>-27.744251283442114</v>
      </c>
      <c r="AL52">
        <f t="shared" si="26"/>
        <v>-70.250436493276922</v>
      </c>
      <c r="AN52">
        <f t="shared" si="27"/>
        <v>0</v>
      </c>
      <c r="AO52">
        <f t="shared" si="27"/>
        <v>0</v>
      </c>
      <c r="AP52">
        <f t="shared" si="27"/>
        <v>-3.4785833310929338E-8</v>
      </c>
      <c r="AQ52">
        <f t="shared" si="27"/>
        <v>-2.4948309934072878E-4</v>
      </c>
      <c r="AR52">
        <f t="shared" si="27"/>
        <v>-2.4951788517403969E-4</v>
      </c>
      <c r="AS52">
        <f t="shared" si="27"/>
        <v>-0.25824150284876712</v>
      </c>
      <c r="AT52">
        <f t="shared" si="27"/>
        <v>-0.16871991213402468</v>
      </c>
      <c r="AU52">
        <f t="shared" si="23"/>
        <v>-0.4272109328679658</v>
      </c>
      <c r="AW52">
        <v>49</v>
      </c>
      <c r="AX52">
        <f>IF(Z52&gt;0, (R52*SUMPRODUCT(K52:$K$98, X52:$X$98)-K52*$AZ$3)/Z52, 0)</f>
        <v>-3093274979.1746101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250000</v>
      </c>
      <c r="S53">
        <f t="shared" si="1"/>
        <v>-7042302150.654088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-353.88129234199539</v>
      </c>
      <c r="AC53">
        <f t="shared" si="2"/>
        <v>-315.96564700331504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-1.7098147895727327E-2</v>
      </c>
      <c r="AI53">
        <f t="shared" si="25"/>
        <v>-1.7100391236329903E-2</v>
      </c>
      <c r="AJ53">
        <f t="shared" si="7"/>
        <v>-37.915645338680349</v>
      </c>
      <c r="AK53">
        <f t="shared" si="22"/>
        <v>-24.771690463939681</v>
      </c>
      <c r="AL53">
        <f t="shared" si="26"/>
        <v>-62.704436193856367</v>
      </c>
      <c r="AN53">
        <f t="shared" si="27"/>
        <v>0</v>
      </c>
      <c r="AO53">
        <f t="shared" si="27"/>
        <v>0</v>
      </c>
      <c r="AP53">
        <f t="shared" si="27"/>
        <v>-1.2180651713033709E-8</v>
      </c>
      <c r="AQ53">
        <f t="shared" si="27"/>
        <v>-9.2837701157242366E-5</v>
      </c>
      <c r="AR53">
        <f t="shared" si="27"/>
        <v>-9.2849881808955409E-5</v>
      </c>
      <c r="AS53">
        <f t="shared" si="27"/>
        <v>-0.20587033008505048</v>
      </c>
      <c r="AT53">
        <f t="shared" si="27"/>
        <v>-0.13450268476304553</v>
      </c>
      <c r="AU53">
        <f t="shared" si="23"/>
        <v>-0.34046586472990498</v>
      </c>
      <c r="AW53">
        <v>50</v>
      </c>
      <c r="AX53">
        <f>IF(Z53&gt;0, (R53*SUMPRODUCT(K53:$K$98, X53:$X$98)-K53*$AZ$3)/Z53, 0)</f>
        <v>-7042302150.654088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250000</v>
      </c>
      <c r="S54">
        <f t="shared" si="1"/>
        <v>-16654863316.403555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-315.96564700331504</v>
      </c>
      <c r="AC54">
        <f t="shared" si="2"/>
        <v>-282.11226232156992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-6.8698530411634776E-3</v>
      </c>
      <c r="AI54">
        <f t="shared" si="25"/>
        <v>-6.8706999777517945E-3</v>
      </c>
      <c r="AJ54">
        <f t="shared" si="7"/>
        <v>-33.853384681745126</v>
      </c>
      <c r="AK54">
        <f t="shared" si="22"/>
        <v>-22.117595290232057</v>
      </c>
      <c r="AL54">
        <f t="shared" si="26"/>
        <v>-55.97785067195494</v>
      </c>
      <c r="AN54">
        <f t="shared" si="27"/>
        <v>0</v>
      </c>
      <c r="AO54">
        <f t="shared" si="27"/>
        <v>0</v>
      </c>
      <c r="AP54">
        <f t="shared" si="27"/>
        <v>-4.105898234291862E-9</v>
      </c>
      <c r="AQ54">
        <f t="shared" si="27"/>
        <v>-3.3304639167395028E-5</v>
      </c>
      <c r="AR54">
        <f t="shared" si="27"/>
        <v>-3.3308745065629317E-5</v>
      </c>
      <c r="AS54">
        <f t="shared" si="27"/>
        <v>-0.16411919653372828</v>
      </c>
      <c r="AT54">
        <f t="shared" si="27"/>
        <v>-0.10722478719383213</v>
      </c>
      <c r="AU54">
        <f t="shared" si="23"/>
        <v>-0.27137729247262604</v>
      </c>
      <c r="AW54">
        <v>51</v>
      </c>
      <c r="AX54">
        <f>IF(Z54&gt;0, (R54*SUMPRODUCT(K54:$K$98, X54:$X$98)-K54*$AZ$3)/Z54, 0)</f>
        <v>-16654863316.403555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250000</v>
      </c>
      <c r="S55">
        <f t="shared" si="1"/>
        <v>-40985259563.18528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-282.11226232156992</v>
      </c>
      <c r="AC55">
        <f t="shared" si="2"/>
        <v>-251.88597641241782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-2.6558936259125543E-3</v>
      </c>
      <c r="AI55">
        <f t="shared" si="25"/>
        <v>-2.6562009144098053E-3</v>
      </c>
      <c r="AJ55">
        <f t="shared" si="7"/>
        <v>-30.226285909152097</v>
      </c>
      <c r="AK55">
        <f t="shared" si="22"/>
        <v>-19.747858362509895</v>
      </c>
      <c r="AL55">
        <f t="shared" si="26"/>
        <v>-49.9768004725764</v>
      </c>
      <c r="AN55">
        <f t="shared" si="27"/>
        <v>0</v>
      </c>
      <c r="AO55">
        <f t="shared" si="27"/>
        <v>0</v>
      </c>
      <c r="AP55">
        <f t="shared" si="27"/>
        <v>-1.3301039000085654E-9</v>
      </c>
      <c r="AQ55">
        <f t="shared" si="27"/>
        <v>-1.149608430330067E-5</v>
      </c>
      <c r="AR55">
        <f t="shared" si="27"/>
        <v>-1.1497414407200677E-5</v>
      </c>
      <c r="AS55">
        <f t="shared" si="27"/>
        <v>-0.1308350332999077</v>
      </c>
      <c r="AT55">
        <f t="shared" si="27"/>
        <v>-8.5478967353992075E-2</v>
      </c>
      <c r="AU55">
        <f t="shared" si="23"/>
        <v>-0.21632549806830698</v>
      </c>
      <c r="AW55">
        <v>52</v>
      </c>
      <c r="AX55">
        <f>IF(Z55&gt;0, (R55*SUMPRODUCT(K55:$K$98, X55:$X$98)-K55*$AZ$3)/Z55, 0)</f>
        <v>-40985259563.18528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250000</v>
      </c>
      <c r="S56">
        <f t="shared" si="1"/>
        <v>-105144485873.34642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-251.88597641241782</v>
      </c>
      <c r="AC56">
        <f t="shared" si="2"/>
        <v>-224.89820289618851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-9.8634197649991452E-4</v>
      </c>
      <c r="AI56">
        <f t="shared" si="25"/>
        <v>-9.8644892371689314E-4</v>
      </c>
      <c r="AJ56">
        <f t="shared" si="7"/>
        <v>-26.987773516229311</v>
      </c>
      <c r="AK56">
        <f t="shared" si="22"/>
        <v>-17.632018348869249</v>
      </c>
      <c r="AL56">
        <f t="shared" si="26"/>
        <v>-44.620778314022274</v>
      </c>
      <c r="AN56">
        <f t="shared" si="27"/>
        <v>0</v>
      </c>
      <c r="AO56">
        <f t="shared" si="27"/>
        <v>0</v>
      </c>
      <c r="AP56">
        <f t="shared" si="27"/>
        <v>-4.1332409954589639E-10</v>
      </c>
      <c r="AQ56">
        <f t="shared" si="27"/>
        <v>-3.8119637032012307E-6</v>
      </c>
      <c r="AR56">
        <f t="shared" si="27"/>
        <v>-3.8123770273007766E-6</v>
      </c>
      <c r="AS56">
        <f t="shared" si="27"/>
        <v>-0.10430095800965894</v>
      </c>
      <c r="AT56">
        <f t="shared" si="27"/>
        <v>-6.8143316984820124E-2</v>
      </c>
      <c r="AU56">
        <f t="shared" si="23"/>
        <v>-0.17244808737150635</v>
      </c>
      <c r="AW56">
        <v>53</v>
      </c>
      <c r="AX56">
        <f>IF(Z56&gt;0, (R56*SUMPRODUCT(K56:$K$98, X56:$X$98)-K56*$AZ$3)/Z56, 0)</f>
        <v>-105144485873.34642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250000</v>
      </c>
      <c r="S57">
        <f t="shared" si="1"/>
        <v>-281798949531.17804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-224.89820289618851</v>
      </c>
      <c r="AC57">
        <f t="shared" si="2"/>
        <v>-200.801970090015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-3.5124578701077852E-4</v>
      </c>
      <c r="AI57">
        <f t="shared" si="25"/>
        <v>-3.5128141559818526E-4</v>
      </c>
      <c r="AJ57">
        <f t="shared" si="7"/>
        <v>-24.096232806173504</v>
      </c>
      <c r="AK57">
        <f t="shared" si="22"/>
        <v>-15.742874202733198</v>
      </c>
      <c r="AL57">
        <f t="shared" si="26"/>
        <v>-39.839458290322298</v>
      </c>
      <c r="AN57">
        <f t="shared" si="27"/>
        <v>0</v>
      </c>
      <c r="AO57">
        <f t="shared" si="27"/>
        <v>0</v>
      </c>
      <c r="AP57">
        <f t="shared" si="27"/>
        <v>-1.2294243820194838E-10</v>
      </c>
      <c r="AQ57">
        <f t="shared" si="27"/>
        <v>-1.2120327132332822E-6</v>
      </c>
      <c r="AR57">
        <f t="shared" si="27"/>
        <v>-1.2121556556714841E-6</v>
      </c>
      <c r="AS57">
        <f t="shared" si="27"/>
        <v>-8.3148107413089284E-2</v>
      </c>
      <c r="AT57">
        <f t="shared" si="27"/>
        <v>-5.4323437432271422E-2</v>
      </c>
      <c r="AU57">
        <f t="shared" si="23"/>
        <v>-0.13747275700101638</v>
      </c>
      <c r="AW57">
        <v>54</v>
      </c>
      <c r="AX57">
        <f>IF(Z57&gt;0, (R57*SUMPRODUCT(K57:$K$98, X57:$X$98)-K57*$AZ$3)/Z57, 0)</f>
        <v>-281798949531.17804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250000</v>
      </c>
      <c r="S58">
        <f t="shared" si="1"/>
        <v>-790648376260.67834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-200.801970090015</v>
      </c>
      <c r="AC58">
        <f t="shared" si="2"/>
        <v>-179.28747432156811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-1.1967149232133298E-4</v>
      </c>
      <c r="AI58">
        <f t="shared" si="25"/>
        <v>-1.196828303244014E-4</v>
      </c>
      <c r="AJ58">
        <f t="shared" si="7"/>
        <v>-21.514495768446892</v>
      </c>
      <c r="AK58">
        <f t="shared" si="22"/>
        <v>-14.056137906301052</v>
      </c>
      <c r="AL58">
        <f t="shared" si="26"/>
        <v>-35.570753357578269</v>
      </c>
      <c r="AN58">
        <f t="shared" si="27"/>
        <v>0</v>
      </c>
      <c r="AO58">
        <f t="shared" si="27"/>
        <v>0</v>
      </c>
      <c r="AP58">
        <f t="shared" si="27"/>
        <v>-3.493186438569088E-11</v>
      </c>
      <c r="AQ58">
        <f t="shared" si="27"/>
        <v>-3.6870234691051388E-7</v>
      </c>
      <c r="AR58">
        <f t="shared" si="27"/>
        <v>-3.687372787748996E-7</v>
      </c>
      <c r="AS58">
        <f t="shared" si="27"/>
        <v>-6.6285168911599079E-2</v>
      </c>
      <c r="AT58">
        <f t="shared" si="27"/>
        <v>-4.3306312422638542E-2</v>
      </c>
      <c r="AU58">
        <f t="shared" si="23"/>
        <v>-0.10959185007151641</v>
      </c>
      <c r="AW58">
        <v>55</v>
      </c>
      <c r="AX58">
        <f>IF(Z58&gt;0, (R58*SUMPRODUCT(K58:$K$98, X58:$X$98)-K58*$AZ$3)/Z58, 0)</f>
        <v>-790648376260.67834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250000</v>
      </c>
      <c r="S59">
        <f t="shared" si="1"/>
        <v>-2326906377231.915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-179.28747432156811</v>
      </c>
      <c r="AC59">
        <f t="shared" si="2"/>
        <v>-160.07810238627081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-3.8924517948909973E-5</v>
      </c>
      <c r="AI59">
        <f t="shared" si="25"/>
        <v>-3.892795766835792E-5</v>
      </c>
      <c r="AJ59">
        <f t="shared" si="7"/>
        <v>-19.209371935297298</v>
      </c>
      <c r="AK59">
        <f t="shared" si="22"/>
        <v>-12.550123202509768</v>
      </c>
      <c r="AL59">
        <f t="shared" si="26"/>
        <v>-31.759534065764733</v>
      </c>
      <c r="AN59">
        <f t="shared" si="27"/>
        <v>0</v>
      </c>
      <c r="AO59">
        <f t="shared" si="27"/>
        <v>0</v>
      </c>
      <c r="AP59">
        <f t="shared" si="27"/>
        <v>-9.4621579740230559E-12</v>
      </c>
      <c r="AQ59">
        <f t="shared" si="27"/>
        <v>-1.0707557504878636E-7</v>
      </c>
      <c r="AR59">
        <f t="shared" si="27"/>
        <v>-1.070850372067604E-7</v>
      </c>
      <c r="AS59">
        <f t="shared" si="27"/>
        <v>-5.2842132791411381E-2</v>
      </c>
      <c r="AT59">
        <f t="shared" si="27"/>
        <v>-3.4523527320380887E-2</v>
      </c>
      <c r="AU59">
        <f t="shared" si="23"/>
        <v>-8.7365767196829466E-2</v>
      </c>
      <c r="AW59">
        <v>56</v>
      </c>
      <c r="AX59">
        <f>IF(Z59&gt;0, (R59*SUMPRODUCT(K59:$K$98, X59:$X$98)-K59*$AZ$3)/Z59, 0)</f>
        <v>-2326906377231.915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250000</v>
      </c>
      <c r="S60">
        <f t="shared" si="1"/>
        <v>-7260733369457.3682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-160.07810238627081</v>
      </c>
      <c r="AC60">
        <f t="shared" si="2"/>
        <v>-142.92687722191815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-1.2105383963242897E-5</v>
      </c>
      <c r="AI60">
        <f t="shared" si="25"/>
        <v>-1.2106368208703715E-5</v>
      </c>
      <c r="AJ60">
        <f t="shared" si="7"/>
        <v>-17.151225164352667</v>
      </c>
      <c r="AK60">
        <f t="shared" si="22"/>
        <v>-11.205467167038957</v>
      </c>
      <c r="AL60">
        <f t="shared" si="26"/>
        <v>-28.356704437759834</v>
      </c>
      <c r="AN60">
        <f t="shared" si="27"/>
        <v>0</v>
      </c>
      <c r="AO60">
        <f t="shared" si="27"/>
        <v>0</v>
      </c>
      <c r="AP60">
        <f t="shared" si="27"/>
        <v>-2.4174225586276786E-12</v>
      </c>
      <c r="AQ60">
        <f t="shared" si="27"/>
        <v>-2.9732246109909933E-8</v>
      </c>
      <c r="AR60">
        <f t="shared" si="27"/>
        <v>-2.9734663532468561E-8</v>
      </c>
      <c r="AS60">
        <f t="shared" si="27"/>
        <v>-4.2125425283611205E-2</v>
      </c>
      <c r="AT60">
        <f t="shared" si="27"/>
        <v>-2.7521944665162581E-2</v>
      </c>
      <c r="AU60">
        <f t="shared" si="23"/>
        <v>-6.9647399683437319E-2</v>
      </c>
      <c r="AW60">
        <v>57</v>
      </c>
      <c r="AX60">
        <f>IF(Z60&gt;0, (R60*SUMPRODUCT(K60:$K$98, X60:$X$98)-K60*$AZ$3)/Z60, 0)</f>
        <v>-7260733369457.3682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250000</v>
      </c>
      <c r="S61">
        <f t="shared" si="1"/>
        <v>-24099942680621.742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-142.92687722191815</v>
      </c>
      <c r="AC61">
        <f t="shared" si="2"/>
        <v>-127.61328325930373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-3.5482226371146392E-6</v>
      </c>
      <c r="AI61">
        <f t="shared" si="25"/>
        <v>-3.5484873955934259E-6</v>
      </c>
      <c r="AJ61">
        <f t="shared" si="7"/>
        <v>-15.313593962614419</v>
      </c>
      <c r="AK61">
        <f t="shared" si="22"/>
        <v>-10.004881405534272</v>
      </c>
      <c r="AL61">
        <f t="shared" si="26"/>
        <v>-25.318478916636089</v>
      </c>
      <c r="AN61">
        <f t="shared" si="27"/>
        <v>0</v>
      </c>
      <c r="AO61">
        <f t="shared" si="27"/>
        <v>0</v>
      </c>
      <c r="AP61">
        <f t="shared" si="27"/>
        <v>-5.8060531127471136E-13</v>
      </c>
      <c r="AQ61">
        <f t="shared" si="27"/>
        <v>-7.7811177875612747E-9</v>
      </c>
      <c r="AR61">
        <f t="shared" si="27"/>
        <v>-7.7816983928725482E-9</v>
      </c>
      <c r="AS61">
        <f t="shared" si="27"/>
        <v>-3.3582131269780345E-2</v>
      </c>
      <c r="AT61">
        <f t="shared" si="27"/>
        <v>-2.194032579938375E-2</v>
      </c>
      <c r="AU61">
        <f t="shared" si="23"/>
        <v>-5.5522464850862492E-2</v>
      </c>
      <c r="AW61">
        <v>58</v>
      </c>
      <c r="AX61">
        <f>IF(Z61&gt;0, (R61*SUMPRODUCT(K61:$K$98, X61:$X$98)-K61*$AZ$3)/Z61, 0)</f>
        <v>-24099942680621.742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250000</v>
      </c>
      <c r="S62">
        <f t="shared" si="1"/>
        <v>-85399478738212.953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-127.61328325930373</v>
      </c>
      <c r="AC62">
        <f t="shared" si="2"/>
        <v>-113.94043148820391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-9.7700316156731732E-7</v>
      </c>
      <c r="AI62">
        <f t="shared" si="25"/>
        <v>-9.7706987182900259E-7</v>
      </c>
      <c r="AJ62">
        <f t="shared" si="7"/>
        <v>-13.672851771099815</v>
      </c>
      <c r="AK62">
        <f t="shared" si="22"/>
        <v>-8.932929828151261</v>
      </c>
      <c r="AL62">
        <f t="shared" si="26"/>
        <v>-22.605782576320948</v>
      </c>
      <c r="AN62">
        <f t="shared" si="27"/>
        <v>0</v>
      </c>
      <c r="AO62">
        <f t="shared" si="27"/>
        <v>0</v>
      </c>
      <c r="AP62">
        <f t="shared" si="27"/>
        <v>-1.3061881783088218E-13</v>
      </c>
      <c r="AQ62">
        <f t="shared" si="27"/>
        <v>-1.9129740276400721E-9</v>
      </c>
      <c r="AR62">
        <f t="shared" si="27"/>
        <v>-1.9131046464579032E-9</v>
      </c>
      <c r="AS62">
        <f t="shared" si="27"/>
        <v>-2.6771469480126469E-2</v>
      </c>
      <c r="AT62">
        <f t="shared" si="27"/>
        <v>-1.7490693402231357E-2</v>
      </c>
      <c r="AU62">
        <f t="shared" si="23"/>
        <v>-4.4262164795462473E-2</v>
      </c>
      <c r="AW62">
        <v>59</v>
      </c>
      <c r="AX62">
        <f>IF(Z62&gt;0, (R62*SUMPRODUCT(K62:$K$98, X62:$X$98)-K62*$AZ$3)/Z62, 0)</f>
        <v>-85399478738212.953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250000</v>
      </c>
      <c r="S63">
        <f t="shared" si="1"/>
        <v>-324365736212983.19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-113.94043148820391</v>
      </c>
      <c r="AC63">
        <f t="shared" si="2"/>
        <v>-101.73252811611604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-2.5180698334487808E-7</v>
      </c>
      <c r="AI63">
        <f t="shared" si="25"/>
        <v>-2.5182266510727748E-7</v>
      </c>
      <c r="AJ63">
        <f t="shared" si="7"/>
        <v>-12.20790337208787</v>
      </c>
      <c r="AK63">
        <f t="shared" si="22"/>
        <v>-7.975830204174275</v>
      </c>
      <c r="AL63">
        <f t="shared" si="26"/>
        <v>-20.183733828084812</v>
      </c>
      <c r="AN63">
        <f t="shared" si="27"/>
        <v>0</v>
      </c>
      <c r="AO63">
        <f t="shared" si="27"/>
        <v>0</v>
      </c>
      <c r="AP63">
        <f t="shared" si="27"/>
        <v>-2.741510738233456E-14</v>
      </c>
      <c r="AQ63">
        <f t="shared" si="27"/>
        <v>-4.4021298832302956E-10</v>
      </c>
      <c r="AR63">
        <f t="shared" si="27"/>
        <v>-4.4024040343041183E-10</v>
      </c>
      <c r="AS63">
        <f t="shared" si="27"/>
        <v>-2.1342051571402149E-2</v>
      </c>
      <c r="AT63">
        <f t="shared" si="27"/>
        <v>-1.3943473695198667E-2</v>
      </c>
      <c r="AU63">
        <f t="shared" si="23"/>
        <v>-3.5285525706841223E-2</v>
      </c>
      <c r="AW63">
        <v>60</v>
      </c>
      <c r="AX63">
        <f>IF(Z63&gt;0, (R63*SUMPRODUCT(K63:$K$98, X63:$X$98)-K63*$AZ$3)/Z63, 0)</f>
        <v>-324365736212983.19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250000</v>
      </c>
      <c r="S64">
        <f t="shared" si="1"/>
        <v>-1326453480011001.5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-101.73252811611604</v>
      </c>
      <c r="AC64">
        <f t="shared" si="2"/>
        <v>-90.832614389769788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-6.0505274202017304E-8</v>
      </c>
      <c r="AI64">
        <f t="shared" si="25"/>
        <v>-6.0508698091952327E-8</v>
      </c>
      <c r="AJ64">
        <f t="shared" si="7"/>
        <v>-10.899913726346256</v>
      </c>
      <c r="AK64">
        <f t="shared" si="22"/>
        <v>-7.1212769681281234</v>
      </c>
      <c r="AL64">
        <f t="shared" si="26"/>
        <v>-18.021190754983078</v>
      </c>
      <c r="AN64">
        <f t="shared" si="27"/>
        <v>0</v>
      </c>
      <c r="AO64">
        <f t="shared" si="27"/>
        <v>0</v>
      </c>
      <c r="AP64">
        <f t="shared" si="27"/>
        <v>-5.3443741482245784E-15</v>
      </c>
      <c r="AQ64">
        <f t="shared" si="27"/>
        <v>-9.4443112779016444E-11</v>
      </c>
      <c r="AR64">
        <f t="shared" si="27"/>
        <v>-9.4448457153164667E-11</v>
      </c>
      <c r="AS64">
        <f t="shared" si="27"/>
        <v>-1.7013752849078849E-2</v>
      </c>
      <c r="AT64">
        <f t="shared" si="27"/>
        <v>-1.1115651861786174E-2</v>
      </c>
      <c r="AU64">
        <f t="shared" si="23"/>
        <v>-2.8129404805313479E-2</v>
      </c>
      <c r="AW64">
        <v>61</v>
      </c>
      <c r="AX64">
        <f>IF(Z64&gt;0, (R64*SUMPRODUCT(K64:$K$98, X64:$X$98)-K64*$AZ$3)/Z64, 0)</f>
        <v>-1326453480011001.5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250000</v>
      </c>
      <c r="S65">
        <f t="shared" si="1"/>
        <v>-5872226666923037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-90.832614389769788</v>
      </c>
      <c r="AC65">
        <f t="shared" si="2"/>
        <v>-81.100548562376318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-1.3495538127310161E-8</v>
      </c>
      <c r="AI65">
        <f t="shared" si="25"/>
        <v>-1.3496228670720373E-8</v>
      </c>
      <c r="AJ65">
        <f t="shared" si="7"/>
        <v>-9.7320658273934697</v>
      </c>
      <c r="AK65">
        <f t="shared" si="22"/>
        <v>-6.3582830072838856</v>
      </c>
      <c r="AL65">
        <f t="shared" si="26"/>
        <v>-16.090348848173583</v>
      </c>
      <c r="AN65">
        <f t="shared" si="27"/>
        <v>0</v>
      </c>
      <c r="AO65">
        <f t="shared" si="27"/>
        <v>0</v>
      </c>
      <c r="AP65">
        <f t="shared" si="27"/>
        <v>-9.6238760690178792E-16</v>
      </c>
      <c r="AQ65">
        <f t="shared" si="27"/>
        <v>-1.880828699559076E-11</v>
      </c>
      <c r="AR65">
        <f t="shared" si="27"/>
        <v>-1.8809249383197662E-11</v>
      </c>
      <c r="AS65">
        <f t="shared" si="27"/>
        <v>-1.3563259605868034E-2</v>
      </c>
      <c r="AT65">
        <f t="shared" si="27"/>
        <v>-8.8613296092416565E-3</v>
      </c>
      <c r="AU65">
        <f t="shared" si="23"/>
        <v>-2.2424589233918938E-2</v>
      </c>
      <c r="AW65">
        <v>62</v>
      </c>
      <c r="AX65">
        <f>IF(Z65&gt;0, (R65*SUMPRODUCT(K65:$K$98, X65:$X$98)-K65*$AZ$3)/Z65, 0)</f>
        <v>-5872226666923037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250000</v>
      </c>
      <c r="S66">
        <f t="shared" si="1"/>
        <v>-2.8335876709474136E+16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-81.100548562376318</v>
      </c>
      <c r="AC66">
        <f t="shared" si="2"/>
        <v>-72.411204073566623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-2.7793248401659857E-9</v>
      </c>
      <c r="AI66">
        <f t="shared" si="25"/>
        <v>-2.779452613174063E-9</v>
      </c>
      <c r="AJ66">
        <f t="shared" si="7"/>
        <v>-8.6893444888096951</v>
      </c>
      <c r="AK66">
        <f t="shared" si="22"/>
        <v>-5.6770383993663431</v>
      </c>
      <c r="AL66">
        <f t="shared" si="26"/>
        <v>-14.366382890955492</v>
      </c>
      <c r="AN66">
        <f t="shared" si="27"/>
        <v>0</v>
      </c>
      <c r="AO66">
        <f t="shared" si="27"/>
        <v>0</v>
      </c>
      <c r="AP66">
        <f t="shared" si="27"/>
        <v>-1.5899377945842446E-16</v>
      </c>
      <c r="AQ66">
        <f t="shared" si="27"/>
        <v>-3.4584406153541721E-12</v>
      </c>
      <c r="AR66">
        <f t="shared" si="27"/>
        <v>-3.4585996091336306E-12</v>
      </c>
      <c r="AS66">
        <f t="shared" si="27"/>
        <v>-1.0812547517514598E-2</v>
      </c>
      <c r="AT66">
        <f t="shared" si="27"/>
        <v>-7.0641977114561548E-3</v>
      </c>
      <c r="AU66">
        <f t="shared" si="23"/>
        <v>-1.7876745232429353E-2</v>
      </c>
      <c r="AW66">
        <v>63</v>
      </c>
      <c r="AX66">
        <f>IF(Z66&gt;0, (R66*SUMPRODUCT(K66:$K$98, X66:$X$98)-K66*$AZ$3)/Z66, 0)</f>
        <v>-2.8335876709474136E+16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-1.5025414630896957E+17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-72.411204073566623</v>
      </c>
      <c r="AC67">
        <f t="shared" ref="AC67:AC69" si="30">S67*Z67</f>
        <v>-64.65286077997321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-5.2490388305346085E-10</v>
      </c>
      <c r="AI67">
        <f t="shared" ref="AI67:AI69" si="33">SUM(AE67:AH67)</f>
        <v>-5.2492539755484671E-10</v>
      </c>
      <c r="AJ67">
        <f t="shared" ref="AJ67:AJ69" si="34">AB67-AC67</f>
        <v>-7.7583432935934127</v>
      </c>
      <c r="AK67">
        <f t="shared" si="22"/>
        <v>-5.0687842851496638</v>
      </c>
      <c r="AL67">
        <f t="shared" si="26"/>
        <v>-12.827127579268002</v>
      </c>
      <c r="AN67">
        <f t="shared" si="27"/>
        <v>0</v>
      </c>
      <c r="AO67">
        <f t="shared" si="27"/>
        <v>0</v>
      </c>
      <c r="AP67">
        <f t="shared" si="27"/>
        <v>-2.3903102658217388E-17</v>
      </c>
      <c r="AQ67">
        <f t="shared" si="27"/>
        <v>-5.8318020842248543E-13</v>
      </c>
      <c r="AR67">
        <f t="shared" si="27"/>
        <v>-5.8320411152514365E-13</v>
      </c>
      <c r="AS67">
        <f t="shared" si="27"/>
        <v>-8.6196966817069301E-3</v>
      </c>
      <c r="AT67">
        <f t="shared" si="27"/>
        <v>-5.6315351653840467E-3</v>
      </c>
      <c r="AU67">
        <f t="shared" si="23"/>
        <v>-1.4251231847674179E-2</v>
      </c>
      <c r="AW67">
        <v>64</v>
      </c>
      <c r="AX67">
        <f>IF(Z67&gt;0, (R67*SUMPRODUCT(K67:$K$98, X67:$X$98)-K67*$AZ$3)/Z67, 0)</f>
        <v>-1.5025414630896957E+17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250000</v>
      </c>
      <c r="S68">
        <f t="shared" si="29"/>
        <v>-8.8417981685095693E+17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-64.65286077997321</v>
      </c>
      <c r="AC68">
        <f t="shared" si="30"/>
        <v>-57.725768553548008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-9.0174941140215178E-11</v>
      </c>
      <c r="AI68">
        <f t="shared" si="33"/>
        <v>-9.0178205508359158E-11</v>
      </c>
      <c r="AJ68">
        <f t="shared" si="34"/>
        <v>-6.9270922264252022</v>
      </c>
      <c r="AK68">
        <f t="shared" si="22"/>
        <v>-4.5257002545981253</v>
      </c>
      <c r="AL68">
        <f t="shared" si="26"/>
        <v>-11.452792481113505</v>
      </c>
      <c r="AN68">
        <f t="shared" si="27"/>
        <v>0</v>
      </c>
      <c r="AO68">
        <f t="shared" si="27"/>
        <v>0</v>
      </c>
      <c r="AP68">
        <f t="shared" si="27"/>
        <v>-3.2382032148355088E-18</v>
      </c>
      <c r="AQ68">
        <f t="shared" si="27"/>
        <v>-8.9452160852765368E-14</v>
      </c>
      <c r="AR68">
        <f t="shared" si="27"/>
        <v>-8.9455399055980201E-14</v>
      </c>
      <c r="AS68">
        <f t="shared" si="27"/>
        <v>-6.8715694210061016E-3</v>
      </c>
      <c r="AT68">
        <f t="shared" si="27"/>
        <v>-4.4894253550576439E-3</v>
      </c>
      <c r="AU68">
        <f t="shared" si="23"/>
        <v>-1.13609947761532E-2</v>
      </c>
      <c r="AW68">
        <v>65</v>
      </c>
      <c r="AX68">
        <f>IF(Z68&gt;0, (R68*SUMPRODUCT(K68:$K$98, X68:$X$98)-K68*$AZ$3)/Z68, 0)</f>
        <v>-8.8417981685095693E+17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-57.725768553548008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-57.725768553548008</v>
      </c>
      <c r="AK69">
        <f t="shared" si="22"/>
        <v>-4.0408037987483612</v>
      </c>
      <c r="AL69">
        <f t="shared" si="26"/>
        <v>-61.766572352312693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-1.4456264351944234E-14</v>
      </c>
      <c r="AR69">
        <f t="shared" si="27"/>
        <v>-1.4456264351944234E-14</v>
      </c>
      <c r="AS69">
        <f t="shared" si="27"/>
        <v>-5.1127748668204284E-2</v>
      </c>
      <c r="AT69">
        <f t="shared" si="27"/>
        <v>-3.5789424067743003E-3</v>
      </c>
      <c r="AU69">
        <f t="shared" si="23"/>
        <v>-5.4706691074993041E-2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135842.87244980194</v>
      </c>
      <c r="AO71" s="8">
        <f t="shared" si="47"/>
        <v>-13584.287244980194</v>
      </c>
      <c r="AP71" s="8">
        <f t="shared" si="47"/>
        <v>-2859.5244827965744</v>
      </c>
      <c r="AQ71" s="8">
        <f t="shared" si="47"/>
        <v>-58192.197169588682</v>
      </c>
      <c r="AR71" s="8">
        <f t="shared" si="47"/>
        <v>61206.863552436429</v>
      </c>
      <c r="AS71" s="8">
        <f t="shared" si="47"/>
        <v>-3753.6917487746473</v>
      </c>
      <c r="AT71" s="8">
        <f t="shared" si="47"/>
        <v>1331.8488163993484</v>
      </c>
      <c r="AU71" s="8">
        <f t="shared" si="47"/>
        <v>58785.020620061172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24300.397521346778</v>
      </c>
      <c r="K3">
        <v>1</v>
      </c>
      <c r="L3" s="2">
        <v>0</v>
      </c>
      <c r="O3">
        <f>$C$3</f>
        <v>24300.397521346778</v>
      </c>
      <c r="P3">
        <f>O3*C5</f>
        <v>2430.0397521346781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24300.397521346778</v>
      </c>
      <c r="AF3">
        <f t="shared" ref="AF3:AG34" si="4">-$Z3*P3</f>
        <v>-2430.0397521346781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19350.4495652121</v>
      </c>
      <c r="AJ3">
        <f t="shared" ref="AJ3:AJ66" si="7">AB3-AC3</f>
        <v>0</v>
      </c>
      <c r="AL3">
        <f t="shared" ref="AL3:AL34" si="8">SUM(AI3:AK3)</f>
        <v>19350.4495652121</v>
      </c>
      <c r="AN3">
        <f t="shared" ref="AN3:AU34" si="9">AE3*$K3</f>
        <v>24300.397521346778</v>
      </c>
      <c r="AO3">
        <f t="shared" si="9"/>
        <v>-2430.0397521346781</v>
      </c>
      <c r="AP3">
        <f t="shared" si="9"/>
        <v>-2519.9082039999998</v>
      </c>
      <c r="AQ3">
        <f t="shared" si="9"/>
        <v>0</v>
      </c>
      <c r="AR3">
        <f t="shared" si="9"/>
        <v>19350.4495652121</v>
      </c>
      <c r="AS3">
        <f t="shared" si="9"/>
        <v>0</v>
      </c>
      <c r="AT3">
        <f t="shared" si="9"/>
        <v>0</v>
      </c>
      <c r="AU3">
        <f t="shared" si="9"/>
        <v>19350.4495652121</v>
      </c>
      <c r="AW3">
        <v>0</v>
      </c>
      <c r="AX3">
        <f>IF(Z3&gt;0, (R3*SUMPRODUCT(K3:$K$98, X3:$X$98)-K3*$AZ$3)/Z3, 0)</f>
        <v>0</v>
      </c>
      <c r="AZ3">
        <f>C6*SUMPRODUCT(X4:X98, K4:K98)/1</f>
        <v>12902.312821002635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875.6910105460006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865.45040752877139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-865.45040752877139</v>
      </c>
      <c r="AK4">
        <f>G4*SUM(AB4, AE4:AF4)</f>
        <v>0</v>
      </c>
      <c r="AL4">
        <f t="shared" si="8"/>
        <v>-1712.6059075287712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-807.39845837183634</v>
      </c>
      <c r="AT4">
        <f t="shared" si="9"/>
        <v>0</v>
      </c>
      <c r="AU4">
        <f t="shared" si="9"/>
        <v>-1597.729179521197</v>
      </c>
      <c r="AW4">
        <v>1</v>
      </c>
      <c r="AX4">
        <f>IF(Z4&gt;0, (R4*SUMPRODUCT(K4:$K$98, X4:$X$98)-K4*$AZ$3)/Z4, 0)</f>
        <v>875.6910105460006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500000</v>
      </c>
      <c r="S5">
        <f t="shared" si="1"/>
        <v>1104.8076782441428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865.45040752877139</v>
      </c>
      <c r="AC5">
        <f t="shared" si="2"/>
        <v>1079.1109600972122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-840.81440704355145</v>
      </c>
      <c r="AI5">
        <f t="shared" si="6"/>
        <v>-889.6514572083471</v>
      </c>
      <c r="AJ5">
        <f t="shared" si="7"/>
        <v>-213.66055256844083</v>
      </c>
      <c r="AK5">
        <f>G5*SUM(AB5, AE5:AF5)</f>
        <v>35.483466708679629</v>
      </c>
      <c r="AL5">
        <f t="shared" si="8"/>
        <v>-1067.8285430681083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-718.9871408373607</v>
      </c>
      <c r="AR5">
        <f t="shared" si="9"/>
        <v>-760.74809399274409</v>
      </c>
      <c r="AS5">
        <f t="shared" si="9"/>
        <v>-182.7028515615776</v>
      </c>
      <c r="AT5">
        <f t="shared" si="9"/>
        <v>30.342196877401737</v>
      </c>
      <c r="AU5">
        <f t="shared" si="9"/>
        <v>-913.10874867691984</v>
      </c>
      <c r="AW5">
        <v>2</v>
      </c>
      <c r="AX5">
        <f>IF(Z5&gt;0, (R5*SUMPRODUCT(K5:$K$98, X5:$X$98)-K5*$AZ$3)/Z5, 0)</f>
        <v>1104.8076782441428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500000</v>
      </c>
      <c r="S6">
        <f t="shared" si="1"/>
        <v>1491.7813760962945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1079.1109600972122</v>
      </c>
      <c r="AC6">
        <f t="shared" si="2"/>
        <v>1440.0214454786474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-835.15995301566215</v>
      </c>
      <c r="AI6">
        <f t="shared" si="6"/>
        <v>-883.42511668350824</v>
      </c>
      <c r="AJ6">
        <f t="shared" si="7"/>
        <v>-360.91048538143514</v>
      </c>
      <c r="AK6">
        <f>G6*SUM(AB6, AE6:AF6)</f>
        <v>63.127991165686922</v>
      </c>
      <c r="AL6">
        <f t="shared" si="8"/>
        <v>-1181.2076108992565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-644.25076397163082</v>
      </c>
      <c r="AR6">
        <f t="shared" si="9"/>
        <v>-681.48299529922963</v>
      </c>
      <c r="AS6">
        <f t="shared" si="9"/>
        <v>-278.40996816570441</v>
      </c>
      <c r="AT6">
        <f t="shared" si="9"/>
        <v>48.697565525780732</v>
      </c>
      <c r="AU6">
        <f t="shared" si="9"/>
        <v>-911.19539793915328</v>
      </c>
      <c r="AW6">
        <v>3</v>
      </c>
      <c r="AX6">
        <f>IF(Z6&gt;0, (R6*SUMPRODUCT(K6:$K$98, X6:$X$98)-K6*$AZ$3)/Z6, 0)</f>
        <v>1491.7813760962945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500000</v>
      </c>
      <c r="S7">
        <f t="shared" si="1"/>
        <v>1774.8370061994037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1440.0214454786474</v>
      </c>
      <c r="AC7">
        <f t="shared" si="2"/>
        <v>1693.1773553233579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-829.95134427663493</v>
      </c>
      <c r="AI7">
        <f t="shared" si="6"/>
        <v>-877.65086117337489</v>
      </c>
      <c r="AJ7">
        <f t="shared" si="7"/>
        <v>-253.15590984471055</v>
      </c>
      <c r="AK7">
        <f>G7*SUM(AB7, AE7:AF7)</f>
        <v>70.705052973001585</v>
      </c>
      <c r="AL7">
        <f t="shared" si="8"/>
        <v>-1060.1017180450838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-582.50640610566597</v>
      </c>
      <c r="AR7">
        <f t="shared" si="9"/>
        <v>-615.9846025711629</v>
      </c>
      <c r="AS7">
        <f t="shared" si="9"/>
        <v>-177.67901726405313</v>
      </c>
      <c r="AT7">
        <f t="shared" si="9"/>
        <v>49.624772084333102</v>
      </c>
      <c r="AU7">
        <f t="shared" si="9"/>
        <v>-744.03884775088284</v>
      </c>
      <c r="AW7">
        <v>4</v>
      </c>
      <c r="AX7">
        <f>IF(Z7&gt;0, (R7*SUMPRODUCT(K7:$K$98, X7:$X$98)-K7*$AZ$3)/Z7, 0)</f>
        <v>1774.8370061994037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500000</v>
      </c>
      <c r="S8">
        <f t="shared" si="1"/>
        <v>1817.3135798712278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1693.1773553233579</v>
      </c>
      <c r="AC8">
        <f t="shared" si="2"/>
        <v>1713.3610599916101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-825.81792007190779</v>
      </c>
      <c r="AI8">
        <f t="shared" si="6"/>
        <v>-872.95786000767316</v>
      </c>
      <c r="AJ8">
        <f t="shared" si="7"/>
        <v>-20.183704668252176</v>
      </c>
      <c r="AK8">
        <f t="shared" ref="AK8:AK71" si="22">G8*SUM(AB8:AB8, AE8:AF8)</f>
        <v>36.064677668387525</v>
      </c>
      <c r="AL8">
        <f t="shared" si="8"/>
        <v>-857.07688700753783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-541.02990492992808</v>
      </c>
      <c r="AR8">
        <f t="shared" si="9"/>
        <v>-571.91336798147927</v>
      </c>
      <c r="AS8">
        <f t="shared" si="9"/>
        <v>-13.223239109230478</v>
      </c>
      <c r="AT8">
        <f t="shared" si="9"/>
        <v>23.627568082510482</v>
      </c>
      <c r="AU8">
        <f t="shared" si="9"/>
        <v>-561.50903900819935</v>
      </c>
      <c r="AW8">
        <v>5</v>
      </c>
      <c r="AX8">
        <f>IF(Z8&gt;0, (R8*SUMPRODUCT(K8:$K$98, X8:$X$98)-K8*$AZ$3)/Z8, 0)</f>
        <v>1817.3135798712278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500000</v>
      </c>
      <c r="S9">
        <f t="shared" si="1"/>
        <v>1738.5370518353375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1713.3610599916101</v>
      </c>
      <c r="AC9">
        <f t="shared" si="2"/>
        <v>1619.8316846081689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-824.846655206234</v>
      </c>
      <c r="AI9">
        <f t="shared" si="6"/>
        <v>-871.4327110771211</v>
      </c>
      <c r="AJ9">
        <f t="shared" si="7"/>
        <v>93.52937538344122</v>
      </c>
      <c r="AK9">
        <f t="shared" si="22"/>
        <v>10.108830253950499</v>
      </c>
      <c r="AL9">
        <f t="shared" si="8"/>
        <v>-767.79450543972939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-511.78481512200506</v>
      </c>
      <c r="AR9">
        <f t="shared" si="9"/>
        <v>-540.6896252957024</v>
      </c>
      <c r="AS9">
        <f t="shared" si="9"/>
        <v>58.031288345496229</v>
      </c>
      <c r="AT9">
        <f t="shared" si="9"/>
        <v>6.2721304499007289</v>
      </c>
      <c r="AU9">
        <f t="shared" si="9"/>
        <v>-476.38620650030543</v>
      </c>
      <c r="AW9">
        <v>6</v>
      </c>
      <c r="AX9">
        <f>IF(Z9&gt;0, (R9*SUMPRODUCT(K9:$K$98, X9:$X$98)-K9*$AZ$3)/Z9, 0)</f>
        <v>1738.5370518353375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500000</v>
      </c>
      <c r="S10">
        <f t="shared" si="1"/>
        <v>1649.6381982186172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1619.8316846081689</v>
      </c>
      <c r="AC10">
        <f t="shared" si="2"/>
        <v>1518.9100251522023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-825.23936951365613</v>
      </c>
      <c r="AI10">
        <f t="shared" si="6"/>
        <v>-871.27704088888299</v>
      </c>
      <c r="AJ10">
        <f t="shared" si="7"/>
        <v>100.92165945596662</v>
      </c>
      <c r="AK10">
        <f t="shared" si="22"/>
        <v>6.6413099068934933</v>
      </c>
      <c r="AL10">
        <f t="shared" si="8"/>
        <v>-763.71407152602285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-485.74943445586456</v>
      </c>
      <c r="AR10">
        <f t="shared" si="9"/>
        <v>-512.847963271038</v>
      </c>
      <c r="AS10">
        <f t="shared" si="9"/>
        <v>59.404144804644957</v>
      </c>
      <c r="AT10">
        <f t="shared" si="9"/>
        <v>3.9091839901201664</v>
      </c>
      <c r="AU10">
        <f t="shared" si="9"/>
        <v>-449.53463447627286</v>
      </c>
      <c r="AW10">
        <v>7</v>
      </c>
      <c r="AX10">
        <f>IF(Z10&gt;0, (R10*SUMPRODUCT(K10:$K$98, X10:$X$98)-K10*$AZ$3)/Z10, 0)</f>
        <v>1649.6381982186172</v>
      </c>
    </row>
    <row r="11" spans="1:52" x14ac:dyDescent="0.25">
      <c r="A11" t="s">
        <v>33</v>
      </c>
      <c r="C11" s="12">
        <f>AU100</f>
        <v>5160.2324137470059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500000</v>
      </c>
      <c r="S11">
        <f t="shared" si="1"/>
        <v>1551.0567474053164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1518.9100251522023</v>
      </c>
      <c r="AC11">
        <f t="shared" si="2"/>
        <v>1411.2986403843724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-825.49135714149099</v>
      </c>
      <c r="AI11">
        <f t="shared" si="6"/>
        <v>-870.98610266725143</v>
      </c>
      <c r="AJ11">
        <f t="shared" si="7"/>
        <v>107.6113847678298</v>
      </c>
      <c r="AK11">
        <f t="shared" si="22"/>
        <v>3.6453840603652852</v>
      </c>
      <c r="AL11">
        <f t="shared" si="8"/>
        <v>-759.72933383905638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-461.70444556113307</v>
      </c>
      <c r="AR11">
        <f t="shared" si="9"/>
        <v>-487.15004965764666</v>
      </c>
      <c r="AS11">
        <f t="shared" si="9"/>
        <v>60.18797690668076</v>
      </c>
      <c r="AT11">
        <f t="shared" si="9"/>
        <v>2.038894789009718</v>
      </c>
      <c r="AU11">
        <f t="shared" si="9"/>
        <v>-424.92317796195618</v>
      </c>
      <c r="AW11">
        <v>8</v>
      </c>
      <c r="AX11">
        <f>IF(Z11&gt;0, (R11*SUMPRODUCT(K11:$K$98, X11:$X$98)-K11*$AZ$3)/Z11, 0)</f>
        <v>1551.0567474053164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500000</v>
      </c>
      <c r="S12">
        <f t="shared" si="1"/>
        <v>1455.0047980151144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1411.2986403843724</v>
      </c>
      <c r="AC12">
        <f t="shared" si="2"/>
        <v>1308.2527638516813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-828.06669637021105</v>
      </c>
      <c r="AI12">
        <f t="shared" si="6"/>
        <v>-873.02368777107688</v>
      </c>
      <c r="AJ12">
        <f t="shared" si="7"/>
        <v>103.04587653269118</v>
      </c>
      <c r="AK12">
        <f t="shared" si="22"/>
        <v>3.2459868728840564</v>
      </c>
      <c r="AL12">
        <f t="shared" si="8"/>
        <v>-766.73182436550167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-440.12625205184781</v>
      </c>
      <c r="AR12">
        <f t="shared" si="9"/>
        <v>-464.0213709058296</v>
      </c>
      <c r="AS12">
        <f t="shared" si="9"/>
        <v>54.769978827230091</v>
      </c>
      <c r="AT12">
        <f t="shared" si="9"/>
        <v>1.7252765300601356</v>
      </c>
      <c r="AU12">
        <f t="shared" si="9"/>
        <v>-407.52611554853939</v>
      </c>
      <c r="AW12">
        <v>9</v>
      </c>
      <c r="AX12">
        <f>IF(Z12&gt;0, (R12*SUMPRODUCT(K12:$K$98, X12:$X$98)-K12*$AZ$3)/Z12, 0)</f>
        <v>1455.0047980151144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500000</v>
      </c>
      <c r="S13">
        <f t="shared" si="1"/>
        <v>1358.6040147575427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1308.2527638516813</v>
      </c>
      <c r="AC13">
        <f t="shared" si="2"/>
        <v>1207.101087941408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-831.05246454070584</v>
      </c>
      <c r="AI13">
        <f t="shared" si="6"/>
        <v>-875.47678078110903</v>
      </c>
      <c r="AJ13">
        <f t="shared" si="7"/>
        <v>101.1516759102733</v>
      </c>
      <c r="AK13">
        <f t="shared" si="22"/>
        <v>2.6165055277033624</v>
      </c>
      <c r="AL13">
        <f t="shared" si="8"/>
        <v>-771.70859934313239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-419.87948628828923</v>
      </c>
      <c r="AR13">
        <f t="shared" si="9"/>
        <v>-442.32434973266612</v>
      </c>
      <c r="AS13">
        <f t="shared" si="9"/>
        <v>51.105694923698493</v>
      </c>
      <c r="AT13">
        <f t="shared" si="9"/>
        <v>1.3219586532960044</v>
      </c>
      <c r="AU13">
        <f t="shared" si="9"/>
        <v>-389.89669615567163</v>
      </c>
      <c r="AW13">
        <v>10</v>
      </c>
      <c r="AX13">
        <f>IF(Z13&gt;0, (R13*SUMPRODUCT(K13:$K$98, X13:$X$98)-K13*$AZ$3)/Z13, 0)</f>
        <v>1358.6040147575427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500000</v>
      </c>
      <c r="S14">
        <f t="shared" si="1"/>
        <v>1692.2289564657915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1207.101087941408</v>
      </c>
      <c r="AC14">
        <f t="shared" si="2"/>
        <v>1485.6582283184516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-835.83107125463755</v>
      </c>
      <c r="AI14">
        <f t="shared" si="6"/>
        <v>-879.72756122551118</v>
      </c>
      <c r="AJ14">
        <f t="shared" si="7"/>
        <v>-278.55714037704365</v>
      </c>
      <c r="AK14">
        <f t="shared" si="22"/>
        <v>84.497076155898569</v>
      </c>
      <c r="AL14">
        <f t="shared" si="8"/>
        <v>-1073.7876254466562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-377.04805459302304</v>
      </c>
      <c r="AR14">
        <f t="shared" si="9"/>
        <v>-396.85000586786111</v>
      </c>
      <c r="AS14">
        <f t="shared" si="9"/>
        <v>-125.65867851084292</v>
      </c>
      <c r="AT14">
        <f t="shared" si="9"/>
        <v>38.117101982768986</v>
      </c>
      <c r="AU14">
        <f t="shared" si="9"/>
        <v>-484.39158239593502</v>
      </c>
      <c r="AW14">
        <v>11</v>
      </c>
      <c r="AX14">
        <f>IF(Z14&gt;0, (R14*SUMPRODUCT(K14:$K$98, X14:$X$98)-K14*$AZ$3)/Z14, 0)</f>
        <v>1692.2289564657915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500000</v>
      </c>
      <c r="S15">
        <f t="shared" si="1"/>
        <v>1996.8838654121114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1485.6582283184516</v>
      </c>
      <c r="AC15">
        <f t="shared" si="2"/>
        <v>1732.2143046766168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-845.89501896652871</v>
      </c>
      <c r="AI15">
        <f t="shared" si="6"/>
        <v>-889.267954535797</v>
      </c>
      <c r="AJ15">
        <f t="shared" si="7"/>
        <v>-246.55607635816523</v>
      </c>
      <c r="AK15">
        <f t="shared" si="22"/>
        <v>103.99607598229163</v>
      </c>
      <c r="AL15">
        <f t="shared" si="8"/>
        <v>-1031.8279549116705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-340.70353347804502</v>
      </c>
      <c r="AR15">
        <f t="shared" si="9"/>
        <v>-358.17297362656302</v>
      </c>
      <c r="AS15">
        <f t="shared" si="9"/>
        <v>-99.306089446347087</v>
      </c>
      <c r="AT15">
        <f t="shared" si="9"/>
        <v>41.886794177257137</v>
      </c>
      <c r="AU15">
        <f t="shared" si="9"/>
        <v>-415.59226889565298</v>
      </c>
      <c r="AW15">
        <v>12</v>
      </c>
      <c r="AX15">
        <f>IF(Z15&gt;0, (R15*SUMPRODUCT(K15:$K$98, X15:$X$98)-K15*$AZ$3)/Z15, 0)</f>
        <v>1996.8838654121114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500000</v>
      </c>
      <c r="S16">
        <f t="shared" si="1"/>
        <v>2273.218741375686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1732.2143046766168</v>
      </c>
      <c r="AC16">
        <f t="shared" si="2"/>
        <v>1948.3001738335633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-858.69260737746026</v>
      </c>
      <c r="AI16">
        <f t="shared" si="6"/>
        <v>-901.54594433029808</v>
      </c>
      <c r="AJ16">
        <f t="shared" si="7"/>
        <v>-216.0858691569465</v>
      </c>
      <c r="AK16">
        <f t="shared" si="22"/>
        <v>121.25500132736319</v>
      </c>
      <c r="AL16">
        <f t="shared" si="8"/>
        <v>-996.3768121598813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-308.80183430530633</v>
      </c>
      <c r="AR16">
        <f t="shared" si="9"/>
        <v>-324.21269139601225</v>
      </c>
      <c r="AS16">
        <f t="shared" si="9"/>
        <v>-77.708498000134327</v>
      </c>
      <c r="AT16">
        <f t="shared" si="9"/>
        <v>43.605553962947702</v>
      </c>
      <c r="AU16">
        <f t="shared" si="9"/>
        <v>-358.31563543319885</v>
      </c>
      <c r="AW16">
        <v>13</v>
      </c>
      <c r="AX16">
        <f>IF(Z16&gt;0, (R16*SUMPRODUCT(K16:$K$98, X16:$X$98)-K16*$AZ$3)/Z16, 0)</f>
        <v>2273.218741375686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500000</v>
      </c>
      <c r="S17">
        <f t="shared" si="1"/>
        <v>2523.3227048874819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1948.3001738335633</v>
      </c>
      <c r="AC17">
        <f t="shared" si="2"/>
        <v>2136.6317347380691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-871.40418000106729</v>
      </c>
      <c r="AI17">
        <f t="shared" si="6"/>
        <v>-913.74184316637661</v>
      </c>
      <c r="AJ17">
        <f t="shared" si="7"/>
        <v>-188.33156090450575</v>
      </c>
      <c r="AK17">
        <f t="shared" si="22"/>
        <v>136.38101216834946</v>
      </c>
      <c r="AL17">
        <f t="shared" si="8"/>
        <v>-965.6923919025329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-279.79745738478198</v>
      </c>
      <c r="AR17">
        <f t="shared" si="9"/>
        <v>-293.39157453172101</v>
      </c>
      <c r="AS17">
        <f t="shared" si="9"/>
        <v>-60.471011151591419</v>
      </c>
      <c r="AT17">
        <f t="shared" si="9"/>
        <v>43.790311449068845</v>
      </c>
      <c r="AU17">
        <f t="shared" si="9"/>
        <v>-310.07227423424359</v>
      </c>
      <c r="AW17">
        <v>14</v>
      </c>
      <c r="AX17">
        <f>IF(Z17&gt;0, (R17*SUMPRODUCT(K17:$K$98, X17:$X$98)-K17*$AZ$3)/Z17, 0)</f>
        <v>2523.3227048874819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500000</v>
      </c>
      <c r="S18">
        <f t="shared" si="1"/>
        <v>2750.3394308505635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2136.6317347380691</v>
      </c>
      <c r="AC18">
        <f t="shared" si="2"/>
        <v>2300.7033802191927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-884.7851861275841</v>
      </c>
      <c r="AI18">
        <f t="shared" si="6"/>
        <v>-926.61099414262753</v>
      </c>
      <c r="AJ18">
        <f t="shared" si="7"/>
        <v>-164.0716454811236</v>
      </c>
      <c r="AK18">
        <f t="shared" si="22"/>
        <v>149.56422143166486</v>
      </c>
      <c r="AL18">
        <f t="shared" si="8"/>
        <v>-941.11841819208621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-253.65530211774714</v>
      </c>
      <c r="AR18">
        <f t="shared" si="9"/>
        <v>-265.64616513706187</v>
      </c>
      <c r="AS18">
        <f t="shared" si="9"/>
        <v>-47.037002264489921</v>
      </c>
      <c r="AT18">
        <f t="shared" si="9"/>
        <v>42.877930562214502</v>
      </c>
      <c r="AU18">
        <f t="shared" si="9"/>
        <v>-269.80523683933728</v>
      </c>
      <c r="AW18">
        <v>15</v>
      </c>
      <c r="AX18">
        <f>IF(Z18&gt;0, (R18*SUMPRODUCT(K18:$K$98, X18:$X$98)-K18*$AZ$3)/Z18, 0)</f>
        <v>2750.3394308505635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500000</v>
      </c>
      <c r="S19">
        <f t="shared" si="1"/>
        <v>2956.8178791065516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2300.7033802191927</v>
      </c>
      <c r="AC19">
        <f t="shared" si="2"/>
        <v>2443.3597770888596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-901.62848692828868</v>
      </c>
      <c r="AI19">
        <f t="shared" si="6"/>
        <v>-942.94587401448894</v>
      </c>
      <c r="AJ19">
        <f t="shared" si="7"/>
        <v>-142.65639686966688</v>
      </c>
      <c r="AK19">
        <f t="shared" si="22"/>
        <v>161.04923661534352</v>
      </c>
      <c r="AL19">
        <f t="shared" si="8"/>
        <v>-924.55303426881233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-230.78931820679708</v>
      </c>
      <c r="AR19">
        <f t="shared" si="9"/>
        <v>-241.36530569383496</v>
      </c>
      <c r="AS19">
        <f t="shared" si="9"/>
        <v>-36.515674747094877</v>
      </c>
      <c r="AT19">
        <f t="shared" si="9"/>
        <v>41.223679214936418</v>
      </c>
      <c r="AU19">
        <f t="shared" si="9"/>
        <v>-236.65730122599342</v>
      </c>
      <c r="AW19">
        <v>16</v>
      </c>
      <c r="AX19">
        <f>IF(Z19&gt;0, (R19*SUMPRODUCT(K19:$K$98, X19:$X$98)-K19*$AZ$3)/Z19, 0)</f>
        <v>2956.8178791065516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500000</v>
      </c>
      <c r="S20">
        <f t="shared" si="1"/>
        <v>3144.1623419947705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2443.3597770888596</v>
      </c>
      <c r="AC20">
        <f t="shared" si="2"/>
        <v>2566.4201901208239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-917.50133476583778</v>
      </c>
      <c r="AI20">
        <f t="shared" si="6"/>
        <v>-958.31379784769945</v>
      </c>
      <c r="AJ20">
        <f t="shared" si="7"/>
        <v>-123.06041303196434</v>
      </c>
      <c r="AK20">
        <f t="shared" si="22"/>
        <v>171.03518439622019</v>
      </c>
      <c r="AL20">
        <f t="shared" si="8"/>
        <v>-910.33902648344349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-209.68953733474169</v>
      </c>
      <c r="AR20">
        <f t="shared" si="9"/>
        <v>-219.01698589187205</v>
      </c>
      <c r="AS20">
        <f t="shared" si="9"/>
        <v>-28.124734095869812</v>
      </c>
      <c r="AT20">
        <f t="shared" si="9"/>
        <v>39.089086113600942</v>
      </c>
      <c r="AU20">
        <f t="shared" si="9"/>
        <v>-208.05263387414089</v>
      </c>
      <c r="AW20">
        <v>17</v>
      </c>
      <c r="AX20">
        <f>IF(Z20&gt;0, (R20*SUMPRODUCT(K20:$K$98, X20:$X$98)-K20*$AZ$3)/Z20, 0)</f>
        <v>3144.1623419947705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500000</v>
      </c>
      <c r="S21">
        <f t="shared" si="1"/>
        <v>3315.0872266122965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2566.4201901208239</v>
      </c>
      <c r="AC21">
        <f t="shared" si="2"/>
        <v>2672.6679128206943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-936.65908771691068</v>
      </c>
      <c r="AI21">
        <f t="shared" si="6"/>
        <v>-976.96976025918207</v>
      </c>
      <c r="AJ21">
        <f t="shared" si="7"/>
        <v>-106.24772269987034</v>
      </c>
      <c r="AK21">
        <f t="shared" si="22"/>
        <v>179.6494133084577</v>
      </c>
      <c r="AL21">
        <f t="shared" si="8"/>
        <v>-903.56806965059468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-191.1320796157857</v>
      </c>
      <c r="AR21">
        <f t="shared" si="9"/>
        <v>-199.35776468600187</v>
      </c>
      <c r="AS21">
        <f t="shared" si="9"/>
        <v>-21.680618338488902</v>
      </c>
      <c r="AT21">
        <f t="shared" si="9"/>
        <v>36.65876562527842</v>
      </c>
      <c r="AU21">
        <f t="shared" si="9"/>
        <v>-184.37961739921235</v>
      </c>
      <c r="AW21">
        <v>18</v>
      </c>
      <c r="AX21">
        <f>IF(Z21&gt;0, (R21*SUMPRODUCT(K21:$K$98, X21:$X$98)-K21*$AZ$3)/Z21, 0)</f>
        <v>3315.0872266122965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500000</v>
      </c>
      <c r="S22">
        <f t="shared" si="1"/>
        <v>3470.8573749692141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2672.6679128206943</v>
      </c>
      <c r="AC22">
        <f t="shared" si="2"/>
        <v>2763.6226725215238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-957.50262975037424</v>
      </c>
      <c r="AI22">
        <f t="shared" si="6"/>
        <v>-997.31444530424778</v>
      </c>
      <c r="AJ22">
        <f t="shared" si="7"/>
        <v>-90.954759700829527</v>
      </c>
      <c r="AK22">
        <f t="shared" si="22"/>
        <v>187.0867538974486</v>
      </c>
      <c r="AL22">
        <f t="shared" si="8"/>
        <v>-901.18245110762871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-174.45121029254446</v>
      </c>
      <c r="AR22">
        <f t="shared" si="9"/>
        <v>-181.70468322465268</v>
      </c>
      <c r="AS22">
        <f t="shared" si="9"/>
        <v>-16.571409225073261</v>
      </c>
      <c r="AT22">
        <f t="shared" si="9"/>
        <v>34.086079383011281</v>
      </c>
      <c r="AU22">
        <f t="shared" si="9"/>
        <v>-164.19001306671467</v>
      </c>
      <c r="AW22">
        <v>19</v>
      </c>
      <c r="AX22">
        <f>IF(Z22&gt;0, (R22*SUMPRODUCT(K22:$K$98, X22:$X$98)-K22*$AZ$3)/Z22, 0)</f>
        <v>3470.8573749692141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500000</v>
      </c>
      <c r="S23">
        <f t="shared" si="1"/>
        <v>3613.1092795714549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2763.6226725215238</v>
      </c>
      <c r="AC23">
        <f t="shared" si="2"/>
        <v>2841.034711618815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-980.48579157895415</v>
      </c>
      <c r="AI23">
        <f t="shared" si="6"/>
        <v>-1019.8014403981311</v>
      </c>
      <c r="AJ23">
        <f t="shared" si="7"/>
        <v>-77.412039097291199</v>
      </c>
      <c r="AK23">
        <f t="shared" si="22"/>
        <v>193.45358707650669</v>
      </c>
      <c r="AL23">
        <f t="shared" si="8"/>
        <v>-903.75989241891557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-159.4987534881169</v>
      </c>
      <c r="AR23">
        <f t="shared" si="9"/>
        <v>-165.89435557954232</v>
      </c>
      <c r="AS23">
        <f t="shared" si="9"/>
        <v>-12.592863504026674</v>
      </c>
      <c r="AT23">
        <f t="shared" si="9"/>
        <v>31.469712525684297</v>
      </c>
      <c r="AU23">
        <f t="shared" si="9"/>
        <v>-147.0175065578847</v>
      </c>
      <c r="AW23">
        <v>20</v>
      </c>
      <c r="AX23">
        <f>IF(Z23&gt;0, (R23*SUMPRODUCT(K23:$K$98, X23:$X$98)-K23*$AZ$3)/Z23, 0)</f>
        <v>3613.1092795714549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500000</v>
      </c>
      <c r="S24">
        <f t="shared" si="1"/>
        <v>3743.2549538135422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2841.034711618815</v>
      </c>
      <c r="AC24">
        <f t="shared" si="2"/>
        <v>2906.4138593716229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-1004.7920026541465</v>
      </c>
      <c r="AI24">
        <f t="shared" si="6"/>
        <v>-1043.6140157848663</v>
      </c>
      <c r="AJ24">
        <f t="shared" si="7"/>
        <v>-65.379147752807967</v>
      </c>
      <c r="AK24">
        <f t="shared" si="22"/>
        <v>198.87242981331707</v>
      </c>
      <c r="AL24">
        <f t="shared" si="8"/>
        <v>-910.12073372435725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-145.93993074166457</v>
      </c>
      <c r="AR24">
        <f t="shared" si="9"/>
        <v>-151.57859216868968</v>
      </c>
      <c r="AS24">
        <f t="shared" si="9"/>
        <v>-9.4959238029266526</v>
      </c>
      <c r="AT24">
        <f t="shared" si="9"/>
        <v>28.885011581219782</v>
      </c>
      <c r="AU24">
        <f t="shared" si="9"/>
        <v>-132.18950439039654</v>
      </c>
      <c r="AW24">
        <v>21</v>
      </c>
      <c r="AX24">
        <f>IF(Z24&gt;0, (R24*SUMPRODUCT(K24:$K$98, X24:$X$98)-K24*$AZ$3)/Z24, 0)</f>
        <v>3743.2549538135422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500000</v>
      </c>
      <c r="S25">
        <f t="shared" si="1"/>
        <v>3862.8119348210316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2906.4138593716229</v>
      </c>
      <c r="AC25">
        <f t="shared" si="2"/>
        <v>2961.2577690236403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-1034.5464758133292</v>
      </c>
      <c r="AI25">
        <f t="shared" si="6"/>
        <v>-1072.8768141651603</v>
      </c>
      <c r="AJ25">
        <f t="shared" si="7"/>
        <v>-54.843909652017373</v>
      </c>
      <c r="AK25">
        <f t="shared" si="22"/>
        <v>203.44897015601362</v>
      </c>
      <c r="AL25">
        <f t="shared" si="8"/>
        <v>-924.2717536611641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-134.16213134375622</v>
      </c>
      <c r="AR25">
        <f t="shared" si="9"/>
        <v>-139.13288907058151</v>
      </c>
      <c r="AS25">
        <f t="shared" si="9"/>
        <v>-7.1122718816034203</v>
      </c>
      <c r="AT25">
        <f t="shared" si="9"/>
        <v>26.383684149486292</v>
      </c>
      <c r="AU25">
        <f t="shared" si="9"/>
        <v>-119.86147680269865</v>
      </c>
      <c r="AW25">
        <v>22</v>
      </c>
      <c r="AX25">
        <f>IF(Z25&gt;0, (R25*SUMPRODUCT(K25:$K$98, X25:$X$98)-K25*$AZ$3)/Z25, 0)</f>
        <v>3862.8119348210316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500000</v>
      </c>
      <c r="S26">
        <f t="shared" si="1"/>
        <v>3972.4632428816676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2961.2577690236403</v>
      </c>
      <c r="AC26">
        <f t="shared" si="2"/>
        <v>3006.3669237456716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-1069.5011500638491</v>
      </c>
      <c r="AI26">
        <f t="shared" si="6"/>
        <v>-1107.3412349171556</v>
      </c>
      <c r="AJ26">
        <f t="shared" si="7"/>
        <v>-45.109154722031235</v>
      </c>
      <c r="AK26">
        <f t="shared" si="22"/>
        <v>207.28804383165485</v>
      </c>
      <c r="AL26">
        <f t="shared" si="8"/>
        <v>-945.16234580753201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-123.83493388660928</v>
      </c>
      <c r="AR26">
        <f t="shared" si="9"/>
        <v>-128.21634516961086</v>
      </c>
      <c r="AS26">
        <f t="shared" si="9"/>
        <v>-5.2230791826171279</v>
      </c>
      <c r="AT26">
        <f t="shared" si="9"/>
        <v>24.001377840355833</v>
      </c>
      <c r="AU26">
        <f t="shared" si="9"/>
        <v>-109.43804651187214</v>
      </c>
      <c r="AW26">
        <v>23</v>
      </c>
      <c r="AX26">
        <f>IF(Z26&gt;0, (R26*SUMPRODUCT(K26:$K$98, X26:$X$98)-K26*$AZ$3)/Z26, 0)</f>
        <v>3972.4632428816676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500000</v>
      </c>
      <c r="S27">
        <f t="shared" si="1"/>
        <v>4075.6885357348956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3006.3669237456716</v>
      </c>
      <c r="AC27">
        <f t="shared" si="2"/>
        <v>3042.595638132088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-1355.290317528089</v>
      </c>
      <c r="AI27">
        <f t="shared" si="6"/>
        <v>-1392.6164725011097</v>
      </c>
      <c r="AJ27">
        <f t="shared" si="7"/>
        <v>-36.228714386416414</v>
      </c>
      <c r="AK27">
        <f t="shared" si="22"/>
        <v>210.44568466219704</v>
      </c>
      <c r="AL27">
        <f t="shared" si="8"/>
        <v>-1218.3995022253291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-140.11229078474796</v>
      </c>
      <c r="AR27">
        <f t="shared" si="9"/>
        <v>-143.97113417189408</v>
      </c>
      <c r="AS27">
        <f t="shared" si="9"/>
        <v>-3.7453880539229587</v>
      </c>
      <c r="AT27">
        <f t="shared" si="9"/>
        <v>21.756244092088419</v>
      </c>
      <c r="AU27">
        <f t="shared" si="9"/>
        <v>-125.96027813372864</v>
      </c>
      <c r="AW27">
        <v>24</v>
      </c>
      <c r="AX27">
        <f>IF(Z27&gt;0, (R27*SUMPRODUCT(K27:$K$98, X27:$X$98)-K27*$AZ$3)/Z27, 0)</f>
        <v>4075.6885357348956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500000</v>
      </c>
      <c r="S28">
        <f t="shared" si="1"/>
        <v>4139.256400225484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3042.595638132088</v>
      </c>
      <c r="AC28">
        <f t="shared" si="2"/>
        <v>3045.3973190196839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-1661.251663906598</v>
      </c>
      <c r="AI28">
        <f t="shared" si="6"/>
        <v>-1698.0384321634979</v>
      </c>
      <c r="AJ28">
        <f t="shared" si="7"/>
        <v>-2.8016808875959214</v>
      </c>
      <c r="AK28">
        <f t="shared" si="22"/>
        <v>212.98169466924617</v>
      </c>
      <c r="AL28">
        <f t="shared" si="8"/>
        <v>-1487.8584183818475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-153.34206389319525</v>
      </c>
      <c r="AR28">
        <f t="shared" si="9"/>
        <v>-156.7376716093726</v>
      </c>
      <c r="AS28">
        <f t="shared" si="9"/>
        <v>-0.25860954063022229</v>
      </c>
      <c r="AT28">
        <f t="shared" si="9"/>
        <v>19.659304692734842</v>
      </c>
      <c r="AU28">
        <f t="shared" si="9"/>
        <v>-137.33697645726795</v>
      </c>
      <c r="AW28">
        <v>25</v>
      </c>
      <c r="AX28">
        <f>IF(Z28&gt;0, (R28*SUMPRODUCT(K28:$K$98, X28:$X$98)-K28*$AZ$3)/Z28, 0)</f>
        <v>4139.256400225484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500000</v>
      </c>
      <c r="S29">
        <f t="shared" si="1"/>
        <v>4168.3960111216275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3045.3973190196839</v>
      </c>
      <c r="AC29">
        <f t="shared" si="2"/>
        <v>3019.6570155482236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-1980.4958642650013</v>
      </c>
      <c r="AI29">
        <f t="shared" si="6"/>
        <v>-2016.7167152529055</v>
      </c>
      <c r="AJ29">
        <f t="shared" si="7"/>
        <v>25.740303471460265</v>
      </c>
      <c r="AK29">
        <f t="shared" si="22"/>
        <v>213.17781233137788</v>
      </c>
      <c r="AL29">
        <f t="shared" si="8"/>
        <v>-1777.7985994500673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-163.22316412966842</v>
      </c>
      <c r="AR29">
        <f t="shared" si="9"/>
        <v>-166.20831649094791</v>
      </c>
      <c r="AS29">
        <f t="shared" si="9"/>
        <v>2.1213948759387362</v>
      </c>
      <c r="AT29">
        <f t="shared" si="9"/>
        <v>17.56911371480264</v>
      </c>
      <c r="AU29">
        <f t="shared" si="9"/>
        <v>-146.51780790020652</v>
      </c>
      <c r="AW29">
        <v>26</v>
      </c>
      <c r="AX29">
        <f>IF(Z29&gt;0, (R29*SUMPRODUCT(K29:$K$98, X29:$X$98)-K29*$AZ$3)/Z29, 0)</f>
        <v>4168.3960111216275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500000</v>
      </c>
      <c r="S30">
        <f t="shared" si="1"/>
        <v>4168.9619210071314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3019.6570155482236</v>
      </c>
      <c r="AC30">
        <f t="shared" si="2"/>
        <v>2970.3639946522485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-2338.9882559736516</v>
      </c>
      <c r="AI30">
        <f t="shared" si="6"/>
        <v>-2374.6129996260793</v>
      </c>
      <c r="AJ30">
        <f t="shared" si="7"/>
        <v>49.293020895975133</v>
      </c>
      <c r="AK30">
        <f t="shared" si="22"/>
        <v>211.37599108837568</v>
      </c>
      <c r="AL30">
        <f t="shared" si="8"/>
        <v>-2113.9439876417287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-172.1146631628317</v>
      </c>
      <c r="AR30">
        <f t="shared" si="9"/>
        <v>-174.73611315871781</v>
      </c>
      <c r="AS30">
        <f t="shared" si="9"/>
        <v>3.6272314177385745</v>
      </c>
      <c r="AT30">
        <f t="shared" si="9"/>
        <v>15.554121494184757</v>
      </c>
      <c r="AU30">
        <f t="shared" si="9"/>
        <v>-155.5547602467945</v>
      </c>
      <c r="AW30">
        <v>27</v>
      </c>
      <c r="AX30">
        <f>IF(Z30&gt;0, (R30*SUMPRODUCT(K30:$K$98, X30:$X$98)-K30*$AZ$3)/Z30, 0)</f>
        <v>4168.9619210071314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500000</v>
      </c>
      <c r="S31">
        <f t="shared" si="1"/>
        <v>4143.4234509944881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2970.3639946522485</v>
      </c>
      <c r="AC31">
        <f t="shared" si="2"/>
        <v>2899.9726736623547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-2736.0964491707696</v>
      </c>
      <c r="AI31">
        <f t="shared" si="6"/>
        <v>-2771.0913357417562</v>
      </c>
      <c r="AJ31">
        <f t="shared" si="7"/>
        <v>70.391320989893757</v>
      </c>
      <c r="AK31">
        <f t="shared" si="22"/>
        <v>207.9254796256574</v>
      </c>
      <c r="AL31">
        <f t="shared" si="8"/>
        <v>-2492.7745351262051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-179.76420143843035</v>
      </c>
      <c r="AR31">
        <f t="shared" si="9"/>
        <v>-182.06339956822157</v>
      </c>
      <c r="AS31">
        <f t="shared" si="9"/>
        <v>4.6247783442646835</v>
      </c>
      <c r="AT31">
        <f t="shared" si="9"/>
        <v>13.660906513342013</v>
      </c>
      <c r="AU31">
        <f t="shared" si="9"/>
        <v>-163.77771471061487</v>
      </c>
      <c r="AW31">
        <v>28</v>
      </c>
      <c r="AX31">
        <f>IF(Z31&gt;0, (R31*SUMPRODUCT(K31:$K$98, X31:$X$98)-K31*$AZ$3)/Z31, 0)</f>
        <v>4143.4234509944881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500000</v>
      </c>
      <c r="S32">
        <f t="shared" si="1"/>
        <v>4094.2763509848514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2899.9726736623547</v>
      </c>
      <c r="AC32">
        <f t="shared" si="2"/>
        <v>2811.0328848783342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-3161.2543296684262</v>
      </c>
      <c r="AI32">
        <f t="shared" si="6"/>
        <v>-3195.5831419407359</v>
      </c>
      <c r="AJ32">
        <f t="shared" si="7"/>
        <v>88.939788784020493</v>
      </c>
      <c r="AK32">
        <f t="shared" si="22"/>
        <v>202.99808715636485</v>
      </c>
      <c r="AL32">
        <f t="shared" si="8"/>
        <v>-2903.6452660003506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-185.44418594210524</v>
      </c>
      <c r="AR32">
        <f t="shared" si="9"/>
        <v>-187.45796844180862</v>
      </c>
      <c r="AS32">
        <f t="shared" si="9"/>
        <v>5.2173488776669856</v>
      </c>
      <c r="AT32">
        <f t="shared" si="9"/>
        <v>11.908189311824541</v>
      </c>
      <c r="AU32">
        <f t="shared" si="9"/>
        <v>-170.3324302523171</v>
      </c>
      <c r="AW32">
        <v>29</v>
      </c>
      <c r="AX32">
        <f>IF(Z32&gt;0, (R32*SUMPRODUCT(K32:$K$98, X32:$X$98)-K32*$AZ$3)/Z32, 0)</f>
        <v>4094.2763509848514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500000</v>
      </c>
      <c r="S33">
        <f t="shared" si="1"/>
        <v>4025.0878500603571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2811.0328848783342</v>
      </c>
      <c r="AC33">
        <f t="shared" si="2"/>
        <v>2706.6819245205238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-3628.8005649027746</v>
      </c>
      <c r="AI33">
        <f t="shared" si="6"/>
        <v>-3662.4232089958709</v>
      </c>
      <c r="AJ33">
        <f t="shared" si="7"/>
        <v>104.35096035781044</v>
      </c>
      <c r="AK33">
        <f t="shared" si="22"/>
        <v>196.77230194148342</v>
      </c>
      <c r="AL33">
        <f t="shared" si="8"/>
        <v>-3361.2999466965771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-190.0635612729431</v>
      </c>
      <c r="AR33">
        <f t="shared" si="9"/>
        <v>-191.82459480494649</v>
      </c>
      <c r="AS33">
        <f t="shared" si="9"/>
        <v>5.4655291171639657</v>
      </c>
      <c r="AT33">
        <f t="shared" si="9"/>
        <v>10.306227580703439</v>
      </c>
      <c r="AU33">
        <f t="shared" si="9"/>
        <v>-176.05283810707908</v>
      </c>
      <c r="AW33">
        <v>30</v>
      </c>
      <c r="AX33">
        <f>IF(Z33&gt;0, (R33*SUMPRODUCT(K33:$K$98, X33:$X$98)-K33*$AZ$3)/Z33, 0)</f>
        <v>4025.0878500603571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500000</v>
      </c>
      <c r="S34">
        <f t="shared" si="1"/>
        <v>3937.9837821092824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2706.6819245205238</v>
      </c>
      <c r="AC34">
        <f t="shared" si="2"/>
        <v>2589.0230289478445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-4139.7362750905986</v>
      </c>
      <c r="AI34">
        <f t="shared" si="6"/>
        <v>-4172.6087191152546</v>
      </c>
      <c r="AJ34">
        <f t="shared" si="7"/>
        <v>117.65889557267928</v>
      </c>
      <c r="AK34">
        <f t="shared" si="22"/>
        <v>189.46773471643669</v>
      </c>
      <c r="AL34">
        <f t="shared" si="8"/>
        <v>-3865.4820888261388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-193.59334074667592</v>
      </c>
      <c r="AR34">
        <f t="shared" si="9"/>
        <v>-195.13060926678278</v>
      </c>
      <c r="AS34">
        <f t="shared" si="9"/>
        <v>5.5022777174327997</v>
      </c>
      <c r="AT34">
        <f t="shared" si="9"/>
        <v>8.8603933415196074</v>
      </c>
      <c r="AU34">
        <f t="shared" ref="AU34:AU97" si="23">AL34*$K34</f>
        <v>-180.76793820783038</v>
      </c>
      <c r="AW34">
        <v>31</v>
      </c>
      <c r="AX34">
        <f>IF(Z34&gt;0, (R34*SUMPRODUCT(K34:$K$98, X34:$X$98)-K34*$AZ$3)/Z34, 0)</f>
        <v>3937.9837821092824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500000</v>
      </c>
      <c r="S35">
        <f t="shared" si="1"/>
        <v>3834.3697677302434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2589.0230289478445</v>
      </c>
      <c r="AC35">
        <f t="shared" si="2"/>
        <v>2460.0767111478317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-4644.3589284150057</v>
      </c>
      <c r="AI35">
        <f t="shared" ref="AI35:AI66" si="25">SUM(AE35:AH35)</f>
        <v>-4676.4382121065737</v>
      </c>
      <c r="AJ35">
        <f t="shared" si="7"/>
        <v>128.94631780001282</v>
      </c>
      <c r="AK35">
        <f t="shared" si="22"/>
        <v>181.23161202634913</v>
      </c>
      <c r="AL35">
        <f t="shared" ref="AL35:AL98" si="26">SUM(AI35:AK35)</f>
        <v>-4366.260282280211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-193.92129043267624</v>
      </c>
      <c r="AR35">
        <f t="shared" si="27"/>
        <v>-195.26073387051315</v>
      </c>
      <c r="AS35">
        <f t="shared" si="27"/>
        <v>5.3840447583266648</v>
      </c>
      <c r="AT35">
        <f t="shared" si="27"/>
        <v>7.5671731261600996</v>
      </c>
      <c r="AU35">
        <f t="shared" si="23"/>
        <v>-182.30951598602635</v>
      </c>
      <c r="AW35">
        <v>32</v>
      </c>
      <c r="AX35">
        <f>IF(Z35&gt;0, (R35*SUMPRODUCT(K35:$K$98, X35:$X$98)-K35*$AZ$3)/Z35, 0)</f>
        <v>3834.3697677302434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500000</v>
      </c>
      <c r="S36">
        <f t="shared" si="1"/>
        <v>3719.0457743553952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2460.0767111478317</v>
      </c>
      <c r="AC36">
        <f t="shared" si="2"/>
        <v>2323.8759769175344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-5155.8450295120665</v>
      </c>
      <c r="AI36">
        <f t="shared" si="25"/>
        <v>-5187.0879358637676</v>
      </c>
      <c r="AJ36">
        <f t="shared" si="7"/>
        <v>136.20073423029726</v>
      </c>
      <c r="AK36">
        <f t="shared" si="22"/>
        <v>172.20536978034824</v>
      </c>
      <c r="AL36">
        <f t="shared" si="26"/>
        <v>-4878.6818318531214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-192.21246539629951</v>
      </c>
      <c r="AR36">
        <f t="shared" si="27"/>
        <v>-193.37721647427645</v>
      </c>
      <c r="AS36">
        <f t="shared" si="27"/>
        <v>5.0776310702397396</v>
      </c>
      <c r="AT36">
        <f t="shared" si="27"/>
        <v>6.4199017795332436</v>
      </c>
      <c r="AU36">
        <f t="shared" si="23"/>
        <v>-181.87968362450343</v>
      </c>
      <c r="AW36">
        <v>33</v>
      </c>
      <c r="AX36">
        <f>IF(Z36&gt;0, (R36*SUMPRODUCT(K36:$K$98, X36:$X$98)-K36*$AZ$3)/Z36, 0)</f>
        <v>3719.0457743553952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500000</v>
      </c>
      <c r="S37">
        <f t="shared" si="1"/>
        <v>3595.3487363209128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2323.8759769175344</v>
      </c>
      <c r="AC37">
        <f t="shared" si="2"/>
        <v>2183.1997224162155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-5690.313961475219</v>
      </c>
      <c r="AI37">
        <f t="shared" si="25"/>
        <v>-5720.6754073672555</v>
      </c>
      <c r="AJ37">
        <f t="shared" si="7"/>
        <v>140.67625450131891</v>
      </c>
      <c r="AK37">
        <f t="shared" si="22"/>
        <v>162.67131838422742</v>
      </c>
      <c r="AL37">
        <f t="shared" si="26"/>
        <v>-5417.327834481709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-189.40869003208851</v>
      </c>
      <c r="AR37">
        <f t="shared" si="27"/>
        <v>-190.41930591951134</v>
      </c>
      <c r="AS37">
        <f t="shared" si="27"/>
        <v>4.6825720450770509</v>
      </c>
      <c r="AT37">
        <f t="shared" si="27"/>
        <v>5.4147032184075554</v>
      </c>
      <c r="AU37">
        <f t="shared" si="23"/>
        <v>-180.32203065602673</v>
      </c>
      <c r="AW37">
        <v>34</v>
      </c>
      <c r="AX37">
        <f>IF(Z37&gt;0, (R37*SUMPRODUCT(K37:$K$98, X37:$X$98)-K37*$AZ$3)/Z37, 0)</f>
        <v>3595.3487363209128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500000</v>
      </c>
      <c r="S38">
        <f t="shared" si="1"/>
        <v>3465.8640883763414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2183.1997224162155</v>
      </c>
      <c r="AC38">
        <f t="shared" si="2"/>
        <v>2039.8055063975028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-6307.4695455160236</v>
      </c>
      <c r="AI38">
        <f t="shared" si="25"/>
        <v>-6336.8966299945887</v>
      </c>
      <c r="AJ38">
        <f t="shared" si="7"/>
        <v>143.39421601871277</v>
      </c>
      <c r="AK38">
        <f t="shared" si="22"/>
        <v>152.8239805691351</v>
      </c>
      <c r="AL38">
        <f t="shared" si="26"/>
        <v>-6040.6784334067406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-187.4566324650562</v>
      </c>
      <c r="AR38">
        <f t="shared" si="27"/>
        <v>-188.33119905944241</v>
      </c>
      <c r="AS38">
        <f t="shared" si="27"/>
        <v>4.261645126601338</v>
      </c>
      <c r="AT38">
        <f t="shared" si="27"/>
        <v>4.5418956921894305</v>
      </c>
      <c r="AU38">
        <f t="shared" si="23"/>
        <v>-179.52765824065162</v>
      </c>
      <c r="AW38">
        <v>35</v>
      </c>
      <c r="AX38">
        <f>IF(Z38&gt;0, (R38*SUMPRODUCT(K38:$K$98, X38:$X$98)-K38*$AZ$3)/Z38, 0)</f>
        <v>3465.8640883763414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500000</v>
      </c>
      <c r="S39">
        <f t="shared" si="1"/>
        <v>3328.6924765962258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2039.8055063975028</v>
      </c>
      <c r="AC39">
        <f t="shared" si="2"/>
        <v>1893.4332257301032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-6917.1793264917142</v>
      </c>
      <c r="AI39">
        <f t="shared" si="25"/>
        <v>-6945.6204221928447</v>
      </c>
      <c r="AJ39">
        <f t="shared" si="7"/>
        <v>146.37228066739954</v>
      </c>
      <c r="AK39">
        <f t="shared" si="22"/>
        <v>142.78638544782521</v>
      </c>
      <c r="AL39">
        <f t="shared" si="26"/>
        <v>-6656.4617560776196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-183.55096022943104</v>
      </c>
      <c r="AR39">
        <f t="shared" si="27"/>
        <v>-184.30565953380304</v>
      </c>
      <c r="AS39">
        <f t="shared" si="27"/>
        <v>3.8840647899032246</v>
      </c>
      <c r="AT39">
        <f t="shared" si="27"/>
        <v>3.7889111904708357</v>
      </c>
      <c r="AU39">
        <f t="shared" si="23"/>
        <v>-176.63268355342896</v>
      </c>
      <c r="AW39">
        <v>36</v>
      </c>
      <c r="AX39">
        <f>IF(Z39&gt;0, (R39*SUMPRODUCT(K39:$K$98, X39:$X$98)-K39*$AZ$3)/Z39, 0)</f>
        <v>3328.6924765962258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500000</v>
      </c>
      <c r="S40">
        <f t="shared" si="1"/>
        <v>3185.9089632213413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1893.4332257301032</v>
      </c>
      <c r="AC40">
        <f t="shared" si="2"/>
        <v>1746.5647224628658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-7459.0900279200041</v>
      </c>
      <c r="AI40">
        <f t="shared" si="25"/>
        <v>-7486.5008036613308</v>
      </c>
      <c r="AJ40">
        <f t="shared" si="7"/>
        <v>146.86850326723743</v>
      </c>
      <c r="AK40">
        <f t="shared" si="22"/>
        <v>132.54032580110723</v>
      </c>
      <c r="AL40">
        <f t="shared" si="26"/>
        <v>-7207.0919745929859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-176.7239671950534</v>
      </c>
      <c r="AR40">
        <f t="shared" si="27"/>
        <v>-177.37339507630557</v>
      </c>
      <c r="AS40">
        <f t="shared" si="27"/>
        <v>3.479671710119252</v>
      </c>
      <c r="AT40">
        <f t="shared" si="27"/>
        <v>3.1402023706942939</v>
      </c>
      <c r="AU40">
        <f t="shared" si="23"/>
        <v>-170.75352099549201</v>
      </c>
      <c r="AW40">
        <v>37</v>
      </c>
      <c r="AX40">
        <f>IF(Z40&gt;0, (R40*SUMPRODUCT(K40:$K$98, X40:$X$98)-K40*$AZ$3)/Z40, 0)</f>
        <v>3185.9089632213413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500000</v>
      </c>
      <c r="S41">
        <f t="shared" si="1"/>
        <v>3042.6207394935741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1746.5647224628658</v>
      </c>
      <c r="AC41">
        <f t="shared" si="2"/>
        <v>1602.5929489840553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-8009.3497285815674</v>
      </c>
      <c r="AI41">
        <f t="shared" si="25"/>
        <v>-8035.6854615926231</v>
      </c>
      <c r="AJ41">
        <f t="shared" si="7"/>
        <v>143.97177347881052</v>
      </c>
      <c r="AK41">
        <f t="shared" si="22"/>
        <v>122.25953057240062</v>
      </c>
      <c r="AL41">
        <f t="shared" si="26"/>
        <v>-7769.4541575414114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-169.42942549069946</v>
      </c>
      <c r="AR41">
        <f t="shared" si="27"/>
        <v>-169.98653040747152</v>
      </c>
      <c r="AS41">
        <f t="shared" si="27"/>
        <v>3.0455724489523481</v>
      </c>
      <c r="AT41">
        <f t="shared" si="27"/>
        <v>2.5862726348088807</v>
      </c>
      <c r="AU41">
        <f t="shared" si="23"/>
        <v>-164.35468532371027</v>
      </c>
      <c r="AW41">
        <v>38</v>
      </c>
      <c r="AX41">
        <f>IF(Z41&gt;0, (R41*SUMPRODUCT(K41:$K$98, X41:$X$98)-K41*$AZ$3)/Z41, 0)</f>
        <v>3042.6207394935741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500000</v>
      </c>
      <c r="S42">
        <f t="shared" si="1"/>
        <v>2899.4118447621909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1602.5929489840553</v>
      </c>
      <c r="AC42">
        <f t="shared" si="2"/>
        <v>1462.4065535971456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-8533.5486058445185</v>
      </c>
      <c r="AI42">
        <f t="shared" si="25"/>
        <v>-8558.7676266648796</v>
      </c>
      <c r="AJ42">
        <f t="shared" si="7"/>
        <v>140.18639538690968</v>
      </c>
      <c r="AK42">
        <f t="shared" si="22"/>
        <v>112.18150642888388</v>
      </c>
      <c r="AL42">
        <f t="shared" si="26"/>
        <v>-8306.3997248490869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-161.17705809473475</v>
      </c>
      <c r="AR42">
        <f t="shared" si="27"/>
        <v>-161.65338134214343</v>
      </c>
      <c r="AS42">
        <f t="shared" si="27"/>
        <v>2.6477649377765875</v>
      </c>
      <c r="AT42">
        <f t="shared" si="27"/>
        <v>2.11882371730555</v>
      </c>
      <c r="AU42">
        <f t="shared" si="23"/>
        <v>-156.8867926870613</v>
      </c>
      <c r="AW42">
        <v>39</v>
      </c>
      <c r="AX42">
        <f>IF(Z42&gt;0, (R42*SUMPRODUCT(K42:$K$98, X42:$X$98)-K42*$AZ$3)/Z42, 0)</f>
        <v>2899.4118447621909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500000</v>
      </c>
      <c r="S43">
        <f t="shared" si="1"/>
        <v>2758.3622306091033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1462.4065535971456</v>
      </c>
      <c r="AC43">
        <f t="shared" si="2"/>
        <v>1327.3393438093653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-9065.507642076609</v>
      </c>
      <c r="AI43">
        <f t="shared" si="25"/>
        <v>-9089.5679219245576</v>
      </c>
      <c r="AJ43">
        <f t="shared" si="7"/>
        <v>135.06720978778026</v>
      </c>
      <c r="AK43">
        <f t="shared" si="22"/>
        <v>102.3684587518002</v>
      </c>
      <c r="AL43">
        <f t="shared" si="26"/>
        <v>-8852.132253384978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-152.87894028765217</v>
      </c>
      <c r="AR43">
        <f t="shared" si="27"/>
        <v>-153.28468812124353</v>
      </c>
      <c r="AS43">
        <f t="shared" si="27"/>
        <v>2.2777468968341035</v>
      </c>
      <c r="AT43">
        <f t="shared" si="27"/>
        <v>1.726321581840347</v>
      </c>
      <c r="AU43">
        <f t="shared" si="23"/>
        <v>-149.28061964256912</v>
      </c>
      <c r="AW43">
        <v>40</v>
      </c>
      <c r="AX43">
        <f>IF(Z43&gt;0, (R43*SUMPRODUCT(K43:$K$98, X43:$X$98)-K43*$AZ$3)/Z43, 0)</f>
        <v>2758.3622306091033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500000</v>
      </c>
      <c r="S44">
        <f t="shared" si="1"/>
        <v>2620.2090547863932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1327.3393438093653</v>
      </c>
      <c r="AC44">
        <f t="shared" si="2"/>
        <v>1197.7727680814946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-9632.4187507971619</v>
      </c>
      <c r="AI44">
        <f t="shared" si="25"/>
        <v>-9655.2751859715518</v>
      </c>
      <c r="AJ44">
        <f t="shared" si="7"/>
        <v>129.56657572787071</v>
      </c>
      <c r="AK44">
        <f t="shared" si="22"/>
        <v>92.913754066655585</v>
      </c>
      <c r="AL44">
        <f t="shared" si="26"/>
        <v>-9432.7948561770245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-145.03501596080832</v>
      </c>
      <c r="AR44">
        <f t="shared" si="27"/>
        <v>-145.37916456211892</v>
      </c>
      <c r="AS44">
        <f t="shared" si="27"/>
        <v>1.9508797182560034</v>
      </c>
      <c r="AT44">
        <f t="shared" si="27"/>
        <v>1.398999374162464</v>
      </c>
      <c r="AU44">
        <f t="shared" si="23"/>
        <v>-142.02928546970045</v>
      </c>
      <c r="AW44">
        <v>41</v>
      </c>
      <c r="AX44">
        <f>IF(Z44&gt;0, (R44*SUMPRODUCT(K44:$K$98, X44:$X$98)-K44*$AZ$3)/Z44, 0)</f>
        <v>2620.2090547863932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500000</v>
      </c>
      <c r="S45">
        <f t="shared" si="1"/>
        <v>2483.590087409149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1197.7727680814946</v>
      </c>
      <c r="AC45">
        <f t="shared" si="2"/>
        <v>1073.5523633347768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-10149.57146245166</v>
      </c>
      <c r="AI45">
        <f t="shared" si="25"/>
        <v>-10171.184376128062</v>
      </c>
      <c r="AJ45">
        <f t="shared" si="7"/>
        <v>124.2204047467178</v>
      </c>
      <c r="AK45">
        <f t="shared" si="22"/>
        <v>83.844093765704628</v>
      </c>
      <c r="AL45">
        <f t="shared" si="26"/>
        <v>-9963.119877615638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-136.44800672007239</v>
      </c>
      <c r="AR45">
        <f t="shared" si="27"/>
        <v>-136.73856470091602</v>
      </c>
      <c r="AS45">
        <f t="shared" si="27"/>
        <v>1.6699844603642042</v>
      </c>
      <c r="AT45">
        <f t="shared" si="27"/>
        <v>1.1271766016826281</v>
      </c>
      <c r="AU45">
        <f t="shared" si="23"/>
        <v>-133.94140363886916</v>
      </c>
      <c r="AW45">
        <v>42</v>
      </c>
      <c r="AX45">
        <f>IF(Z45&gt;0, (R45*SUMPRODUCT(K45:$K$98, X45:$X$98)-K45*$AZ$3)/Z45, 0)</f>
        <v>2483.590087409149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500000</v>
      </c>
      <c r="S46">
        <f t="shared" si="1"/>
        <v>2349.6652946204722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1073.5523633347768</v>
      </c>
      <c r="AC46">
        <f t="shared" si="2"/>
        <v>955.68883091299892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-10600.831145224885</v>
      </c>
      <c r="AI46">
        <f t="shared" si="25"/>
        <v>-10621.16784665</v>
      </c>
      <c r="AJ46">
        <f t="shared" si="7"/>
        <v>117.8635324217779</v>
      </c>
      <c r="AK46">
        <f t="shared" si="22"/>
        <v>75.148665433434388</v>
      </c>
      <c r="AL46">
        <f t="shared" si="26"/>
        <v>-10428.155648794787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-127.24519284008909</v>
      </c>
      <c r="AR46">
        <f t="shared" si="27"/>
        <v>-127.48930082172934</v>
      </c>
      <c r="AS46">
        <f t="shared" si="27"/>
        <v>1.4147539665867459</v>
      </c>
      <c r="AT46">
        <f t="shared" si="27"/>
        <v>0.90203365130101232</v>
      </c>
      <c r="AU46">
        <f t="shared" si="23"/>
        <v>-125.17251320384158</v>
      </c>
      <c r="AW46">
        <v>43</v>
      </c>
      <c r="AX46">
        <f>IF(Z46&gt;0, (R46*SUMPRODUCT(K46:$K$98, X46:$X$98)-K46*$AZ$3)/Z46, 0)</f>
        <v>2349.6652946204722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500000</v>
      </c>
      <c r="S47">
        <f t="shared" si="1"/>
        <v>2220.3341432764973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955.68883091299892</v>
      </c>
      <c r="AC47">
        <f t="shared" si="2"/>
        <v>845.03691869638772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-11038.356019725667</v>
      </c>
      <c r="AI47">
        <f t="shared" si="25"/>
        <v>-11057.385518534556</v>
      </c>
      <c r="AJ47">
        <f t="shared" si="7"/>
        <v>110.65191221661121</v>
      </c>
      <c r="AK47">
        <f t="shared" si="22"/>
        <v>66.898218163909931</v>
      </c>
      <c r="AL47">
        <f t="shared" si="26"/>
        <v>-10879.835388154035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-118.30084367962159</v>
      </c>
      <c r="AR47">
        <f t="shared" si="27"/>
        <v>-118.5047876147392</v>
      </c>
      <c r="AS47">
        <f t="shared" si="27"/>
        <v>1.1858844330257305</v>
      </c>
      <c r="AT47">
        <f t="shared" si="27"/>
        <v>0.71696506574994656</v>
      </c>
      <c r="AU47">
        <f t="shared" si="23"/>
        <v>-116.60193811596352</v>
      </c>
      <c r="AW47">
        <v>44</v>
      </c>
      <c r="AX47">
        <f>IF(Z47&gt;0, (R47*SUMPRODUCT(K47:$K$98, X47:$X$98)-K47*$AZ$3)/Z47, 0)</f>
        <v>2220.3341432764973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500000</v>
      </c>
      <c r="S48">
        <f t="shared" si="1"/>
        <v>2095.4757226177239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845.03691869638772</v>
      </c>
      <c r="AC48">
        <f t="shared" si="2"/>
        <v>741.55150414487196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-11450.951241258066</v>
      </c>
      <c r="AI48">
        <f t="shared" si="25"/>
        <v>-11468.645349954742</v>
      </c>
      <c r="AJ48">
        <f t="shared" si="7"/>
        <v>103.48541455151576</v>
      </c>
      <c r="AK48">
        <f t="shared" si="22"/>
        <v>59.152584308747144</v>
      </c>
      <c r="AL48">
        <f t="shared" si="26"/>
        <v>-11306.007351094479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-109.57386666371167</v>
      </c>
      <c r="AR48">
        <f t="shared" si="27"/>
        <v>-109.74318114826535</v>
      </c>
      <c r="AS48">
        <f t="shared" si="27"/>
        <v>0.99024934931614617</v>
      </c>
      <c r="AT48">
        <f t="shared" si="27"/>
        <v>0.56602960306977257</v>
      </c>
      <c r="AU48">
        <f t="shared" si="23"/>
        <v>-108.18690219587941</v>
      </c>
      <c r="AW48">
        <v>45</v>
      </c>
      <c r="AX48">
        <f>IF(Z48&gt;0, (R48*SUMPRODUCT(K48:$K$98, X48:$X$98)-K48*$AZ$3)/Z48, 0)</f>
        <v>2095.4757226177239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500000</v>
      </c>
      <c r="S49">
        <f t="shared" si="1"/>
        <v>1975.1584891471007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741.55150414487196</v>
      </c>
      <c r="AC49">
        <f t="shared" si="2"/>
        <v>645.20569920268258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-11841.567969594063</v>
      </c>
      <c r="AI49">
        <f t="shared" si="25"/>
        <v>-11857.900980406814</v>
      </c>
      <c r="AJ49">
        <f t="shared" si="7"/>
        <v>96.345804942189375</v>
      </c>
      <c r="AK49">
        <f t="shared" si="22"/>
        <v>51.90860529014104</v>
      </c>
      <c r="AL49">
        <f t="shared" si="26"/>
        <v>-11709.646570174484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-101.17113249029842</v>
      </c>
      <c r="AR49">
        <f t="shared" si="27"/>
        <v>-101.31067728750307</v>
      </c>
      <c r="AS49">
        <f t="shared" si="27"/>
        <v>0.82315232422930862</v>
      </c>
      <c r="AT49">
        <f t="shared" si="27"/>
        <v>0.44349298983718066</v>
      </c>
      <c r="AU49">
        <f t="shared" si="23"/>
        <v>-100.04403197343659</v>
      </c>
      <c r="AW49">
        <v>46</v>
      </c>
      <c r="AX49">
        <f>IF(Z49&gt;0, (R49*SUMPRODUCT(K49:$K$98, X49:$X$98)-K49*$AZ$3)/Z49, 0)</f>
        <v>1975.1584891471007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500000</v>
      </c>
      <c r="S50">
        <f t="shared" si="1"/>
        <v>1859.0860902559675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645.20569920268258</v>
      </c>
      <c r="AC50">
        <f t="shared" si="2"/>
        <v>555.8453361066006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-12202.563874818901</v>
      </c>
      <c r="AI50">
        <f t="shared" si="25"/>
        <v>-12217.513299136042</v>
      </c>
      <c r="AJ50">
        <f t="shared" si="7"/>
        <v>89.360363096081983</v>
      </c>
      <c r="AK50">
        <f t="shared" si="22"/>
        <v>45.164398944187788</v>
      </c>
      <c r="AL50">
        <f t="shared" si="26"/>
        <v>-12082.988537095773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-93.08516358211709</v>
      </c>
      <c r="AR50">
        <f t="shared" si="27"/>
        <v>-93.199202699002285</v>
      </c>
      <c r="AS50">
        <f t="shared" si="27"/>
        <v>0.6816701884856653</v>
      </c>
      <c r="AT50">
        <f t="shared" si="27"/>
        <v>0.34452886351886525</v>
      </c>
      <c r="AU50">
        <f t="shared" si="23"/>
        <v>-92.173003646997756</v>
      </c>
      <c r="AW50">
        <v>47</v>
      </c>
      <c r="AX50">
        <f>IF(Z50&gt;0, (R50*SUMPRODUCT(K50:$K$98, X50:$X$98)-K50*$AZ$3)/Z50, 0)</f>
        <v>1859.0860902559675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500000</v>
      </c>
      <c r="S51">
        <f t="shared" si="1"/>
        <v>1746.6659361273666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555.8453361066006</v>
      </c>
      <c r="AC51">
        <f t="shared" si="2"/>
        <v>473.30550234074803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-12511.027753116192</v>
      </c>
      <c r="AI51">
        <f t="shared" si="25"/>
        <v>-12524.576580414849</v>
      </c>
      <c r="AJ51">
        <f t="shared" si="7"/>
        <v>82.539833765852563</v>
      </c>
      <c r="AK51">
        <f t="shared" si="22"/>
        <v>38.909173527462045</v>
      </c>
      <c r="AL51">
        <f t="shared" si="26"/>
        <v>-12403.127573121534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-85.212702964830171</v>
      </c>
      <c r="AR51">
        <f t="shared" si="27"/>
        <v>-85.304984128208986</v>
      </c>
      <c r="AS51">
        <f t="shared" si="27"/>
        <v>0.56217942092760487</v>
      </c>
      <c r="AT51">
        <f t="shared" si="27"/>
        <v>0.26501066993291839</v>
      </c>
      <c r="AU51">
        <f t="shared" si="23"/>
        <v>-84.477794037348474</v>
      </c>
      <c r="AW51">
        <v>48</v>
      </c>
      <c r="AX51">
        <f>IF(Z51&gt;0, (R51*SUMPRODUCT(K51:$K$98, X51:$X$98)-K51*$AZ$3)/Z51, 0)</f>
        <v>1746.6659361273666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500000</v>
      </c>
      <c r="S52">
        <f t="shared" si="1"/>
        <v>1637.9210916386339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473.30550234074803</v>
      </c>
      <c r="AC52">
        <f t="shared" si="2"/>
        <v>397.50827242615424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-12788.023115586146</v>
      </c>
      <c r="AI52">
        <f t="shared" si="25"/>
        <v>-12800.157652300259</v>
      </c>
      <c r="AJ52">
        <f t="shared" si="7"/>
        <v>75.7972299145938</v>
      </c>
      <c r="AK52">
        <f t="shared" si="22"/>
        <v>33.131385163852364</v>
      </c>
      <c r="AL52">
        <f t="shared" si="26"/>
        <v>-12691.229037221814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-77.767250389533217</v>
      </c>
      <c r="AR52">
        <f t="shared" si="27"/>
        <v>-77.841043621409469</v>
      </c>
      <c r="AS52">
        <f t="shared" si="27"/>
        <v>0.46094240715102536</v>
      </c>
      <c r="AT52">
        <f t="shared" si="27"/>
        <v>0.20148045577498752</v>
      </c>
      <c r="AU52">
        <f t="shared" si="23"/>
        <v>-77.178620758483461</v>
      </c>
      <c r="AW52">
        <v>49</v>
      </c>
      <c r="AX52">
        <f>IF(Z52&gt;0, (R52*SUMPRODUCT(K52:$K$98, X52:$X$98)-K52*$AZ$3)/Z52, 0)</f>
        <v>1637.9210916386339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500000</v>
      </c>
      <c r="S53">
        <f t="shared" si="1"/>
        <v>1530.7961472318084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397.50827242615424</v>
      </c>
      <c r="AC53">
        <f t="shared" si="2"/>
        <v>328.14769440290343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-12949.877835408734</v>
      </c>
      <c r="AI53">
        <f t="shared" si="25"/>
        <v>-12960.596038972164</v>
      </c>
      <c r="AJ53">
        <f t="shared" si="7"/>
        <v>69.36057802325081</v>
      </c>
      <c r="AK53">
        <f t="shared" si="22"/>
        <v>27.825579069830798</v>
      </c>
      <c r="AL53">
        <f t="shared" si="26"/>
        <v>-12863.409881879083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-70.313866498189597</v>
      </c>
      <c r="AR53">
        <f t="shared" si="27"/>
        <v>-70.372063057573257</v>
      </c>
      <c r="AS53">
        <f t="shared" si="27"/>
        <v>0.37660667423664457</v>
      </c>
      <c r="AT53">
        <f t="shared" si="27"/>
        <v>0.1510843636378712</v>
      </c>
      <c r="AU53">
        <f t="shared" si="23"/>
        <v>-69.844372019698739</v>
      </c>
      <c r="AW53">
        <v>50</v>
      </c>
      <c r="AX53">
        <f>IF(Z53&gt;0, (R53*SUMPRODUCT(K53:$K$98, X53:$X$98)-K53*$AZ$3)/Z53, 0)</f>
        <v>1530.7961472318084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500000</v>
      </c>
      <c r="S54">
        <f t="shared" si="1"/>
        <v>1424.2063981681333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328.14769440290343</v>
      </c>
      <c r="AC54">
        <f t="shared" si="2"/>
        <v>265.33978537460882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-12956.657719202401</v>
      </c>
      <c r="AI54">
        <f t="shared" si="25"/>
        <v>-12965.973074958278</v>
      </c>
      <c r="AJ54">
        <f t="shared" si="7"/>
        <v>62.807909028294603</v>
      </c>
      <c r="AK54">
        <f t="shared" si="22"/>
        <v>22.970338608203242</v>
      </c>
      <c r="AL54">
        <f t="shared" si="26"/>
        <v>-12880.194827321779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-62.81310641841587</v>
      </c>
      <c r="AR54">
        <f t="shared" si="27"/>
        <v>-62.858266709372089</v>
      </c>
      <c r="AS54">
        <f t="shared" si="27"/>
        <v>0.30448900937357726</v>
      </c>
      <c r="AT54">
        <f t="shared" si="27"/>
        <v>0.111358836108309</v>
      </c>
      <c r="AU54">
        <f t="shared" si="23"/>
        <v>-62.442418863890197</v>
      </c>
      <c r="AW54">
        <v>51</v>
      </c>
      <c r="AX54">
        <f>IF(Z54&gt;0, (R54*SUMPRODUCT(K54:$K$98, X54:$X$98)-K54*$AZ$3)/Z54, 0)</f>
        <v>1424.2063981681333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500000</v>
      </c>
      <c r="S55">
        <f t="shared" si="1"/>
        <v>1316.9466468056578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265.33978537460882</v>
      </c>
      <c r="AC55">
        <f t="shared" si="2"/>
        <v>209.22842669717059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-12785.080781082945</v>
      </c>
      <c r="AI55">
        <f t="shared" si="25"/>
        <v>-12793.024475203154</v>
      </c>
      <c r="AJ55">
        <f t="shared" si="7"/>
        <v>56.111358677438233</v>
      </c>
      <c r="AK55">
        <f t="shared" si="22"/>
        <v>18.573784976222619</v>
      </c>
      <c r="AL55">
        <f t="shared" si="26"/>
        <v>-12718.339331549492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-55.340456805131844</v>
      </c>
      <c r="AR55">
        <f t="shared" si="27"/>
        <v>-55.374841230921554</v>
      </c>
      <c r="AS55">
        <f t="shared" si="27"/>
        <v>0.24287904584541906</v>
      </c>
      <c r="AT55">
        <f t="shared" si="27"/>
        <v>8.0396969153713013E-2</v>
      </c>
      <c r="AU55">
        <f t="shared" si="23"/>
        <v>-55.051565215922423</v>
      </c>
      <c r="AW55">
        <v>52</v>
      </c>
      <c r="AX55">
        <f>IF(Z55&gt;0, (R55*SUMPRODUCT(K55:$K$98, X55:$X$98)-K55*$AZ$3)/Z55, 0)</f>
        <v>1316.9466468056578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500000</v>
      </c>
      <c r="S56">
        <f t="shared" si="1"/>
        <v>1205.9105377939979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209.22842669717059</v>
      </c>
      <c r="AC56">
        <f t="shared" si="2"/>
        <v>159.87167323219728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-12355.866341477469</v>
      </c>
      <c r="AI56">
        <f t="shared" si="25"/>
        <v>-12362.495012022328</v>
      </c>
      <c r="AJ56">
        <f t="shared" si="7"/>
        <v>49.356753464973309</v>
      </c>
      <c r="AK56">
        <f t="shared" si="22"/>
        <v>14.645989868801943</v>
      </c>
      <c r="AL56">
        <f t="shared" si="26"/>
        <v>-12298.492268688551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-47.752316273160233</v>
      </c>
      <c r="AR56">
        <f t="shared" si="27"/>
        <v>-47.777934417900603</v>
      </c>
      <c r="AS56">
        <f t="shared" si="27"/>
        <v>0.1907514403716003</v>
      </c>
      <c r="AT56">
        <f t="shared" si="27"/>
        <v>5.660306780761936E-2</v>
      </c>
      <c r="AU56">
        <f t="shared" si="23"/>
        <v>-47.530579909721382</v>
      </c>
      <c r="AW56">
        <v>53</v>
      </c>
      <c r="AX56">
        <f>IF(Z56&gt;0, (R56*SUMPRODUCT(K56:$K$98, X56:$X$98)-K56*$AZ$3)/Z56, 0)</f>
        <v>1205.9105377939979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500000</v>
      </c>
      <c r="S57">
        <f t="shared" si="1"/>
        <v>1088.3431218503113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159.87167323219728</v>
      </c>
      <c r="AC57">
        <f t="shared" si="2"/>
        <v>117.4619492270358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-11660.181681071448</v>
      </c>
      <c r="AI57">
        <f t="shared" si="25"/>
        <v>-11665.57804674275</v>
      </c>
      <c r="AJ57">
        <f t="shared" si="7"/>
        <v>42.409724005161479</v>
      </c>
      <c r="AK57">
        <f t="shared" si="22"/>
        <v>11.191017126253811</v>
      </c>
      <c r="AL57">
        <f t="shared" si="26"/>
        <v>-11611.977305611335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-40.235419647235119</v>
      </c>
      <c r="AR57">
        <f t="shared" si="27"/>
        <v>-40.254040715353398</v>
      </c>
      <c r="AS57">
        <f t="shared" si="27"/>
        <v>0.14634189150252547</v>
      </c>
      <c r="AT57">
        <f t="shared" si="27"/>
        <v>3.8616488376435124E-2</v>
      </c>
      <c r="AU57">
        <f t="shared" si="23"/>
        <v>-40.069082335474441</v>
      </c>
      <c r="AW57">
        <v>54</v>
      </c>
      <c r="AX57">
        <f>IF(Z57&gt;0, (R57*SUMPRODUCT(K57:$K$98, X57:$X$98)-K57*$AZ$3)/Z57, 0)</f>
        <v>1088.3431218503113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500000</v>
      </c>
      <c r="S58">
        <f t="shared" si="1"/>
        <v>959.42525756058774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117.4619492270358</v>
      </c>
      <c r="AC58">
        <f t="shared" si="2"/>
        <v>81.996701247656802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-10691.821571026276</v>
      </c>
      <c r="AI58">
        <f t="shared" si="25"/>
        <v>-10696.094790883762</v>
      </c>
      <c r="AJ58">
        <f t="shared" si="7"/>
        <v>35.465247979379001</v>
      </c>
      <c r="AK58">
        <f t="shared" si="22"/>
        <v>8.2223364458925072</v>
      </c>
      <c r="AL58">
        <f t="shared" si="26"/>
        <v>-10652.407206458491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-32.941009003220358</v>
      </c>
      <c r="AR58">
        <f t="shared" si="27"/>
        <v>-32.954174596460305</v>
      </c>
      <c r="AS58">
        <f t="shared" si="27"/>
        <v>0.10926679286867565</v>
      </c>
      <c r="AT58">
        <f t="shared" si="27"/>
        <v>2.5332639260052081E-2</v>
      </c>
      <c r="AU58">
        <f t="shared" si="23"/>
        <v>-32.819575164331575</v>
      </c>
      <c r="AW58">
        <v>55</v>
      </c>
      <c r="AX58">
        <f>IF(Z58&gt;0, (R58*SUMPRODUCT(K58:$K$98, X58:$X$98)-K58*$AZ$3)/Z58, 0)</f>
        <v>959.42525756058774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500000</v>
      </c>
      <c r="S59">
        <f t="shared" si="1"/>
        <v>812.86335956988501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81.996701247656802</v>
      </c>
      <c r="AC59">
        <f t="shared" si="2"/>
        <v>53.314774090736442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-9510.450894413405</v>
      </c>
      <c r="AI59">
        <f t="shared" si="25"/>
        <v>-9513.7303369828769</v>
      </c>
      <c r="AJ59">
        <f t="shared" si="7"/>
        <v>28.681927156920359</v>
      </c>
      <c r="AK59">
        <f t="shared" si="22"/>
        <v>5.7397690873359766</v>
      </c>
      <c r="AL59">
        <f t="shared" si="26"/>
        <v>-9479.3086407386199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-26.161839687498997</v>
      </c>
      <c r="AR59">
        <f t="shared" si="27"/>
        <v>-26.170860947554846</v>
      </c>
      <c r="AS59">
        <f t="shared" si="27"/>
        <v>7.8899727104280101E-2</v>
      </c>
      <c r="AT59">
        <f t="shared" si="27"/>
        <v>1.5789253356468556E-2</v>
      </c>
      <c r="AU59">
        <f t="shared" si="23"/>
        <v>-26.076171967094094</v>
      </c>
      <c r="AW59">
        <v>56</v>
      </c>
      <c r="AX59">
        <f>IF(Z59&gt;0, (R59*SUMPRODUCT(K59:$K$98, X59:$X$98)-K59*$AZ$3)/Z59, 0)</f>
        <v>812.86335956988501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500000</v>
      </c>
      <c r="S60">
        <f t="shared" si="1"/>
        <v>637.82721657335151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53.314774090736442</v>
      </c>
      <c r="AC60">
        <f t="shared" si="2"/>
        <v>30.955686051719653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-8199.9675235219311</v>
      </c>
      <c r="AI60">
        <f t="shared" si="25"/>
        <v>-8202.3941749133555</v>
      </c>
      <c r="AJ60">
        <f t="shared" si="7"/>
        <v>22.35908803901679</v>
      </c>
      <c r="AK60">
        <f t="shared" si="22"/>
        <v>3.7320341863515512</v>
      </c>
      <c r="AL60">
        <f t="shared" si="26"/>
        <v>-8176.3030526879875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-20.140084217313046</v>
      </c>
      <c r="AR60">
        <f t="shared" si="27"/>
        <v>-20.146044358404964</v>
      </c>
      <c r="AS60">
        <f t="shared" si="27"/>
        <v>5.4916548734659211E-2</v>
      </c>
      <c r="AT60">
        <f t="shared" si="27"/>
        <v>9.1663146956865605E-3</v>
      </c>
      <c r="AU60">
        <f t="shared" si="23"/>
        <v>-20.081961494974621</v>
      </c>
      <c r="AW60">
        <v>57</v>
      </c>
      <c r="AX60">
        <f>IF(Z60&gt;0, (R60*SUMPRODUCT(K60:$K$98, X60:$X$98)-K60*$AZ$3)/Z60, 0)</f>
        <v>637.82721657335151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500000</v>
      </c>
      <c r="S61">
        <f t="shared" si="1"/>
        <v>412.94594611521609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30.955686051719653</v>
      </c>
      <c r="AC61">
        <f t="shared" si="2"/>
        <v>14.210915806265678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-6817.0981822505046</v>
      </c>
      <c r="AI61">
        <f t="shared" si="25"/>
        <v>-6818.8188573097896</v>
      </c>
      <c r="AJ61">
        <f t="shared" si="7"/>
        <v>16.744770245453974</v>
      </c>
      <c r="AK61">
        <f t="shared" si="22"/>
        <v>2.1668980236203761</v>
      </c>
      <c r="AL61">
        <f t="shared" si="26"/>
        <v>-6799.9071890407158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-14.949637987935315</v>
      </c>
      <c r="AR61">
        <f t="shared" si="27"/>
        <v>-14.953411363137414</v>
      </c>
      <c r="AS61">
        <f t="shared" si="27"/>
        <v>3.6720646625342822E-2</v>
      </c>
      <c r="AT61">
        <f t="shared" si="27"/>
        <v>4.7519252538039429E-3</v>
      </c>
      <c r="AU61">
        <f t="shared" si="23"/>
        <v>-14.911938791258269</v>
      </c>
      <c r="AW61">
        <v>58</v>
      </c>
      <c r="AX61">
        <f>IF(Z61&gt;0, (R61*SUMPRODUCT(K61:$K$98, X61:$X$98)-K61*$AZ$3)/Z61, 0)</f>
        <v>412.94594611521609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500000</v>
      </c>
      <c r="S62">
        <f t="shared" si="1"/>
        <v>98.81502372349695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14.210915806265678</v>
      </c>
      <c r="AC62">
        <f t="shared" si="2"/>
        <v>2.2928081503474118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-5433.1671233004372</v>
      </c>
      <c r="AI62">
        <f t="shared" si="25"/>
        <v>-5434.3272748967993</v>
      </c>
      <c r="AJ62">
        <f t="shared" si="7"/>
        <v>11.918107655918266</v>
      </c>
      <c r="AK62">
        <f t="shared" si="22"/>
        <v>0.99476410643859758</v>
      </c>
      <c r="AL62">
        <f t="shared" si="26"/>
        <v>-5421.4144031344431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-10.638151444697787</v>
      </c>
      <c r="AR62">
        <f t="shared" si="27"/>
        <v>-10.640423023705173</v>
      </c>
      <c r="AS62">
        <f t="shared" si="27"/>
        <v>2.3335677202738561E-2</v>
      </c>
      <c r="AT62">
        <f t="shared" si="27"/>
        <v>1.947749991098165E-3</v>
      </c>
      <c r="AU62">
        <f t="shared" si="23"/>
        <v>-10.615139596511337</v>
      </c>
      <c r="AW62">
        <v>59</v>
      </c>
      <c r="AX62">
        <f>IF(Z62&gt;0, (R62*SUMPRODUCT(K62:$K$98, X62:$X$98)-K62*$AZ$3)/Z62, 0)</f>
        <v>98.81502372349695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500000</v>
      </c>
      <c r="S63">
        <f t="shared" si="1"/>
        <v>-381.72514064930368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2.2928081503474118</v>
      </c>
      <c r="AC63">
        <f t="shared" si="2"/>
        <v>-5.6386197836208716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-4099.7942010217494</v>
      </c>
      <c r="AI63">
        <f t="shared" si="25"/>
        <v>-4100.5327716820457</v>
      </c>
      <c r="AJ63">
        <f t="shared" si="7"/>
        <v>7.9314279339682834</v>
      </c>
      <c r="AK63">
        <f t="shared" si="22"/>
        <v>0.16049657052431884</v>
      </c>
      <c r="AL63">
        <f t="shared" si="26"/>
        <v>-4092.4408471775532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-7.1673256744804332</v>
      </c>
      <c r="AR63">
        <f t="shared" si="27"/>
        <v>-7.168616855499871</v>
      </c>
      <c r="AS63">
        <f t="shared" si="27"/>
        <v>1.3865848937552707E-2</v>
      </c>
      <c r="AT63">
        <f t="shared" si="27"/>
        <v>2.8058266688077291E-4</v>
      </c>
      <c r="AU63">
        <f t="shared" si="23"/>
        <v>-7.1544704238954377</v>
      </c>
      <c r="AW63">
        <v>60</v>
      </c>
      <c r="AX63">
        <f>IF(Z63&gt;0, (R63*SUMPRODUCT(K63:$K$98, X63:$X$98)-K63*$AZ$3)/Z63, 0)</f>
        <v>-381.72514064930368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500000</v>
      </c>
      <c r="S64">
        <f t="shared" si="1"/>
        <v>-1177.5196004934758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-5.6386197836208716</v>
      </c>
      <c r="AC64">
        <f t="shared" si="2"/>
        <v>-10.389228037807113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-2900.3611704323644</v>
      </c>
      <c r="AI64">
        <f t="shared" si="25"/>
        <v>-2900.8023192690143</v>
      </c>
      <c r="AJ64">
        <f t="shared" si="7"/>
        <v>4.7506082541862416</v>
      </c>
      <c r="AK64">
        <f t="shared" si="22"/>
        <v>-0.39470338485346107</v>
      </c>
      <c r="AL64">
        <f t="shared" si="26"/>
        <v>-2896.4464143996815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-4.5271943765505851</v>
      </c>
      <c r="AR64">
        <f t="shared" si="27"/>
        <v>-4.5278829689068969</v>
      </c>
      <c r="AS64">
        <f t="shared" si="27"/>
        <v>7.4152582074254745E-3</v>
      </c>
      <c r="AT64">
        <f t="shared" si="27"/>
        <v>-6.1609532031063998E-4</v>
      </c>
      <c r="AU64">
        <f t="shared" si="23"/>
        <v>-4.5210838060197815</v>
      </c>
      <c r="AW64">
        <v>61</v>
      </c>
      <c r="AX64">
        <f>IF(Z64&gt;0, (R64*SUMPRODUCT(K64:$K$98, X64:$X$98)-K64*$AZ$3)/Z64, 0)</f>
        <v>-1177.5196004934758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500000</v>
      </c>
      <c r="S65">
        <f t="shared" si="1"/>
        <v>-2449.6262640914797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-10.389228037807113</v>
      </c>
      <c r="AC65">
        <f t="shared" si="2"/>
        <v>-12.75863900338074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-1763.1723460323753</v>
      </c>
      <c r="AI65">
        <f t="shared" si="25"/>
        <v>-1763.4327661460557</v>
      </c>
      <c r="AJ65">
        <f t="shared" si="7"/>
        <v>2.3694109655736266</v>
      </c>
      <c r="AK65">
        <f t="shared" si="22"/>
        <v>-0.72724596264649799</v>
      </c>
      <c r="AL65">
        <f t="shared" si="26"/>
        <v>-1761.7906011431285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-2.4572752263770345</v>
      </c>
      <c r="AR65">
        <f t="shared" si="27"/>
        <v>-2.4576381653122086</v>
      </c>
      <c r="AS65">
        <f t="shared" si="27"/>
        <v>3.302170023203876E-3</v>
      </c>
      <c r="AT65">
        <f t="shared" si="27"/>
        <v>-1.0135387453843064E-3</v>
      </c>
      <c r="AU65">
        <f t="shared" si="23"/>
        <v>-2.4553495340343887</v>
      </c>
      <c r="AW65">
        <v>62</v>
      </c>
      <c r="AX65">
        <f>IF(Z65&gt;0, (R65*SUMPRODUCT(K65:$K$98, X65:$X$98)-K65*$AZ$3)/Z65, 0)</f>
        <v>-2449.6262640914797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500000</v>
      </c>
      <c r="S66">
        <f t="shared" si="1"/>
        <v>-4378.1444240418023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-12.75863900338074</v>
      </c>
      <c r="AC66">
        <f t="shared" si="2"/>
        <v>-13.289321898528343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-1060.4702815552005</v>
      </c>
      <c r="AI66">
        <f t="shared" si="25"/>
        <v>-1060.6220504395885</v>
      </c>
      <c r="AJ66">
        <f t="shared" si="7"/>
        <v>0.53068289514760281</v>
      </c>
      <c r="AK66">
        <f t="shared" si="22"/>
        <v>-0.89310473023665182</v>
      </c>
      <c r="AL66">
        <f t="shared" si="26"/>
        <v>-1060.9844722746777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-1.3195915209708076</v>
      </c>
      <c r="AR66">
        <f t="shared" si="27"/>
        <v>-1.3197803739131946</v>
      </c>
      <c r="AS66">
        <f t="shared" si="27"/>
        <v>6.6035292166229836E-4</v>
      </c>
      <c r="AT66">
        <f t="shared" si="27"/>
        <v>-1.1113309348290872E-3</v>
      </c>
      <c r="AU66">
        <f t="shared" si="23"/>
        <v>-1.3202313519263615</v>
      </c>
      <c r="AW66">
        <v>63</v>
      </c>
      <c r="AX66">
        <f>IF(Z66&gt;0, (R66*SUMPRODUCT(K66:$K$98, X66:$X$98)-K66*$AZ$3)/Z66, 0)</f>
        <v>-4378.1444240418023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-7391.3481341808856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-13.289321898528343</v>
      </c>
      <c r="AC67">
        <f t="shared" ref="AC67:AC98" si="30">S67*Z67</f>
        <v>-12.888741695187161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-630.63165287621803</v>
      </c>
      <c r="AI67">
        <f t="shared" ref="AI67:AI98" si="34">SUM(AE67:AH67)</f>
        <v>-630.7188409064745</v>
      </c>
      <c r="AJ67">
        <f t="shared" ref="AJ67:AJ98" si="35">AB67-AC67</f>
        <v>-0.40058020334118183</v>
      </c>
      <c r="AK67">
        <f t="shared" si="22"/>
        <v>-0.93025253289698406</v>
      </c>
      <c r="AL67">
        <f t="shared" si="26"/>
        <v>-632.04967364271261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-0.70064617663480344</v>
      </c>
      <c r="AR67">
        <f t="shared" si="36"/>
        <v>-0.70074304452871405</v>
      </c>
      <c r="AS67">
        <f t="shared" si="36"/>
        <v>-4.450537593958684E-4</v>
      </c>
      <c r="AT67">
        <f t="shared" si="36"/>
        <v>-1.0335318208441501E-3</v>
      </c>
      <c r="AU67">
        <f t="shared" si="23"/>
        <v>-0.702221630108954</v>
      </c>
      <c r="AW67">
        <v>64</v>
      </c>
      <c r="AX67">
        <f>IF(Z67&gt;0, (R67*SUMPRODUCT(K67:$K$98, X67:$X$98)-K67*$AZ$3)/Z67, 0)</f>
        <v>-7391.3481341808856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500000</v>
      </c>
      <c r="S68">
        <f t="shared" si="29"/>
        <v>-12227.931237798708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-12.888741695187161</v>
      </c>
      <c r="AC68">
        <f t="shared" si="30"/>
        <v>-12.053520260829114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-370.29316284281862</v>
      </c>
      <c r="AI68">
        <f t="shared" si="34"/>
        <v>-370.34244967648829</v>
      </c>
      <c r="AJ68">
        <f t="shared" si="35"/>
        <v>-0.83522143435804708</v>
      </c>
      <c r="AK68">
        <f t="shared" si="22"/>
        <v>-0.90221191866310135</v>
      </c>
      <c r="AL68">
        <f t="shared" si="26"/>
        <v>-372.07988302950946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-0.36732514761268864</v>
      </c>
      <c r="AR68">
        <f t="shared" si="36"/>
        <v>-0.36737403939700913</v>
      </c>
      <c r="AS68">
        <f t="shared" si="36"/>
        <v>-8.2852687397601277E-4</v>
      </c>
      <c r="AT68">
        <f t="shared" si="36"/>
        <v>-8.9498040864860635E-4</v>
      </c>
      <c r="AU68">
        <f t="shared" si="23"/>
        <v>-0.36909754667963379</v>
      </c>
      <c r="AW68">
        <v>65</v>
      </c>
      <c r="AX68">
        <f>IF(Z68&gt;0, (R68*SUMPRODUCT(K68:$K$98, X68:$X$98)-K68*$AZ$3)/Z68, 0)</f>
        <v>-12227.931237798708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500000</v>
      </c>
      <c r="S69">
        <f t="shared" si="29"/>
        <v>-20154.63274479649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-12.053520260829114</v>
      </c>
      <c r="AC69">
        <f t="shared" si="30"/>
        <v>-11.049535041483901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-213.82066586419256</v>
      </c>
      <c r="AI69">
        <f t="shared" si="34"/>
        <v>-213.84807776293911</v>
      </c>
      <c r="AJ69">
        <f t="shared" si="35"/>
        <v>-1.0039852193452123</v>
      </c>
      <c r="AK69">
        <f t="shared" si="22"/>
        <v>-0.84374641825803809</v>
      </c>
      <c r="AL69">
        <f t="shared" si="26"/>
        <v>-215.69580940054237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-0.18938109510368051</v>
      </c>
      <c r="AR69">
        <f t="shared" si="36"/>
        <v>-0.18940537383923917</v>
      </c>
      <c r="AS69">
        <f t="shared" si="36"/>
        <v>-8.8923032551151658E-4</v>
      </c>
      <c r="AT69">
        <f t="shared" si="36"/>
        <v>-7.4730672095561193E-4</v>
      </c>
      <c r="AU69">
        <f t="shared" si="23"/>
        <v>-0.1910419108857063</v>
      </c>
      <c r="AW69">
        <v>66</v>
      </c>
      <c r="AX69">
        <f>IF(Z69&gt;0, (R69*SUMPRODUCT(K69:$K$98, X69:$X$98)-K69*$AZ$3)/Z69, 0)</f>
        <v>-20154.63274479649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500000</v>
      </c>
      <c r="S70">
        <f t="shared" si="29"/>
        <v>-33436.102951031178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-11.049535041483901</v>
      </c>
      <c r="AC70">
        <f t="shared" si="30"/>
        <v>-10.01453188037517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-121.62153121249105</v>
      </c>
      <c r="AI70">
        <f t="shared" si="34"/>
        <v>-121.63650683912888</v>
      </c>
      <c r="AJ70">
        <f t="shared" si="35"/>
        <v>-1.0350031611087314</v>
      </c>
      <c r="AK70">
        <f t="shared" si="22"/>
        <v>-0.7734674529038732</v>
      </c>
      <c r="AL70">
        <f t="shared" si="26"/>
        <v>-123.44497745314149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-9.6178807951534662E-2</v>
      </c>
      <c r="AR70">
        <f t="shared" si="36"/>
        <v>-9.6190650738777958E-2</v>
      </c>
      <c r="AS70">
        <f t="shared" si="36"/>
        <v>-8.1848476391558722E-4</v>
      </c>
      <c r="AT70">
        <f t="shared" si="36"/>
        <v>-6.1166124836589794E-4</v>
      </c>
      <c r="AU70">
        <f t="shared" si="23"/>
        <v>-9.7620796751059447E-2</v>
      </c>
      <c r="AW70">
        <v>67</v>
      </c>
      <c r="AX70">
        <f>IF(Z70&gt;0, (R70*SUMPRODUCT(K70:$K$98, X70:$X$98)-K70*$AZ$3)/Z70, 0)</f>
        <v>-33436.102951031178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500000</v>
      </c>
      <c r="S71">
        <f t="shared" si="29"/>
        <v>-56170.834623165472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-10.01453188037517</v>
      </c>
      <c r="AC71">
        <f t="shared" si="30"/>
        <v>-9.0175104595656244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-67.990086379032505</v>
      </c>
      <c r="AI71">
        <f t="shared" si="34"/>
        <v>-67.99811324076606</v>
      </c>
      <c r="AJ71">
        <f t="shared" si="35"/>
        <v>-0.99702142080954559</v>
      </c>
      <c r="AK71">
        <f t="shared" si="22"/>
        <v>-0.70101723162626195</v>
      </c>
      <c r="AL71">
        <f t="shared" si="26"/>
        <v>-69.696151893201872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-4.8006107518731959E-2</v>
      </c>
      <c r="AR71">
        <f t="shared" si="36"/>
        <v>-4.8011775085989791E-2</v>
      </c>
      <c r="AS71">
        <f t="shared" si="36"/>
        <v>-7.0397200643390384E-4</v>
      </c>
      <c r="AT71">
        <f t="shared" si="36"/>
        <v>-4.9497081686768456E-4</v>
      </c>
      <c r="AU71">
        <f t="shared" si="23"/>
        <v>-4.9210717909291379E-2</v>
      </c>
      <c r="AW71">
        <v>68</v>
      </c>
      <c r="AX71">
        <f>IF(Z71&gt;0, (R71*SUMPRODUCT(K71:$K$98, X71:$X$98)-K71*$AZ$3)/Z71, 0)</f>
        <v>-56170.834623165472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500000</v>
      </c>
      <c r="S72">
        <f t="shared" si="29"/>
        <v>-95920.591968937879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-9.0175104595656244</v>
      </c>
      <c r="AC72">
        <f t="shared" si="30"/>
        <v>-8.0894449342619623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-37.298525977236402</v>
      </c>
      <c r="AI72">
        <f t="shared" si="34"/>
        <v>-37.302742717754896</v>
      </c>
      <c r="AJ72">
        <f t="shared" si="35"/>
        <v>-0.92806552530366204</v>
      </c>
      <c r="AK72">
        <f t="shared" ref="AK72:AK98" si="49">G72*SUM(AB72:AB72, AE72:AF72)</f>
        <v>-0.63122573216959377</v>
      </c>
      <c r="AL72">
        <f t="shared" si="26"/>
        <v>-38.862033975228158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-2.3513893502106035E-2</v>
      </c>
      <c r="AR72">
        <f t="shared" si="36"/>
        <v>-2.3516551837385515E-2</v>
      </c>
      <c r="AS72">
        <f t="shared" si="36"/>
        <v>-5.8507496886833581E-4</v>
      </c>
      <c r="AT72">
        <f t="shared" si="36"/>
        <v>-3.9793997894402799E-4</v>
      </c>
      <c r="AU72">
        <f t="shared" si="23"/>
        <v>-2.4499566785197883E-2</v>
      </c>
      <c r="AW72">
        <v>69</v>
      </c>
      <c r="AX72">
        <f>IF(Z72&gt;0, (R72*SUMPRODUCT(K72:$K$98, X72:$X$98)-K72*$AZ$3)/Z72, 0)</f>
        <v>-95920.591968937879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500000</v>
      </c>
      <c r="S73">
        <f t="shared" si="29"/>
        <v>-167091.62086970714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-8.0894449342619623</v>
      </c>
      <c r="AC73">
        <f t="shared" si="30"/>
        <v>-7.2414662984583593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-20.076582612131144</v>
      </c>
      <c r="AI73">
        <f t="shared" si="34"/>
        <v>-20.078749526983238</v>
      </c>
      <c r="AJ73">
        <f t="shared" si="35"/>
        <v>-0.847978635803603</v>
      </c>
      <c r="AK73">
        <f t="shared" si="49"/>
        <v>-0.56626114539833738</v>
      </c>
      <c r="AL73">
        <f t="shared" si="26"/>
        <v>-21.492989308185177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-1.1300681773877963E-2</v>
      </c>
      <c r="AR73">
        <f t="shared" si="36"/>
        <v>-1.1301901484206543E-2</v>
      </c>
      <c r="AS73">
        <f t="shared" si="36"/>
        <v>-4.7730915661280766E-4</v>
      </c>
      <c r="AT73">
        <f t="shared" si="36"/>
        <v>-3.1873636707432538E-4</v>
      </c>
      <c r="AU73">
        <f t="shared" si="23"/>
        <v>-1.2097947007893675E-2</v>
      </c>
      <c r="AW73">
        <v>70</v>
      </c>
      <c r="AX73">
        <f>IF(Z73&gt;0, (R73*SUMPRODUCT(K73:$K$98, X73:$X$98)-K73*$AZ$3)/Z73, 0)</f>
        <v>-167091.62086970714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500000</v>
      </c>
      <c r="S74">
        <f t="shared" si="29"/>
        <v>-297537.79077629425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-7.2414662984583593</v>
      </c>
      <c r="AC74">
        <f t="shared" si="30"/>
        <v>-6.4746486504949976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-10.572076708905342</v>
      </c>
      <c r="AI74">
        <f t="shared" si="34"/>
        <v>-10.573164746938025</v>
      </c>
      <c r="AJ74">
        <f t="shared" si="35"/>
        <v>-0.76681764796336171</v>
      </c>
      <c r="AK74">
        <f t="shared" si="49"/>
        <v>-0.50690264089208525</v>
      </c>
      <c r="AL74">
        <f t="shared" si="26"/>
        <v>-11.846885035793472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-5.3132119183549415E-3</v>
      </c>
      <c r="AR74">
        <f t="shared" si="36"/>
        <v>-5.3137587339714045E-3</v>
      </c>
      <c r="AS74">
        <f t="shared" si="36"/>
        <v>-3.853797866347204E-4</v>
      </c>
      <c r="AT74">
        <f t="shared" si="36"/>
        <v>-2.547542197423472E-4</v>
      </c>
      <c r="AU74">
        <f t="shared" si="23"/>
        <v>-5.9538927403484723E-3</v>
      </c>
      <c r="AW74">
        <v>71</v>
      </c>
      <c r="AX74">
        <f>IF(Z74&gt;0, (R74*SUMPRODUCT(K74:$K$98, X74:$X$98)-K74*$AZ$3)/Z74, 0)</f>
        <v>-297537.79077629425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500000</v>
      </c>
      <c r="S75">
        <f t="shared" si="29"/>
        <v>-542952.2495801067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-6.4746486504949976</v>
      </c>
      <c r="AC75">
        <f t="shared" si="30"/>
        <v>-5.7852133537193877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-5.4440239089390401</v>
      </c>
      <c r="AI75">
        <f t="shared" si="34"/>
        <v>-5.4445566642005012</v>
      </c>
      <c r="AJ75">
        <f t="shared" si="35"/>
        <v>-0.68943529677560988</v>
      </c>
      <c r="AK75">
        <f t="shared" si="49"/>
        <v>-0.45322540553464985</v>
      </c>
      <c r="AL75">
        <f t="shared" si="26"/>
        <v>-6.5872173665107612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-2.4428614366157789E-3</v>
      </c>
      <c r="AR75">
        <f t="shared" si="36"/>
        <v>-2.4431004964188116E-3</v>
      </c>
      <c r="AS75">
        <f t="shared" si="36"/>
        <v>-3.0936581611433754E-4</v>
      </c>
      <c r="AT75">
        <f t="shared" si="36"/>
        <v>-2.0337288810528279E-4</v>
      </c>
      <c r="AU75">
        <f t="shared" si="23"/>
        <v>-2.9558392006384321E-3</v>
      </c>
      <c r="AW75">
        <v>72</v>
      </c>
      <c r="AX75">
        <f>IF(Z75&gt;0, (R75*SUMPRODUCT(K75:$K$98, X75:$X$98)-K75*$AZ$3)/Z75, 0)</f>
        <v>-542952.2495801067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500000</v>
      </c>
      <c r="S76">
        <f t="shared" si="29"/>
        <v>-1017868.7428372528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-5.7852133537193877</v>
      </c>
      <c r="AC76">
        <f t="shared" si="30"/>
        <v>-5.1673450466792499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-2.7359610811010371</v>
      </c>
      <c r="AI76">
        <f t="shared" si="34"/>
        <v>-2.7362149127017736</v>
      </c>
      <c r="AJ76">
        <f t="shared" si="35"/>
        <v>-0.61786830704013784</v>
      </c>
      <c r="AK76">
        <f t="shared" si="49"/>
        <v>-0.40496493476035716</v>
      </c>
      <c r="AL76">
        <f t="shared" si="26"/>
        <v>-3.7590481545022687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-1.0961518028264259E-3</v>
      </c>
      <c r="AR76">
        <f t="shared" si="36"/>
        <v>-1.0962534994363241E-3</v>
      </c>
      <c r="AS76">
        <f t="shared" si="36"/>
        <v>-2.4754645208578804E-4</v>
      </c>
      <c r="AT76">
        <f t="shared" si="36"/>
        <v>-1.622475723011421E-4</v>
      </c>
      <c r="AU76">
        <f t="shared" si="23"/>
        <v>-1.5060475238232542E-3</v>
      </c>
      <c r="AW76">
        <v>73</v>
      </c>
      <c r="AX76">
        <f>IF(Z76&gt;0, (R76*SUMPRODUCT(K76:$K$98, X76:$X$98)-K76*$AZ$3)/Z76, 0)</f>
        <v>-1017868.7428372528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500000</v>
      </c>
      <c r="S77">
        <f t="shared" si="29"/>
        <v>-1963211.7426665898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-5.1673450466792499</v>
      </c>
      <c r="AC77">
        <f t="shared" si="30"/>
        <v>-4.614591940913547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-1.3376668684295456</v>
      </c>
      <c r="AI77">
        <f t="shared" si="34"/>
        <v>-1.3377843950274317</v>
      </c>
      <c r="AJ77">
        <f t="shared" si="35"/>
        <v>-0.55275310576570291</v>
      </c>
      <c r="AK77">
        <f t="shared" si="49"/>
        <v>-0.36171415326754752</v>
      </c>
      <c r="AL77">
        <f t="shared" si="26"/>
        <v>-2.2522516540606823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-4.7850968803808067E-4</v>
      </c>
      <c r="AR77">
        <f t="shared" si="36"/>
        <v>-4.7855172960838339E-4</v>
      </c>
      <c r="AS77">
        <f t="shared" si="36"/>
        <v>-1.9773063267430229E-4</v>
      </c>
      <c r="AT77">
        <f t="shared" si="36"/>
        <v>-1.293922505849437E-4</v>
      </c>
      <c r="AU77">
        <f t="shared" si="23"/>
        <v>-8.0567461286762941E-4</v>
      </c>
      <c r="AW77">
        <v>74</v>
      </c>
      <c r="AX77">
        <f>IF(Z77&gt;0, (R77*SUMPRODUCT(K77:$K$98, X77:$X$98)-K77*$AZ$3)/Z77, 0)</f>
        <v>-1963211.7426665898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500000</v>
      </c>
      <c r="S78">
        <f t="shared" si="29"/>
        <v>-3904619.721066392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-4.614591940913547</v>
      </c>
      <c r="AC78">
        <f t="shared" si="30"/>
        <v>-4.1205621849153973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-0.63586114302529573</v>
      </c>
      <c r="AI78">
        <f t="shared" si="34"/>
        <v>-0.63591390824290051</v>
      </c>
      <c r="AJ78">
        <f t="shared" si="35"/>
        <v>-0.49402975599814969</v>
      </c>
      <c r="AK78">
        <f t="shared" si="49"/>
        <v>-0.32302143586394833</v>
      </c>
      <c r="AL78">
        <f t="shared" si="26"/>
        <v>-1.4529651001049984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-2.0308929325112059E-4</v>
      </c>
      <c r="AR78">
        <f t="shared" si="36"/>
        <v>-2.0310614606697375E-4</v>
      </c>
      <c r="AS78">
        <f t="shared" si="36"/>
        <v>-1.5778940904193035E-4</v>
      </c>
      <c r="AT78">
        <f t="shared" si="36"/>
        <v>-1.031706306229844E-4</v>
      </c>
      <c r="AU78">
        <f t="shared" si="23"/>
        <v>-4.6406618573188849E-4</v>
      </c>
      <c r="AW78">
        <v>75</v>
      </c>
      <c r="AX78">
        <f>IF(Z78&gt;0, (R78*SUMPRODUCT(K78:$K$98, X78:$X$98)-K78*$AZ$3)/Z78, 0)</f>
        <v>-3904619.721066392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500000</v>
      </c>
      <c r="S79">
        <f t="shared" si="29"/>
        <v>-8018030.1230233982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-4.1205621849153973</v>
      </c>
      <c r="AC79">
        <f t="shared" si="30"/>
        <v>-3.6792400369888387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-0.29294024555564602</v>
      </c>
      <c r="AI79">
        <f t="shared" si="34"/>
        <v>-0.29296318909651914</v>
      </c>
      <c r="AJ79">
        <f t="shared" si="35"/>
        <v>-0.44132214792655855</v>
      </c>
      <c r="AK79">
        <f t="shared" si="49"/>
        <v>-0.28843935294407785</v>
      </c>
      <c r="AL79">
        <f t="shared" si="26"/>
        <v>-1.0227246899671556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-8.35383244878669E-5</v>
      </c>
      <c r="AR79">
        <f t="shared" si="36"/>
        <v>-8.3544867340859749E-5</v>
      </c>
      <c r="AS79">
        <f t="shared" si="36"/>
        <v>-1.2585267253818847E-4</v>
      </c>
      <c r="AT79">
        <f t="shared" si="36"/>
        <v>-8.2254796419686861E-5</v>
      </c>
      <c r="AU79">
        <f t="shared" si="23"/>
        <v>-2.9165233629873511E-4</v>
      </c>
      <c r="AW79">
        <v>76</v>
      </c>
      <c r="AX79">
        <f>IF(Z79&gt;0, (R79*SUMPRODUCT(K79:$K$98, X79:$X$98)-K79*$AZ$3)/Z79, 0)</f>
        <v>-8018030.1230233982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500000</v>
      </c>
      <c r="S80">
        <f t="shared" si="29"/>
        <v>-17008481.04276355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-3.6792400369888387</v>
      </c>
      <c r="AC80">
        <f t="shared" si="30"/>
        <v>-3.2851046135099242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-0.1305685092986402</v>
      </c>
      <c r="AI80">
        <f t="shared" si="34"/>
        <v>-0.13057816655317472</v>
      </c>
      <c r="AJ80">
        <f t="shared" si="35"/>
        <v>-0.3941354234789145</v>
      </c>
      <c r="AK80">
        <f t="shared" si="49"/>
        <v>-0.25754680258921875</v>
      </c>
      <c r="AL80">
        <f t="shared" si="26"/>
        <v>-0.78226039262130787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-3.3245061624493971E-5</v>
      </c>
      <c r="AR80">
        <f t="shared" si="36"/>
        <v>-3.3247520533030554E-5</v>
      </c>
      <c r="AS80">
        <f t="shared" si="36"/>
        <v>-1.0035387944870258E-4</v>
      </c>
      <c r="AT80">
        <f t="shared" si="36"/>
        <v>-6.5575990483940765E-5</v>
      </c>
      <c r="AU80">
        <f t="shared" si="23"/>
        <v>-1.9917739046567385E-4</v>
      </c>
      <c r="AW80">
        <v>77</v>
      </c>
      <c r="AX80">
        <f>IF(Z80&gt;0, (R80*SUMPRODUCT(K80:$K$98, X80:$X$98)-K80*$AZ$3)/Z80, 0)</f>
        <v>-17008481.04276355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500000</v>
      </c>
      <c r="S81">
        <f t="shared" si="29"/>
        <v>-37342845.464071482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-3.2851046135099242</v>
      </c>
      <c r="AC81">
        <f t="shared" si="30"/>
        <v>-2.9331566426756543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-5.6333478422643773E-2</v>
      </c>
      <c r="AI81">
        <f t="shared" si="34"/>
        <v>-5.6337405756790679E-2</v>
      </c>
      <c r="AJ81">
        <f t="shared" si="35"/>
        <v>-0.35194797083426987</v>
      </c>
      <c r="AK81">
        <f t="shared" si="49"/>
        <v>-0.22995732294569471</v>
      </c>
      <c r="AL81">
        <f t="shared" si="26"/>
        <v>-0.63824269953675528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-1.2806700179734671E-5</v>
      </c>
      <c r="AR81">
        <f t="shared" si="36"/>
        <v>-1.2807593009226713E-5</v>
      </c>
      <c r="AS81">
        <f t="shared" si="36"/>
        <v>-8.0010897028661869E-5</v>
      </c>
      <c r="AT81">
        <f t="shared" si="36"/>
        <v>-5.2277874037974613E-5</v>
      </c>
      <c r="AU81">
        <f t="shared" si="23"/>
        <v>-1.450963640758632E-4</v>
      </c>
      <c r="AW81">
        <v>78</v>
      </c>
      <c r="AX81">
        <f>IF(Z81&gt;0, (R81*SUMPRODUCT(K81:$K$98, X81:$X$98)-K81*$AZ$3)/Z81, 0)</f>
        <v>-37342845.464071482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500000</v>
      </c>
      <c r="S82">
        <f t="shared" si="29"/>
        <v>-85016850.814984709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-2.9331566426756543</v>
      </c>
      <c r="AC82">
        <f t="shared" si="30"/>
        <v>-2.618900506611642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-2.3478364372664512E-2</v>
      </c>
      <c r="AI82">
        <f t="shared" si="34"/>
        <v>-2.3479904597032687E-2</v>
      </c>
      <c r="AJ82">
        <f t="shared" si="35"/>
        <v>-0.31425613606401237</v>
      </c>
      <c r="AK82">
        <f t="shared" si="49"/>
        <v>-0.20532096498729582</v>
      </c>
      <c r="AL82">
        <f t="shared" si="26"/>
        <v>-0.54305700564834092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-4.765631849365562E-6</v>
      </c>
      <c r="AR82">
        <f t="shared" si="36"/>
        <v>-4.7659444836780559E-6</v>
      </c>
      <c r="AS82">
        <f t="shared" si="36"/>
        <v>-6.3787622813660756E-5</v>
      </c>
      <c r="AT82">
        <f t="shared" si="36"/>
        <v>-4.1675992183900248E-5</v>
      </c>
      <c r="AU82">
        <f t="shared" si="23"/>
        <v>-1.1022955948123908E-4</v>
      </c>
      <c r="AW82">
        <v>79</v>
      </c>
      <c r="AX82">
        <f>IF(Z82&gt;0, (R82*SUMPRODUCT(K82:$K$98, X82:$X$98)-K82*$AZ$3)/Z82, 0)</f>
        <v>-85016850.814984709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8"/>
        <v>500000</v>
      </c>
      <c r="S83">
        <f t="shared" si="29"/>
        <v>-201062950.66653302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-2.618900506611642</v>
      </c>
      <c r="AC83">
        <f t="shared" si="30"/>
        <v>-2.3383080019183207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-9.4333558155383114E-3</v>
      </c>
      <c r="AI83">
        <f t="shared" si="34"/>
        <v>-9.4339373020812488E-3</v>
      </c>
      <c r="AJ83">
        <f t="shared" si="35"/>
        <v>-0.28059250469332131</v>
      </c>
      <c r="AK83">
        <f t="shared" si="49"/>
        <v>-0.18332303546281495</v>
      </c>
      <c r="AL83">
        <f t="shared" si="26"/>
        <v>-0.47334947745821754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-1.7096249386759371E-6</v>
      </c>
      <c r="AR83">
        <f t="shared" si="36"/>
        <v>-1.7097303225832919E-6</v>
      </c>
      <c r="AS83">
        <f t="shared" si="36"/>
        <v>-5.0852310991925903E-5</v>
      </c>
      <c r="AT83">
        <f t="shared" si="36"/>
        <v>-3.3223980881199997E-5</v>
      </c>
      <c r="AU83">
        <f t="shared" si="23"/>
        <v>-8.57860221957092E-5</v>
      </c>
      <c r="AW83">
        <v>80</v>
      </c>
      <c r="AX83">
        <f>IF(Z83&gt;0, (R83*SUMPRODUCT(K83:$K$98, X83:$X$98)-K83*$AZ$3)/Z83, 0)</f>
        <v>-201062950.66653302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500000</v>
      </c>
      <c r="S84">
        <f t="shared" si="29"/>
        <v>-494787726.99150997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-2.3383080019183207</v>
      </c>
      <c r="AC84">
        <f t="shared" si="30"/>
        <v>-2.0877764344672136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-3.6469469479670537E-3</v>
      </c>
      <c r="AI84">
        <f t="shared" si="34"/>
        <v>-3.647157924949765E-3</v>
      </c>
      <c r="AJ84">
        <f t="shared" si="35"/>
        <v>-0.25053156745110705</v>
      </c>
      <c r="AK84">
        <f t="shared" si="49"/>
        <v>-0.16368156013428245</v>
      </c>
      <c r="AL84">
        <f t="shared" si="26"/>
        <v>-0.41786028551033927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-5.901277693855008E-7</v>
      </c>
      <c r="AR84">
        <f t="shared" si="36"/>
        <v>-5.9016190845524206E-7</v>
      </c>
      <c r="AS84">
        <f t="shared" si="36"/>
        <v>-4.0539562864491269E-5</v>
      </c>
      <c r="AT84">
        <f t="shared" si="36"/>
        <v>-2.6485999206933196E-5</v>
      </c>
      <c r="AU84">
        <f t="shared" si="23"/>
        <v>-6.7615723979879704E-5</v>
      </c>
      <c r="AW84">
        <v>81</v>
      </c>
      <c r="AX84">
        <f>IF(Z84&gt;0, (R84*SUMPRODUCT(K84:$K$98, X84:$X$98)-K84*$AZ$3)/Z84, 0)</f>
        <v>-494787726.99150997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500000</v>
      </c>
      <c r="S85">
        <f t="shared" si="29"/>
        <v>-1269339595.3348424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-2.0877764344672136</v>
      </c>
      <c r="AC85">
        <f t="shared" si="30"/>
        <v>-1.8640865986342281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-1.3543979419025837E-3</v>
      </c>
      <c r="AI85">
        <f t="shared" si="34"/>
        <v>-1.3544713693212779E-3</v>
      </c>
      <c r="AJ85">
        <f t="shared" si="35"/>
        <v>-0.22368983583298552</v>
      </c>
      <c r="AK85">
        <f t="shared" si="49"/>
        <v>-0.14614435041270496</v>
      </c>
      <c r="AL85">
        <f t="shared" si="26"/>
        <v>-0.37118865761501174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-1.956792919918622E-7</v>
      </c>
      <c r="AR85">
        <f t="shared" si="36"/>
        <v>-1.9568990056180928E-7</v>
      </c>
      <c r="AS85">
        <f t="shared" si="36"/>
        <v>-3.2318026591274008E-5</v>
      </c>
      <c r="AT85">
        <f t="shared" si="36"/>
        <v>-2.1114490898588219E-5</v>
      </c>
      <c r="AU85">
        <f t="shared" si="23"/>
        <v>-5.3628207390424037E-5</v>
      </c>
      <c r="AW85">
        <v>82</v>
      </c>
      <c r="AX85">
        <f>IF(Z85&gt;0, (R85*SUMPRODUCT(K85:$K$98, X85:$X$98)-K85*$AZ$3)/Z85, 0)</f>
        <v>-1269339595.3348424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500000</v>
      </c>
      <c r="S86">
        <f t="shared" si="29"/>
        <v>-3401971975.6670833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-1.8640865986342281</v>
      </c>
      <c r="AC86">
        <f t="shared" si="30"/>
        <v>-1.6643631997057033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-4.8231402734930936E-4</v>
      </c>
      <c r="AI86">
        <f t="shared" si="34"/>
        <v>-4.8233848909108162E-4</v>
      </c>
      <c r="AJ86">
        <f t="shared" si="35"/>
        <v>-0.19972339892852475</v>
      </c>
      <c r="AK86">
        <f t="shared" si="49"/>
        <v>-0.13048606190439599</v>
      </c>
      <c r="AL86">
        <f t="shared" si="26"/>
        <v>-0.33069179932201181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-6.2217198709760218E-8</v>
      </c>
      <c r="AR86">
        <f t="shared" si="36"/>
        <v>-6.2220354207967458E-8</v>
      </c>
      <c r="AS86">
        <f t="shared" si="36"/>
        <v>-2.5763775659639288E-5</v>
      </c>
      <c r="AT86">
        <f t="shared" si="36"/>
        <v>-1.6832347354642002E-5</v>
      </c>
      <c r="AU86">
        <f t="shared" si="23"/>
        <v>-4.2658343368489258E-5</v>
      </c>
      <c r="AW86">
        <v>83</v>
      </c>
      <c r="AX86">
        <f>IF(Z86&gt;0, (R86*SUMPRODUCT(K86:$K$98, X86:$X$98)-K86*$AZ$3)/Z86, 0)</f>
        <v>-3401971975.6670833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500000</v>
      </c>
      <c r="S87">
        <f t="shared" si="29"/>
        <v>-9544974185.0649433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-1.6643631997057033</v>
      </c>
      <c r="AC87">
        <f t="shared" si="30"/>
        <v>-1.4860386238802084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-1.6432720776984823E-4</v>
      </c>
      <c r="AI87">
        <f t="shared" si="34"/>
        <v>-1.643349921734258E-4</v>
      </c>
      <c r="AJ87">
        <f t="shared" si="35"/>
        <v>-0.17832457582549499</v>
      </c>
      <c r="AK87">
        <f t="shared" si="49"/>
        <v>-0.11650542397939924</v>
      </c>
      <c r="AL87">
        <f t="shared" si="26"/>
        <v>-0.29499433479706766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-1.8926574284691897E-8</v>
      </c>
      <c r="AR87">
        <f t="shared" si="36"/>
        <v>-1.8927470862285912E-8</v>
      </c>
      <c r="AS87">
        <f t="shared" si="36"/>
        <v>-2.0538737175370442E-5</v>
      </c>
      <c r="AT87">
        <f t="shared" si="36"/>
        <v>-1.3418645587917185E-5</v>
      </c>
      <c r="AU87">
        <f t="shared" si="23"/>
        <v>-3.3976310234149915E-5</v>
      </c>
      <c r="AW87">
        <v>84</v>
      </c>
      <c r="AX87">
        <f>IF(Z87&gt;0, (R87*SUMPRODUCT(K87:$K$98, X87:$X$98)-K87*$AZ$3)/Z87, 0)</f>
        <v>-9544974185.0649433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500000</v>
      </c>
      <c r="S88">
        <f t="shared" si="29"/>
        <v>-28091199823.404572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-1.4860386238802084</v>
      </c>
      <c r="AC88">
        <f t="shared" si="30"/>
        <v>-1.326820215982949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-5.3449298778331377E-5</v>
      </c>
      <c r="AI88">
        <f t="shared" si="34"/>
        <v>-5.3451660407995333E-5</v>
      </c>
      <c r="AJ88">
        <f t="shared" si="35"/>
        <v>-0.15921840789725938</v>
      </c>
      <c r="AK88">
        <f t="shared" si="49"/>
        <v>-0.10402270367161459</v>
      </c>
      <c r="AL88">
        <f t="shared" si="26"/>
        <v>-0.26329456322928196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-5.4965037304978648E-9</v>
      </c>
      <c r="AR88">
        <f t="shared" si="36"/>
        <v>-5.4967465906766643E-9</v>
      </c>
      <c r="AS88">
        <f t="shared" si="36"/>
        <v>-1.6373359295145797E-5</v>
      </c>
      <c r="AT88">
        <f t="shared" si="36"/>
        <v>-1.0697262487179691E-5</v>
      </c>
      <c r="AU88">
        <f t="shared" si="23"/>
        <v>-2.7076118528916164E-5</v>
      </c>
      <c r="AW88">
        <v>85</v>
      </c>
      <c r="AX88">
        <f>IF(Z88&gt;0, (R88*SUMPRODUCT(K88:$K$98, X88:$X$98)-K88*$AZ$3)/Z88, 0)</f>
        <v>-28091199823.404572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500000</v>
      </c>
      <c r="S89">
        <f t="shared" si="29"/>
        <v>-87654026229.144135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-1.326820215982949</v>
      </c>
      <c r="AC89">
        <f t="shared" si="30"/>
        <v>-1.1846609118153155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-1.6622538142335806E-5</v>
      </c>
      <c r="AI89">
        <f t="shared" si="34"/>
        <v>-1.6623213901888891E-5</v>
      </c>
      <c r="AJ89">
        <f t="shared" si="35"/>
        <v>-0.14215930416763345</v>
      </c>
      <c r="AK89">
        <f t="shared" si="49"/>
        <v>-9.2877415118806442E-2</v>
      </c>
      <c r="AL89">
        <f t="shared" si="26"/>
        <v>-0.23505334250034177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-1.5262435115080231E-9</v>
      </c>
      <c r="AR89">
        <f t="shared" si="36"/>
        <v>-1.5263055582077752E-9</v>
      </c>
      <c r="AS89">
        <f t="shared" si="36"/>
        <v>-1.3052742831959436E-5</v>
      </c>
      <c r="AT89">
        <f t="shared" si="36"/>
        <v>-8.5277922647495409E-6</v>
      </c>
      <c r="AU89">
        <f t="shared" si="23"/>
        <v>-2.1582061402267183E-5</v>
      </c>
      <c r="AW89">
        <v>86</v>
      </c>
      <c r="AX89">
        <f>IF(Z89&gt;0, (R89*SUMPRODUCT(K89:$K$98, X89:$X$98)-K89*$AZ$3)/Z89, 0)</f>
        <v>-87654026229.144135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500000</v>
      </c>
      <c r="S90">
        <f t="shared" si="29"/>
        <v>-290942650355.66986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-1.1846609118153155</v>
      </c>
      <c r="AC90">
        <f t="shared" si="30"/>
        <v>-1.0577329582842938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-4.8722507523947385E-6</v>
      </c>
      <c r="AI90">
        <f t="shared" si="34"/>
        <v>-4.8724325292770542E-6</v>
      </c>
      <c r="AJ90">
        <f t="shared" si="35"/>
        <v>-0.12692795353102171</v>
      </c>
      <c r="AK90">
        <f t="shared" si="49"/>
        <v>-8.2926263827072091E-2</v>
      </c>
      <c r="AL90">
        <f t="shared" si="26"/>
        <v>-0.20985908979062307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-3.9942762789074158E-10</v>
      </c>
      <c r="AR90">
        <f t="shared" si="36"/>
        <v>-3.9944252997862629E-10</v>
      </c>
      <c r="AS90">
        <f t="shared" si="36"/>
        <v>-1.0405566948089373E-5</v>
      </c>
      <c r="AT90">
        <f t="shared" si="36"/>
        <v>-6.7983038093860526E-6</v>
      </c>
      <c r="AU90">
        <f t="shared" si="23"/>
        <v>-1.7204270200005402E-5</v>
      </c>
      <c r="AW90">
        <v>87</v>
      </c>
      <c r="AX90">
        <f>IF(Z90&gt;0, (R90*SUMPRODUCT(K90:$K$98, X90:$X$98)-K90*$AZ$3)/Z90, 0)</f>
        <v>-290942650355.66986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500000</v>
      </c>
      <c r="S91">
        <f t="shared" si="29"/>
        <v>-1030971360385.627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-1.0577329582842938</v>
      </c>
      <c r="AC91">
        <f t="shared" si="30"/>
        <v>-0.94440442738259167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-1.341574324915904E-6</v>
      </c>
      <c r="AI91">
        <f t="shared" si="34"/>
        <v>-1.3416201265969045E-6</v>
      </c>
      <c r="AJ91">
        <f t="shared" si="35"/>
        <v>-0.11332853090170214</v>
      </c>
      <c r="AK91">
        <f t="shared" si="49"/>
        <v>-7.4041307079900573E-2</v>
      </c>
      <c r="AL91">
        <f t="shared" si="26"/>
        <v>-0.1873711796017293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-9.8198574926900232E-11</v>
      </c>
      <c r="AR91">
        <f t="shared" si="36"/>
        <v>-9.8201927450662785E-11</v>
      </c>
      <c r="AS91">
        <f t="shared" si="36"/>
        <v>-8.2952543339735757E-6</v>
      </c>
      <c r="AT91">
        <f t="shared" si="36"/>
        <v>-5.4195661812676757E-6</v>
      </c>
      <c r="AU91">
        <f t="shared" si="23"/>
        <v>-1.3714918717168701E-5</v>
      </c>
      <c r="AW91">
        <v>88</v>
      </c>
      <c r="AX91">
        <f>IF(Z91&gt;0, (R91*SUMPRODUCT(K91:$K$98, X91:$X$98)-K91*$AZ$3)/Z91, 0)</f>
        <v>-1030971360385.627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500000</v>
      </c>
      <c r="S92">
        <f t="shared" si="29"/>
        <v>-3915852758062.3965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-0.94440442738259167</v>
      </c>
      <c r="AC92">
        <f t="shared" si="30"/>
        <v>-0.8432182388190671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-3.4576938640411852E-7</v>
      </c>
      <c r="AI92">
        <f t="shared" si="34"/>
        <v>-3.4578015312966872E-7</v>
      </c>
      <c r="AJ92">
        <f t="shared" si="35"/>
        <v>-0.10118618856352457</v>
      </c>
      <c r="AK92">
        <f t="shared" si="49"/>
        <v>-6.6108309916781419E-2</v>
      </c>
      <c r="AL92">
        <f t="shared" si="26"/>
        <v>-0.16729484426045912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-2.2597425523315638E-11</v>
      </c>
      <c r="AR92">
        <f t="shared" si="36"/>
        <v>-2.2598129172303425E-11</v>
      </c>
      <c r="AS92">
        <f t="shared" si="36"/>
        <v>-6.6129259846619656E-6</v>
      </c>
      <c r="AT92">
        <f t="shared" si="36"/>
        <v>-4.3204449802585037E-6</v>
      </c>
      <c r="AU92">
        <f t="shared" si="23"/>
        <v>-1.0933393563049641E-5</v>
      </c>
      <c r="AW92">
        <v>89</v>
      </c>
      <c r="AX92">
        <f>IF(Z92&gt;0, (R92*SUMPRODUCT(K92:$K$98, X92:$X$98)-K92*$AZ$3)/Z92, 0)</f>
        <v>-3915852758062.3965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500000</v>
      </c>
      <c r="S93">
        <f t="shared" si="29"/>
        <v>-16013394567806.48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-0.8432182388190671</v>
      </c>
      <c r="AC93">
        <f t="shared" si="30"/>
        <v>-0.75287342753655484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-8.3082967982627255E-8</v>
      </c>
      <c r="AI93">
        <f t="shared" si="34"/>
        <v>-8.3085318744123667E-8</v>
      </c>
      <c r="AJ93">
        <f t="shared" si="35"/>
        <v>-9.0344811282512261E-2</v>
      </c>
      <c r="AK93">
        <f t="shared" si="49"/>
        <v>-5.90252767173347E-2</v>
      </c>
      <c r="AL93">
        <f t="shared" si="26"/>
        <v>-0.1493701710851657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-4.8480423427394696E-12</v>
      </c>
      <c r="AR93">
        <f t="shared" si="36"/>
        <v>-4.8481795139497546E-12</v>
      </c>
      <c r="AS93">
        <f t="shared" si="36"/>
        <v>-5.2717841114680854E-6</v>
      </c>
      <c r="AT93">
        <f t="shared" si="36"/>
        <v>-3.4442322869037194E-6</v>
      </c>
      <c r="AU93">
        <f t="shared" si="23"/>
        <v>-8.7160212465513179E-6</v>
      </c>
      <c r="AW93">
        <v>90</v>
      </c>
      <c r="AX93">
        <f>IF(Z93&gt;0, (R93*SUMPRODUCT(K93:$K$98, X93:$X$98)-K93*$AZ$3)/Z93, 0)</f>
        <v>-16013394567806.48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500000</v>
      </c>
      <c r="S94">
        <f t="shared" si="29"/>
        <v>-70891504320789.844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-0.75287342753655484</v>
      </c>
      <c r="AC94">
        <f t="shared" si="30"/>
        <v>-0.67220841744755488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-1.8531431795449187E-8</v>
      </c>
      <c r="AI94">
        <f t="shared" si="34"/>
        <v>-1.8531905906151089E-8</v>
      </c>
      <c r="AJ94">
        <f t="shared" si="35"/>
        <v>-8.0665010088999956E-2</v>
      </c>
      <c r="AK94">
        <f t="shared" si="49"/>
        <v>-5.2701139927558843E-2</v>
      </c>
      <c r="AL94">
        <f t="shared" si="26"/>
        <v>-0.13336616854846473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-9.654846083099389E-13</v>
      </c>
      <c r="AR94">
        <f t="shared" si="36"/>
        <v>-9.6550930940105669E-13</v>
      </c>
      <c r="AS94">
        <f t="shared" si="36"/>
        <v>-4.2026340182317048E-6</v>
      </c>
      <c r="AT94">
        <f t="shared" si="36"/>
        <v>-2.7457208920544229E-6</v>
      </c>
      <c r="AU94">
        <f t="shared" si="23"/>
        <v>-6.948355875795438E-6</v>
      </c>
      <c r="AW94">
        <v>91</v>
      </c>
      <c r="AX94">
        <f>IF(Z94&gt;0, (R94*SUMPRODUCT(K94:$K$98, X94:$X$98)-K94*$AZ$3)/Z94, 0)</f>
        <v>-70891504320789.844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500000</v>
      </c>
      <c r="S95">
        <f t="shared" si="29"/>
        <v>-342080277231188.44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-0.67220841744755488</v>
      </c>
      <c r="AC95">
        <f t="shared" si="30"/>
        <v>-0.60018608700758458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-3.8164368272730219E-9</v>
      </c>
      <c r="AI95">
        <f t="shared" si="34"/>
        <v>-3.8165245531851774E-9</v>
      </c>
      <c r="AJ95">
        <f t="shared" si="35"/>
        <v>-7.2022330439970306E-2</v>
      </c>
      <c r="AK95">
        <f t="shared" si="49"/>
        <v>-4.7054589221328845E-2</v>
      </c>
      <c r="AL95">
        <f t="shared" si="26"/>
        <v>-0.1190769234778237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-1.7753191365386911E-13</v>
      </c>
      <c r="AR95">
        <f t="shared" si="36"/>
        <v>-1.7753599446268812E-13</v>
      </c>
      <c r="AS95">
        <f t="shared" si="36"/>
        <v>-3.3503141090784071E-6</v>
      </c>
      <c r="AT95">
        <f t="shared" si="36"/>
        <v>-2.1888718846233955E-6</v>
      </c>
      <c r="AU95">
        <f t="shared" si="23"/>
        <v>-5.5391861712377971E-6</v>
      </c>
      <c r="AW95">
        <v>92</v>
      </c>
      <c r="AX95">
        <f>IF(Z95&gt;0, (R95*SUMPRODUCT(K95:$K$98, X95:$X$98)-K95*$AZ$3)/Z95, 0)</f>
        <v>-342080277231188.44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500000</v>
      </c>
      <c r="S96">
        <f t="shared" si="29"/>
        <v>-1813918819294374.5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-0.60018608700758458</v>
      </c>
      <c r="AC96">
        <f t="shared" si="30"/>
        <v>-0.53588043482835512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-7.207730744939481E-10</v>
      </c>
      <c r="AI96">
        <f t="shared" si="34"/>
        <v>-7.2078784583953224E-10</v>
      </c>
      <c r="AJ96">
        <f t="shared" si="35"/>
        <v>-6.4305652179229456E-2</v>
      </c>
      <c r="AK96">
        <f t="shared" si="49"/>
        <v>-4.2013026090530925E-2</v>
      </c>
      <c r="AL96">
        <f t="shared" si="26"/>
        <v>-0.10631867899054823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-2.9936352802086029E-14</v>
      </c>
      <c r="AR96">
        <f t="shared" si="36"/>
        <v>-2.9936966310315483E-14</v>
      </c>
      <c r="AS96">
        <f t="shared" si="36"/>
        <v>-2.6708498956585386E-6</v>
      </c>
      <c r="AT96">
        <f t="shared" si="36"/>
        <v>-1.7449552651677742E-6</v>
      </c>
      <c r="AU96">
        <f t="shared" si="23"/>
        <v>-4.4158051907632789E-6</v>
      </c>
      <c r="AW96">
        <v>93</v>
      </c>
      <c r="AX96">
        <f>IF(Z96&gt;0, (R96*SUMPRODUCT(K96:$K$98, X96:$X$98)-K96*$AZ$3)/Z96, 0)</f>
        <v>-1813918819294374.5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500000</v>
      </c>
      <c r="S97">
        <f t="shared" si="29"/>
        <v>-1.0674117479116362E+16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-0.53588043482835512</v>
      </c>
      <c r="AC97">
        <f t="shared" si="30"/>
        <v>-0.47846467395391473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-1.2382394504276125E-10</v>
      </c>
      <c r="AI97">
        <f t="shared" si="34"/>
        <v>-1.2382618628038529E-10</v>
      </c>
      <c r="AJ97">
        <f t="shared" si="35"/>
        <v>-5.7415760874440391E-2</v>
      </c>
      <c r="AK97">
        <f t="shared" si="49"/>
        <v>-3.7511630437984861E-2</v>
      </c>
      <c r="AL97">
        <f t="shared" si="26"/>
        <v>-9.4927391436251438E-2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-4.5918421227651591E-15</v>
      </c>
      <c r="AR97">
        <f t="shared" si="36"/>
        <v>-4.5919252360057011E-15</v>
      </c>
      <c r="AS97">
        <f t="shared" si="36"/>
        <v>-2.1291851846815294E-6</v>
      </c>
      <c r="AT97">
        <f t="shared" si="36"/>
        <v>-1.391067653992568E-6</v>
      </c>
      <c r="AU97">
        <f t="shared" si="23"/>
        <v>-3.5202528432660227E-6</v>
      </c>
      <c r="AW97">
        <v>94</v>
      </c>
      <c r="AX97">
        <f>IF(Z97&gt;0, (R97*SUMPRODUCT(K97:$K$98, X97:$X$98)-K97*$AZ$3)/Z97, 0)</f>
        <v>-1.0674117479116362E+16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-0.47846467395391473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-0.47846467395391473</v>
      </c>
      <c r="AK98">
        <f t="shared" si="49"/>
        <v>-3.3492527176774034E-2</v>
      </c>
      <c r="AL98">
        <f t="shared" si="26"/>
        <v>-0.51195720115310106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-7.4208250484128736E-16</v>
      </c>
      <c r="AR98">
        <f t="shared" si="36"/>
        <v>-7.4208250484128736E-16</v>
      </c>
      <c r="AS98">
        <f t="shared" si="36"/>
        <v>-1.5842151671745674E-5</v>
      </c>
      <c r="AT98">
        <f t="shared" si="36"/>
        <v>-1.1089506170221973E-6</v>
      </c>
      <c r="AU98">
        <f t="shared" si="36"/>
        <v>-1.6951102289509952E-5</v>
      </c>
      <c r="AW98">
        <v>95</v>
      </c>
    </row>
    <row r="100" spans="5:50" x14ac:dyDescent="0.25">
      <c r="AN100" s="8">
        <f t="shared" ref="AN100:AU100" si="50">SUM(AN3:AN98)</f>
        <v>24300.397521346778</v>
      </c>
      <c r="AO100" s="8">
        <f t="shared" si="50"/>
        <v>-2430.0397521346781</v>
      </c>
      <c r="AP100" s="8">
        <f t="shared" si="50"/>
        <v>-2955.683872641262</v>
      </c>
      <c r="AQ100" s="8">
        <f t="shared" si="50"/>
        <v>-12902.312821002641</v>
      </c>
      <c r="AR100" s="8">
        <f t="shared" si="50"/>
        <v>6012.3610755682039</v>
      </c>
      <c r="AS100" s="8">
        <f t="shared" si="50"/>
        <v>-1654.7945546121823</v>
      </c>
      <c r="AT100" s="8">
        <f t="shared" si="50"/>
        <v>802.66589279098264</v>
      </c>
      <c r="AU100" s="8">
        <f t="shared" si="50"/>
        <v>5160.2324137470059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50483.230366229516</v>
      </c>
      <c r="K3">
        <v>1</v>
      </c>
      <c r="L3" s="2">
        <v>0</v>
      </c>
      <c r="O3">
        <f>$C$3</f>
        <v>50483.230366229516</v>
      </c>
      <c r="P3">
        <f>O3*C5</f>
        <v>5048.3230366229518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50483.230366229516</v>
      </c>
      <c r="AF3">
        <f t="shared" ref="AF3:AG34" si="4">-$Z3*P3</f>
        <v>-5048.3230366229518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42914.999125606562</v>
      </c>
      <c r="AJ3">
        <f t="shared" ref="AJ3:AJ66" si="7">AB3-AC3</f>
        <v>0</v>
      </c>
      <c r="AL3">
        <f t="shared" ref="AL3:AL34" si="8">SUM(AI3:AK3)</f>
        <v>42914.999125606562</v>
      </c>
      <c r="AN3">
        <f t="shared" ref="AN3:AU34" si="9">AE3*$K3</f>
        <v>50483.230366229516</v>
      </c>
      <c r="AO3">
        <f t="shared" si="9"/>
        <v>-5048.3230366229518</v>
      </c>
      <c r="AP3">
        <f t="shared" si="9"/>
        <v>-2519.9082039999998</v>
      </c>
      <c r="AQ3">
        <f t="shared" si="9"/>
        <v>0</v>
      </c>
      <c r="AR3">
        <f t="shared" si="9"/>
        <v>42914.999125606562</v>
      </c>
      <c r="AS3">
        <f t="shared" si="9"/>
        <v>0</v>
      </c>
      <c r="AT3">
        <f t="shared" si="9"/>
        <v>0</v>
      </c>
      <c r="AU3">
        <f t="shared" si="9"/>
        <v>42914.999125606562</v>
      </c>
      <c r="AW3">
        <v>0</v>
      </c>
      <c r="AX3">
        <f>IF(Z3&gt;0, (R3*SUMPRODUCT(K3:$K$98, X3:$X$98)-K3*$AZ$3)/Z3, 0)</f>
        <v>0</v>
      </c>
      <c r="AZ3">
        <f>C6*SUMPRODUCT(X4:X89, K4:K89)/1</f>
        <v>21786.737261269456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1478.9153044638474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1461.3923025331424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-1461.3923025331424</v>
      </c>
      <c r="AK4">
        <f>G4*SUM(AB4, AE4:AF4)</f>
        <v>0</v>
      </c>
      <c r="AL4">
        <f t="shared" si="8"/>
        <v>-2385.6673025331424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-1363.3662678730686</v>
      </c>
      <c r="AT4">
        <f t="shared" si="9"/>
        <v>0</v>
      </c>
      <c r="AU4">
        <f t="shared" si="9"/>
        <v>-2225.6435325432803</v>
      </c>
      <c r="AW4">
        <v>1</v>
      </c>
      <c r="AX4">
        <f>IF(Z4&gt;0, (R4*SUMPRODUCT(K4:$K$98, X4:$X$98)-K4*$AZ$3)/Z4, 0)</f>
        <v>1478.9153044638474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500000</v>
      </c>
      <c r="S5">
        <f t="shared" si="1"/>
        <v>2349.8781337282744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1461.3923025331424</v>
      </c>
      <c r="AC5">
        <f t="shared" si="2"/>
        <v>2294.4462855668717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-929.58964246719995</v>
      </c>
      <c r="AI5">
        <f t="shared" si="6"/>
        <v>-978.41018027795326</v>
      </c>
      <c r="AJ5">
        <f t="shared" si="7"/>
        <v>-833.05398303372931</v>
      </c>
      <c r="AK5">
        <f>G5*SUM(AB5, AE5:AF5)</f>
        <v>59.917084403858837</v>
      </c>
      <c r="AL5">
        <f t="shared" si="8"/>
        <v>-1751.5470789078238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-794.89955641887263</v>
      </c>
      <c r="AR5">
        <f t="shared" si="9"/>
        <v>-836.64638972792375</v>
      </c>
      <c r="AS5">
        <f t="shared" si="9"/>
        <v>-712.35114004602485</v>
      </c>
      <c r="AT5">
        <f t="shared" si="9"/>
        <v>51.235579269290398</v>
      </c>
      <c r="AU5">
        <f t="shared" si="9"/>
        <v>-1497.7619505046582</v>
      </c>
      <c r="AW5">
        <v>2</v>
      </c>
      <c r="AX5">
        <f>IF(Z5&gt;0, (R5*SUMPRODUCT(K5:$K$98, X5:$X$98)-K5*$AZ$3)/Z5, 0)</f>
        <v>2349.8781337282744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500000</v>
      </c>
      <c r="S6">
        <f t="shared" si="1"/>
        <v>3444.416535847568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2294.4462855668717</v>
      </c>
      <c r="AC6">
        <f t="shared" si="2"/>
        <v>3323.0528073140013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-940.78250413153421</v>
      </c>
      <c r="AI6">
        <f t="shared" si="6"/>
        <v>-989.02075831376681</v>
      </c>
      <c r="AJ6">
        <f t="shared" si="7"/>
        <v>-1028.6065217471296</v>
      </c>
      <c r="AK6">
        <f>G6*SUM(AB6, AE6:AF6)</f>
        <v>134.225107705662</v>
      </c>
      <c r="AL6">
        <f t="shared" si="8"/>
        <v>-1883.4021723552344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-725.72905924108454</v>
      </c>
      <c r="AR6">
        <f t="shared" si="9"/>
        <v>-762.94053232159308</v>
      </c>
      <c r="AS6">
        <f t="shared" si="9"/>
        <v>-793.47738725848922</v>
      </c>
      <c r="AT6">
        <f t="shared" si="9"/>
        <v>103.54259429142608</v>
      </c>
      <c r="AU6">
        <f t="shared" si="9"/>
        <v>-1452.8753252886561</v>
      </c>
      <c r="AW6">
        <v>3</v>
      </c>
      <c r="AX6">
        <f>IF(Z6&gt;0, (R6*SUMPRODUCT(K6:$K$98, X6:$X$98)-K6*$AZ$3)/Z6, 0)</f>
        <v>3444.416535847568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500000</v>
      </c>
      <c r="S7">
        <f t="shared" si="1"/>
        <v>4314.5669320686447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3323.0528073140013</v>
      </c>
      <c r="AC7">
        <f t="shared" si="2"/>
        <v>4112.6771339495899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-955.01565009188096</v>
      </c>
      <c r="AI7">
        <f t="shared" si="6"/>
        <v>-1002.6760201672821</v>
      </c>
      <c r="AJ7">
        <f t="shared" si="7"/>
        <v>-789.62432663558866</v>
      </c>
      <c r="AK7">
        <f>G7*SUM(AB7, AE7:AF7)</f>
        <v>163.16189283911746</v>
      </c>
      <c r="AL7">
        <f t="shared" si="8"/>
        <v>-1629.1384539637534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-670.28355089242916</v>
      </c>
      <c r="AR7">
        <f t="shared" si="9"/>
        <v>-703.73427192293127</v>
      </c>
      <c r="AS7">
        <f t="shared" si="9"/>
        <v>-554.20264314770657</v>
      </c>
      <c r="AT7">
        <f t="shared" si="9"/>
        <v>114.51616828688807</v>
      </c>
      <c r="AU7">
        <f t="shared" si="9"/>
        <v>-1143.4207467837498</v>
      </c>
      <c r="AW7">
        <v>4</v>
      </c>
      <c r="AX7">
        <f>IF(Z7&gt;0, (R7*SUMPRODUCT(K7:$K$98, X7:$X$98)-K7*$AZ$3)/Z7, 0)</f>
        <v>4314.5669320686447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500000</v>
      </c>
      <c r="S8">
        <f t="shared" si="1"/>
        <v>4736.0260357520619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4112.6771339495899</v>
      </c>
      <c r="AC8">
        <f t="shared" si="2"/>
        <v>4460.0910513763665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-969.15313152414865</v>
      </c>
      <c r="AI8">
        <f t="shared" si="6"/>
        <v>-1016.2399825856434</v>
      </c>
      <c r="AJ8">
        <f t="shared" si="7"/>
        <v>-347.41391742677661</v>
      </c>
      <c r="AK8">
        <f t="shared" ref="AK8:AK71" si="22">G8*SUM(AB8:AB8, AE8:AF8)</f>
        <v>87.600022953126256</v>
      </c>
      <c r="AL8">
        <f t="shared" si="8"/>
        <v>-1276.0538770592937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-634.93515200710999</v>
      </c>
      <c r="AR8">
        <f t="shared" si="9"/>
        <v>-665.78383418517649</v>
      </c>
      <c r="AS8">
        <f t="shared" si="9"/>
        <v>-227.60624848196096</v>
      </c>
      <c r="AT8">
        <f t="shared" si="9"/>
        <v>57.390655903982534</v>
      </c>
      <c r="AU8">
        <f t="shared" si="9"/>
        <v>-835.99942676315482</v>
      </c>
      <c r="AW8">
        <v>5</v>
      </c>
      <c r="AX8">
        <f>IF(Z8&gt;0, (R8*SUMPRODUCT(K8:$K$98, X8:$X$98)-K8*$AZ$3)/Z8, 0)</f>
        <v>4736.0260357520619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500000</v>
      </c>
      <c r="S9">
        <f t="shared" si="1"/>
        <v>4923.7316695310928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4460.0910513763665</v>
      </c>
      <c r="AC9">
        <f t="shared" si="2"/>
        <v>4580.8015418805517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-984.03513953843378</v>
      </c>
      <c r="AI9">
        <f t="shared" si="6"/>
        <v>-1030.5527185753597</v>
      </c>
      <c r="AJ9">
        <f t="shared" si="7"/>
        <v>-120.71049050418515</v>
      </c>
      <c r="AK9">
        <f t="shared" si="22"/>
        <v>26.314537203120562</v>
      </c>
      <c r="AL9">
        <f t="shared" si="8"/>
        <v>-1124.9486718764242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-610.55499077742707</v>
      </c>
      <c r="AR9">
        <f t="shared" si="9"/>
        <v>-639.4173137765838</v>
      </c>
      <c r="AS9">
        <f t="shared" si="9"/>
        <v>-74.896098172968678</v>
      </c>
      <c r="AT9">
        <f t="shared" si="9"/>
        <v>16.327132410027136</v>
      </c>
      <c r="AU9">
        <f t="shared" si="9"/>
        <v>-697.9862795395253</v>
      </c>
      <c r="AW9">
        <v>6</v>
      </c>
      <c r="AX9">
        <f>IF(Z9&gt;0, (R9*SUMPRODUCT(K9:$K$98, X9:$X$98)-K9*$AZ$3)/Z9, 0)</f>
        <v>4923.7316695310928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500000</v>
      </c>
      <c r="S10">
        <f t="shared" si="1"/>
        <v>5074.8757349140178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4580.8015418805517</v>
      </c>
      <c r="AC10">
        <f t="shared" si="2"/>
        <v>4664.0266312342446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-1002.7678219042518</v>
      </c>
      <c r="AI10">
        <f t="shared" si="6"/>
        <v>-1048.7199483686181</v>
      </c>
      <c r="AJ10">
        <f t="shared" si="7"/>
        <v>-83.225089353692965</v>
      </c>
      <c r="AK10">
        <f t="shared" si="22"/>
        <v>18.781286321710262</v>
      </c>
      <c r="AL10">
        <f t="shared" si="8"/>
        <v>-1113.1637514006009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-590.24559464194215</v>
      </c>
      <c r="AR10">
        <f t="shared" si="9"/>
        <v>-617.2937703188552</v>
      </c>
      <c r="AS10">
        <f t="shared" si="9"/>
        <v>-48.987653254982241</v>
      </c>
      <c r="AT10">
        <f t="shared" si="9"/>
        <v>11.054973315804046</v>
      </c>
      <c r="AU10">
        <f t="shared" si="9"/>
        <v>-655.22645025803342</v>
      </c>
      <c r="AW10">
        <v>7</v>
      </c>
      <c r="AX10">
        <f>IF(Z10&gt;0, (R10*SUMPRODUCT(K10:$K$98, X10:$X$98)-K10*$AZ$3)/Z10, 0)</f>
        <v>5074.8757349140178</v>
      </c>
    </row>
    <row r="11" spans="1:52" x14ac:dyDescent="0.25">
      <c r="A11" t="s">
        <v>33</v>
      </c>
      <c r="C11" s="12">
        <f>AU91</f>
        <v>18394.618316756278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500000</v>
      </c>
      <c r="S11">
        <f t="shared" si="1"/>
        <v>5190.8386427825062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4664.0266312342446</v>
      </c>
      <c r="AC11">
        <f t="shared" si="2"/>
        <v>4712.3017771242939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-1020.4211916504792</v>
      </c>
      <c r="AI11">
        <f t="shared" si="6"/>
        <v>-1065.8117547310367</v>
      </c>
      <c r="AJ11">
        <f t="shared" si="7"/>
        <v>-48.275145890049316</v>
      </c>
      <c r="AK11">
        <f t="shared" si="22"/>
        <v>11.193663914962187</v>
      </c>
      <c r="AL11">
        <f t="shared" si="8"/>
        <v>-1102.8932367061238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-570.73038555031417</v>
      </c>
      <c r="AR11">
        <f t="shared" si="9"/>
        <v>-596.11771950543437</v>
      </c>
      <c r="AS11">
        <f t="shared" si="9"/>
        <v>-27.00070603371281</v>
      </c>
      <c r="AT11">
        <f t="shared" si="9"/>
        <v>6.2607129038292815</v>
      </c>
      <c r="AU11">
        <f t="shared" si="9"/>
        <v>-616.85771263531785</v>
      </c>
      <c r="AW11">
        <v>8</v>
      </c>
      <c r="AX11">
        <f>IF(Z11&gt;0, (R11*SUMPRODUCT(K11:$K$98, X11:$X$98)-K11*$AZ$3)/Z11, 0)</f>
        <v>5190.8386427825062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500000</v>
      </c>
      <c r="S12">
        <f t="shared" si="1"/>
        <v>5294.3744707726073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4712.3017771242939</v>
      </c>
      <c r="AC12">
        <f t="shared" si="2"/>
        <v>4747.1992443730396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-1041.7279476789799</v>
      </c>
      <c r="AI12">
        <f t="shared" si="6"/>
        <v>-1086.5604323339639</v>
      </c>
      <c r="AJ12">
        <f t="shared" si="7"/>
        <v>-34.89746724874567</v>
      </c>
      <c r="AK12">
        <f t="shared" si="22"/>
        <v>10.838294087385876</v>
      </c>
      <c r="AL12">
        <f t="shared" si="8"/>
        <v>-1110.6196054953236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-553.68947849175538</v>
      </c>
      <c r="AR12">
        <f t="shared" si="9"/>
        <v>-577.51842068670669</v>
      </c>
      <c r="AS12">
        <f t="shared" si="9"/>
        <v>-18.548374827316721</v>
      </c>
      <c r="AT12">
        <f t="shared" si="9"/>
        <v>5.760668526130635</v>
      </c>
      <c r="AU12">
        <f t="shared" si="9"/>
        <v>-590.30612698789275</v>
      </c>
      <c r="AW12">
        <v>9</v>
      </c>
      <c r="AX12">
        <f>IF(Z12&gt;0, (R12*SUMPRODUCT(K12:$K$98, X12:$X$98)-K12*$AZ$3)/Z12, 0)</f>
        <v>5294.3744707726073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500000</v>
      </c>
      <c r="S13">
        <f t="shared" si="1"/>
        <v>5381.8318773409019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4747.1992443730396</v>
      </c>
      <c r="AC13">
        <f t="shared" si="2"/>
        <v>4765.8993933149759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-1064.9095946086074</v>
      </c>
      <c r="AI13">
        <f t="shared" si="6"/>
        <v>-1109.1872634575807</v>
      </c>
      <c r="AJ13">
        <f t="shared" si="7"/>
        <v>-18.700148941936277</v>
      </c>
      <c r="AK13">
        <f t="shared" si="22"/>
        <v>9.4943984887460786</v>
      </c>
      <c r="AL13">
        <f t="shared" si="8"/>
        <v>-1118.3930139107708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-538.03305158940589</v>
      </c>
      <c r="AR13">
        <f t="shared" si="9"/>
        <v>-560.40382316352611</v>
      </c>
      <c r="AS13">
        <f t="shared" si="9"/>
        <v>-9.4480303786766644</v>
      </c>
      <c r="AT13">
        <f t="shared" si="9"/>
        <v>4.796933202375155</v>
      </c>
      <c r="AU13">
        <f t="shared" si="9"/>
        <v>-565.05492033982762</v>
      </c>
      <c r="AW13">
        <v>10</v>
      </c>
      <c r="AX13">
        <f>IF(Z13&gt;0, (R13*SUMPRODUCT(K13:$K$98, X13:$X$98)-K13*$AZ$3)/Z13, 0)</f>
        <v>5381.8318773409019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500000</v>
      </c>
      <c r="S14">
        <f t="shared" si="1"/>
        <v>6183.1172902464932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4765.8993933149759</v>
      </c>
      <c r="AC14">
        <f t="shared" si="2"/>
        <v>5407.2405740752092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-1090.4708711892031</v>
      </c>
      <c r="AI14">
        <f t="shared" si="6"/>
        <v>-1134.1967162625676</v>
      </c>
      <c r="AJ14">
        <f t="shared" si="7"/>
        <v>-641.34118076023333</v>
      </c>
      <c r="AK14">
        <f t="shared" si="22"/>
        <v>333.61295753204837</v>
      </c>
      <c r="AL14">
        <f t="shared" si="8"/>
        <v>-1441.9249394907526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-491.91748753138586</v>
      </c>
      <c r="AR14">
        <f t="shared" si="9"/>
        <v>-511.6424599418998</v>
      </c>
      <c r="AS14">
        <f t="shared" si="9"/>
        <v>-289.31258103752458</v>
      </c>
      <c r="AT14">
        <f t="shared" si="9"/>
        <v>150.49466447289092</v>
      </c>
      <c r="AU14">
        <f t="shared" si="9"/>
        <v>-650.46037650653352</v>
      </c>
      <c r="AW14">
        <v>11</v>
      </c>
      <c r="AX14">
        <f>IF(Z14&gt;0, (R14*SUMPRODUCT(K14:$K$98, X14:$X$98)-K14*$AZ$3)/Z14, 0)</f>
        <v>6183.1172902464932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500000</v>
      </c>
      <c r="S15">
        <f t="shared" si="1"/>
        <v>6911.5019889570567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5407.2405740752092</v>
      </c>
      <c r="AC15">
        <f t="shared" si="2"/>
        <v>5968.33579399886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-1117.5036088322342</v>
      </c>
      <c r="AI15">
        <f t="shared" si="6"/>
        <v>-1160.6804450939821</v>
      </c>
      <c r="AJ15">
        <f t="shared" si="7"/>
        <v>-561.0952199236508</v>
      </c>
      <c r="AK15">
        <f t="shared" si="22"/>
        <v>378.50684018526471</v>
      </c>
      <c r="AL15">
        <f t="shared" si="8"/>
        <v>-1343.2688248323682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-450.10009477154125</v>
      </c>
      <c r="AR15">
        <f t="shared" si="9"/>
        <v>-467.4905514463577</v>
      </c>
      <c r="AS15">
        <f t="shared" si="9"/>
        <v>-225.9939114893794</v>
      </c>
      <c r="AT15">
        <f t="shared" si="9"/>
        <v>152.45227245135504</v>
      </c>
      <c r="AU15">
        <f t="shared" si="9"/>
        <v>-541.032190484382</v>
      </c>
      <c r="AW15">
        <v>12</v>
      </c>
      <c r="AX15">
        <f>IF(Z15&gt;0, (R15*SUMPRODUCT(K15:$K$98, X15:$X$98)-K15*$AZ$3)/Z15, 0)</f>
        <v>6911.5019889570567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500000</v>
      </c>
      <c r="S16">
        <f t="shared" si="1"/>
        <v>7574.975786631725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5968.33579399886</v>
      </c>
      <c r="AC16">
        <f t="shared" si="2"/>
        <v>6458.4256165978868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-1150.5957622793728</v>
      </c>
      <c r="AI16">
        <f t="shared" si="6"/>
        <v>-1193.2257706022751</v>
      </c>
      <c r="AJ16">
        <f t="shared" si="7"/>
        <v>-490.08982259902677</v>
      </c>
      <c r="AK16">
        <f t="shared" si="22"/>
        <v>417.78350557992025</v>
      </c>
      <c r="AL16">
        <f t="shared" si="8"/>
        <v>-1265.5320876213816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-413.77563855001102</v>
      </c>
      <c r="AR16">
        <f t="shared" si="9"/>
        <v>-429.10618251121696</v>
      </c>
      <c r="AS16">
        <f t="shared" si="9"/>
        <v>-176.24541645368561</v>
      </c>
      <c r="AT16">
        <f t="shared" si="9"/>
        <v>150.24271987108176</v>
      </c>
      <c r="AU16">
        <f t="shared" si="9"/>
        <v>-455.1088790938208</v>
      </c>
      <c r="AW16">
        <v>13</v>
      </c>
      <c r="AX16">
        <f>IF(Z16&gt;0, (R16*SUMPRODUCT(K16:$K$98, X16:$X$98)-K16*$AZ$3)/Z16, 0)</f>
        <v>7574.975786631725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500000</v>
      </c>
      <c r="S17">
        <f t="shared" si="1"/>
        <v>8178.8574798352065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6458.4256165978868</v>
      </c>
      <c r="AC17">
        <f t="shared" si="2"/>
        <v>6884.1052614144555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-1189.4714445273696</v>
      </c>
      <c r="AI17">
        <f t="shared" si="6"/>
        <v>-1231.5562056225901</v>
      </c>
      <c r="AJ17">
        <f t="shared" si="7"/>
        <v>-425.67964481656873</v>
      </c>
      <c r="AK17">
        <f t="shared" si="22"/>
        <v>452.08979316185213</v>
      </c>
      <c r="AL17">
        <f t="shared" si="8"/>
        <v>-1205.1460572773067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-381.92505091053624</v>
      </c>
      <c r="AR17">
        <f t="shared" si="9"/>
        <v>-395.43796422829689</v>
      </c>
      <c r="AS17">
        <f t="shared" si="9"/>
        <v>-136.68064144469346</v>
      </c>
      <c r="AT17">
        <f t="shared" si="9"/>
        <v>145.1606241275355</v>
      </c>
      <c r="AU17">
        <f t="shared" si="9"/>
        <v>-386.95798154545486</v>
      </c>
      <c r="AW17">
        <v>14</v>
      </c>
      <c r="AX17">
        <f>IF(Z17&gt;0, (R17*SUMPRODUCT(K17:$K$98, X17:$X$98)-K17*$AZ$3)/Z17, 0)</f>
        <v>8178.8574798352065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500000</v>
      </c>
      <c r="S18">
        <f t="shared" si="1"/>
        <v>8734.2063113128952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6884.1052614144555</v>
      </c>
      <c r="AC18">
        <f t="shared" si="2"/>
        <v>7251.6938563669391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-1507.3187454243061</v>
      </c>
      <c r="AI18">
        <f t="shared" si="6"/>
        <v>-1548.8319270340321</v>
      </c>
      <c r="AJ18">
        <f t="shared" si="7"/>
        <v>-367.58859495248362</v>
      </c>
      <c r="AK18">
        <f t="shared" si="22"/>
        <v>481.88736829901194</v>
      </c>
      <c r="AL18">
        <f t="shared" si="8"/>
        <v>-1434.5331536875037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-432.12680066640883</v>
      </c>
      <c r="AR18">
        <f t="shared" si="9"/>
        <v>-444.02803815114845</v>
      </c>
      <c r="AS18">
        <f t="shared" si="9"/>
        <v>-105.38241097344196</v>
      </c>
      <c r="AT18">
        <f t="shared" si="9"/>
        <v>138.15024020416431</v>
      </c>
      <c r="AU18">
        <f t="shared" si="9"/>
        <v>-411.26020892042612</v>
      </c>
      <c r="AW18">
        <v>15</v>
      </c>
      <c r="AX18">
        <f>IF(Z18&gt;0, (R18*SUMPRODUCT(K18:$K$98, X18:$X$98)-K18*$AZ$3)/Z18, 0)</f>
        <v>8734.2063113128952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500000</v>
      </c>
      <c r="S19">
        <f t="shared" si="1"/>
        <v>9152.0087049141457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7251.6938563669391</v>
      </c>
      <c r="AC19">
        <f t="shared" si="2"/>
        <v>7488.7756680782268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-1847.6010205996597</v>
      </c>
      <c r="AI19">
        <f t="shared" si="6"/>
        <v>-1888.5143102912284</v>
      </c>
      <c r="AJ19">
        <f t="shared" si="7"/>
        <v>-237.08181171128763</v>
      </c>
      <c r="AK19">
        <f t="shared" si="22"/>
        <v>507.61856994568581</v>
      </c>
      <c r="AL19">
        <f t="shared" si="8"/>
        <v>-1617.9775520568303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-472.92935620865347</v>
      </c>
      <c r="AR19">
        <f t="shared" si="9"/>
        <v>-483.40190712115066</v>
      </c>
      <c r="AS19">
        <f t="shared" si="9"/>
        <v>-60.68569314007506</v>
      </c>
      <c r="AT19">
        <f t="shared" si="9"/>
        <v>129.93482943955823</v>
      </c>
      <c r="AU19">
        <f t="shared" si="9"/>
        <v>-414.1527708216675</v>
      </c>
      <c r="AW19">
        <v>16</v>
      </c>
      <c r="AX19">
        <f>IF(Z19&gt;0, (R19*SUMPRODUCT(K19:$K$98, X19:$X$98)-K19*$AZ$3)/Z19, 0)</f>
        <v>9152.0087049141457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500000</v>
      </c>
      <c r="S20">
        <f t="shared" si="1"/>
        <v>9449.6258658071438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7488.7756680782268</v>
      </c>
      <c r="AC20">
        <f t="shared" si="2"/>
        <v>7613.3540014925147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-2202.6561415171309</v>
      </c>
      <c r="AI20">
        <f t="shared" si="6"/>
        <v>-2242.9400326976324</v>
      </c>
      <c r="AJ20">
        <f t="shared" si="7"/>
        <v>-124.57833341428795</v>
      </c>
      <c r="AK20">
        <f t="shared" si="22"/>
        <v>524.21429676547598</v>
      </c>
      <c r="AL20">
        <f t="shared" si="8"/>
        <v>-1843.3040693464445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-503.40411476363977</v>
      </c>
      <c r="AR20">
        <f t="shared" si="9"/>
        <v>-512.61076131946015</v>
      </c>
      <c r="AS20">
        <f t="shared" si="9"/>
        <v>-28.471645877487706</v>
      </c>
      <c r="AT20">
        <f t="shared" si="9"/>
        <v>119.80609639228884</v>
      </c>
      <c r="AU20">
        <f t="shared" si="9"/>
        <v>-421.27631080465898</v>
      </c>
      <c r="AW20">
        <v>17</v>
      </c>
      <c r="AX20">
        <f>IF(Z20&gt;0, (R20*SUMPRODUCT(K20:$K$98, X20:$X$98)-K20*$AZ$3)/Z20, 0)</f>
        <v>9449.6258658071438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500000</v>
      </c>
      <c r="S21">
        <f t="shared" si="1"/>
        <v>9645.7119816092054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7613.3540014925147</v>
      </c>
      <c r="AC21">
        <f t="shared" si="2"/>
        <v>7643.4388953207854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-2601.3620830603477</v>
      </c>
      <c r="AI21">
        <f t="shared" si="6"/>
        <v>-2640.982999120738</v>
      </c>
      <c r="AJ21">
        <f t="shared" si="7"/>
        <v>-30.084893828270651</v>
      </c>
      <c r="AK21">
        <f t="shared" si="22"/>
        <v>532.93478010447609</v>
      </c>
      <c r="AL21">
        <f t="shared" si="8"/>
        <v>-2138.1331128445327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-530.82679844691575</v>
      </c>
      <c r="AR21">
        <f t="shared" si="9"/>
        <v>-538.91173370480499</v>
      </c>
      <c r="AS21">
        <f t="shared" si="9"/>
        <v>-6.1390407650167198</v>
      </c>
      <c r="AT21">
        <f t="shared" si="9"/>
        <v>108.74920678902942</v>
      </c>
      <c r="AU21">
        <f t="shared" si="9"/>
        <v>-436.30156768079235</v>
      </c>
      <c r="AW21">
        <v>18</v>
      </c>
      <c r="AX21">
        <f>IF(Z21&gt;0, (R21*SUMPRODUCT(K21:$K$98, X21:$X$98)-K21*$AZ$3)/Z21, 0)</f>
        <v>9645.7119816092054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500000</v>
      </c>
      <c r="S22">
        <f t="shared" si="1"/>
        <v>9749.3095215364156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7643.4388953207854</v>
      </c>
      <c r="AC22">
        <f t="shared" si="2"/>
        <v>7588.9415688309355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-3043.0155176243316</v>
      </c>
      <c r="AI22">
        <f t="shared" si="6"/>
        <v>-3081.9359229723555</v>
      </c>
      <c r="AJ22">
        <f t="shared" si="7"/>
        <v>54.497326489849911</v>
      </c>
      <c r="AK22">
        <f t="shared" si="22"/>
        <v>535.04072267245499</v>
      </c>
      <c r="AL22">
        <f t="shared" si="8"/>
        <v>-2492.3978738100504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-554.41909347753494</v>
      </c>
      <c r="AR22">
        <f t="shared" si="9"/>
        <v>-561.51015684078573</v>
      </c>
      <c r="AS22">
        <f t="shared" si="9"/>
        <v>9.929084546055833</v>
      </c>
      <c r="AT22">
        <f t="shared" si="9"/>
        <v>97.481196109446941</v>
      </c>
      <c r="AU22">
        <f t="shared" si="9"/>
        <v>-454.09987618528294</v>
      </c>
      <c r="AW22">
        <v>19</v>
      </c>
      <c r="AX22">
        <f>IF(Z22&gt;0, (R22*SUMPRODUCT(K22:$K$98, X22:$X$98)-K22*$AZ$3)/Z22, 0)</f>
        <v>9749.3095215364156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500000</v>
      </c>
      <c r="S23">
        <f t="shared" si="1"/>
        <v>9769.3712843716748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7588.9415688309355</v>
      </c>
      <c r="AC23">
        <f t="shared" si="2"/>
        <v>7459.816646743634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-3515.865087012407</v>
      </c>
      <c r="AI23">
        <f t="shared" si="6"/>
        <v>-3554.0447017982497</v>
      </c>
      <c r="AJ23">
        <f t="shared" si="7"/>
        <v>129.12492208730146</v>
      </c>
      <c r="AK23">
        <f t="shared" si="22"/>
        <v>531.22590981816552</v>
      </c>
      <c r="AL23">
        <f t="shared" si="8"/>
        <v>-2893.6938698927825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-571.93699656555577</v>
      </c>
      <c r="AR23">
        <f t="shared" si="9"/>
        <v>-578.14779637448703</v>
      </c>
      <c r="AS23">
        <f t="shared" si="9"/>
        <v>21.005163250768383</v>
      </c>
      <c r="AT23">
        <f t="shared" si="9"/>
        <v>86.41621445644914</v>
      </c>
      <c r="AU23">
        <f t="shared" si="9"/>
        <v>-470.72641866726951</v>
      </c>
      <c r="AW23">
        <v>20</v>
      </c>
      <c r="AX23">
        <f>IF(Z23&gt;0, (R23*SUMPRODUCT(K23:$K$98, X23:$X$98)-K23*$AZ$3)/Z23, 0)</f>
        <v>9769.3712843716748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500000</v>
      </c>
      <c r="S24">
        <f t="shared" si="1"/>
        <v>9717.5500540128396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7459.816646743634</v>
      </c>
      <c r="AC24">
        <f t="shared" si="2"/>
        <v>7267.6065889193624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-4035.8578853131207</v>
      </c>
      <c r="AI24">
        <f t="shared" si="6"/>
        <v>-4073.2521181625734</v>
      </c>
      <c r="AJ24">
        <f t="shared" si="7"/>
        <v>192.21005782427164</v>
      </c>
      <c r="AK24">
        <f t="shared" si="22"/>
        <v>522.18716527205447</v>
      </c>
      <c r="AL24">
        <f t="shared" si="8"/>
        <v>-3358.8548950662471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-586.18382581666651</v>
      </c>
      <c r="AR24">
        <f t="shared" si="9"/>
        <v>-591.61511083662219</v>
      </c>
      <c r="AS24">
        <f t="shared" si="9"/>
        <v>27.917342547142919</v>
      </c>
      <c r="AT24">
        <f t="shared" si="9"/>
        <v>75.844511632942272</v>
      </c>
      <c r="AU24">
        <f t="shared" si="9"/>
        <v>-487.85325665653698</v>
      </c>
      <c r="AW24">
        <v>21</v>
      </c>
      <c r="AX24">
        <f>IF(Z24&gt;0, (R24*SUMPRODUCT(K24:$K$98, X24:$X$98)-K24*$AZ$3)/Z24, 0)</f>
        <v>9717.5500540128396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500000</v>
      </c>
      <c r="S25">
        <f t="shared" si="1"/>
        <v>9601.3235183734159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7267.6065889193624</v>
      </c>
      <c r="AC25">
        <f t="shared" si="2"/>
        <v>7020.4646726931251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-4604.1073324702802</v>
      </c>
      <c r="AI25">
        <f t="shared" si="6"/>
        <v>-4640.6672122579912</v>
      </c>
      <c r="AJ25">
        <f t="shared" si="7"/>
        <v>247.1419162262373</v>
      </c>
      <c r="AK25">
        <f t="shared" si="22"/>
        <v>508.7324612243554</v>
      </c>
      <c r="AL25">
        <f t="shared" si="8"/>
        <v>-3884.7928348073983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-597.0701820563587</v>
      </c>
      <c r="AR25">
        <f t="shared" si="9"/>
        <v>-601.81134304686395</v>
      </c>
      <c r="AS25">
        <f t="shared" si="9"/>
        <v>32.04987596059901</v>
      </c>
      <c r="AT25">
        <f t="shared" si="9"/>
        <v>65.973480048787735</v>
      </c>
      <c r="AU25">
        <f t="shared" si="9"/>
        <v>-503.78798703747719</v>
      </c>
      <c r="AW25">
        <v>22</v>
      </c>
      <c r="AX25">
        <f>IF(Z25&gt;0, (R25*SUMPRODUCT(K25:$K$98, X25:$X$98)-K25*$AZ$3)/Z25, 0)</f>
        <v>9601.3235183734159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500000</v>
      </c>
      <c r="S26">
        <f t="shared" si="1"/>
        <v>9426.1983521305137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7020.4646726931251</v>
      </c>
      <c r="AC26">
        <f t="shared" si="2"/>
        <v>6726.11048134251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-5165.3355614957309</v>
      </c>
      <c r="AI26">
        <f t="shared" si="6"/>
        <v>-5201.013308929415</v>
      </c>
      <c r="AJ26">
        <f t="shared" si="7"/>
        <v>294.35419135061511</v>
      </c>
      <c r="AK26">
        <f t="shared" si="22"/>
        <v>491.43252708851878</v>
      </c>
      <c r="AL26">
        <f t="shared" si="8"/>
        <v>-4415.2265904902815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-598.08162686107323</v>
      </c>
      <c r="AR26">
        <f t="shared" si="9"/>
        <v>-602.2126663596373</v>
      </c>
      <c r="AS26">
        <f t="shared" si="9"/>
        <v>34.082555051926427</v>
      </c>
      <c r="AT26">
        <f t="shared" si="9"/>
        <v>56.901775653165892</v>
      </c>
      <c r="AU26">
        <f t="shared" si="9"/>
        <v>-511.22833565454499</v>
      </c>
      <c r="AW26">
        <v>23</v>
      </c>
      <c r="AX26">
        <f>IF(Z26&gt;0, (R26*SUMPRODUCT(K26:$K$98, X26:$X$98)-K26*$AZ$3)/Z26, 0)</f>
        <v>9426.1983521305137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500000</v>
      </c>
      <c r="S27">
        <f t="shared" si="1"/>
        <v>9206.8519130800214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6726.11048134251</v>
      </c>
      <c r="AC27">
        <f t="shared" si="2"/>
        <v>6398.3109890401302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-5734.197139149268</v>
      </c>
      <c r="AI27">
        <f t="shared" si="6"/>
        <v>-5768.9446893947006</v>
      </c>
      <c r="AJ27">
        <f t="shared" si="7"/>
        <v>327.7994923023798</v>
      </c>
      <c r="AK27">
        <f t="shared" si="22"/>
        <v>470.82773369397574</v>
      </c>
      <c r="AL27">
        <f t="shared" si="8"/>
        <v>-4970.3174633983454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-592.81136047878579</v>
      </c>
      <c r="AR27">
        <f t="shared" si="9"/>
        <v>-596.40362318521875</v>
      </c>
      <c r="AS27">
        <f t="shared" si="9"/>
        <v>33.888486614685711</v>
      </c>
      <c r="AT27">
        <f t="shared" si="9"/>
        <v>48.674997142438428</v>
      </c>
      <c r="AU27">
        <f t="shared" si="9"/>
        <v>-513.84013942809463</v>
      </c>
      <c r="AW27">
        <v>24</v>
      </c>
      <c r="AX27">
        <f>IF(Z27&gt;0, (R27*SUMPRODUCT(K27:$K$98, X27:$X$98)-K27*$AZ$3)/Z27, 0)</f>
        <v>9206.8519130800214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500000</v>
      </c>
      <c r="S28">
        <f t="shared" si="1"/>
        <v>8953.6897852727907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6398.3109890401302</v>
      </c>
      <c r="AC28">
        <f t="shared" si="2"/>
        <v>6046.8229629887546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-6328.6196252955042</v>
      </c>
      <c r="AI28">
        <f t="shared" si="6"/>
        <v>-6362.3868380759532</v>
      </c>
      <c r="AJ28">
        <f t="shared" si="7"/>
        <v>351.48802605137553</v>
      </c>
      <c r="AK28">
        <f t="shared" si="22"/>
        <v>447.88176923280918</v>
      </c>
      <c r="AL28">
        <f t="shared" si="8"/>
        <v>-5563.0170427917683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-584.16410711408901</v>
      </c>
      <c r="AR28">
        <f t="shared" si="9"/>
        <v>-587.28099434567093</v>
      </c>
      <c r="AS28">
        <f t="shared" si="9"/>
        <v>32.444150708458494</v>
      </c>
      <c r="AT28">
        <f t="shared" si="9"/>
        <v>41.341788463759308</v>
      </c>
      <c r="AU28">
        <f t="shared" si="9"/>
        <v>-513.49505517345312</v>
      </c>
      <c r="AW28">
        <v>25</v>
      </c>
      <c r="AX28">
        <f>IF(Z28&gt;0, (R28*SUMPRODUCT(K28:$K$98, X28:$X$98)-K28*$AZ$3)/Z28, 0)</f>
        <v>8953.6897852727907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500000</v>
      </c>
      <c r="S29">
        <f t="shared" si="1"/>
        <v>8674.7114645319507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6046.8229629887546</v>
      </c>
      <c r="AC29">
        <f t="shared" si="2"/>
        <v>5678.1261187562759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-7015.0040616313827</v>
      </c>
      <c r="AI29">
        <f t="shared" si="6"/>
        <v>-7047.7321018778639</v>
      </c>
      <c r="AJ29">
        <f t="shared" si="7"/>
        <v>368.69684423247872</v>
      </c>
      <c r="AK29">
        <f t="shared" si="22"/>
        <v>423.27760740921286</v>
      </c>
      <c r="AL29">
        <f t="shared" si="8"/>
        <v>-6255.7576502361726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-578.14367602675327</v>
      </c>
      <c r="AR29">
        <f t="shared" si="9"/>
        <v>-580.84096733706679</v>
      </c>
      <c r="AS29">
        <f t="shared" si="9"/>
        <v>30.386261645935082</v>
      </c>
      <c r="AT29">
        <f t="shared" si="9"/>
        <v>34.884551709077869</v>
      </c>
      <c r="AU29">
        <f t="shared" si="9"/>
        <v>-515.57015398205385</v>
      </c>
      <c r="AW29">
        <v>26</v>
      </c>
      <c r="AX29">
        <f>IF(Z29&gt;0, (R29*SUMPRODUCT(K29:$K$98, X29:$X$98)-K29*$AZ$3)/Z29, 0)</f>
        <v>8674.7114645319507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500000</v>
      </c>
      <c r="S30">
        <f t="shared" si="1"/>
        <v>8365.667837718167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5678.1261187562759</v>
      </c>
      <c r="AC30">
        <f t="shared" si="2"/>
        <v>5292.3639274452516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-7693.1074688846857</v>
      </c>
      <c r="AI30">
        <f t="shared" si="6"/>
        <v>-7724.7389179818138</v>
      </c>
      <c r="AJ30">
        <f t="shared" si="7"/>
        <v>385.76219131102425</v>
      </c>
      <c r="AK30">
        <f t="shared" si="22"/>
        <v>397.46882831293937</v>
      </c>
      <c r="AL30">
        <f t="shared" si="8"/>
        <v>-6941.5078983578505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-566.09801152309342</v>
      </c>
      <c r="AR30">
        <f t="shared" si="9"/>
        <v>-568.42561457659326</v>
      </c>
      <c r="AS30">
        <f t="shared" si="9"/>
        <v>28.386345869365798</v>
      </c>
      <c r="AT30">
        <f t="shared" si="9"/>
        <v>29.247779815948579</v>
      </c>
      <c r="AU30">
        <f t="shared" si="9"/>
        <v>-510.79148889127885</v>
      </c>
      <c r="AW30">
        <v>27</v>
      </c>
      <c r="AX30">
        <f>IF(Z30&gt;0, (R30*SUMPRODUCT(K30:$K$98, X30:$X$98)-K30*$AZ$3)/Z30, 0)</f>
        <v>8365.667837718167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500000</v>
      </c>
      <c r="S31">
        <f t="shared" si="1"/>
        <v>8033.3706674920431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5292.3639274452516</v>
      </c>
      <c r="AC31">
        <f t="shared" si="2"/>
        <v>4898.0350987040574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-8295.8064980482031</v>
      </c>
      <c r="AI31">
        <f t="shared" si="6"/>
        <v>-8326.2920520045554</v>
      </c>
      <c r="AJ31">
        <f t="shared" si="7"/>
        <v>394.32882874119423</v>
      </c>
      <c r="AK31">
        <f t="shared" si="22"/>
        <v>370.46547492116764</v>
      </c>
      <c r="AL31">
        <f t="shared" si="8"/>
        <v>-7561.4977483421935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-545.04256633984608</v>
      </c>
      <c r="AR31">
        <f t="shared" si="9"/>
        <v>-547.04549692514502</v>
      </c>
      <c r="AS31">
        <f t="shared" si="9"/>
        <v>25.907788091423409</v>
      </c>
      <c r="AT31">
        <f t="shared" si="9"/>
        <v>24.339942504547295</v>
      </c>
      <c r="AU31">
        <f t="shared" si="9"/>
        <v>-496.79776632917435</v>
      </c>
      <c r="AW31">
        <v>28</v>
      </c>
      <c r="AX31">
        <f>IF(Z31&gt;0, (R31*SUMPRODUCT(K31:$K$98, X31:$X$98)-K31*$AZ$3)/Z31, 0)</f>
        <v>8033.3706674920431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500000</v>
      </c>
      <c r="S32">
        <f t="shared" si="1"/>
        <v>7692.6771740741033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4898.0350987040574</v>
      </c>
      <c r="AC32">
        <f t="shared" si="2"/>
        <v>4506.3578741337651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-8907.7910676506126</v>
      </c>
      <c r="AI32">
        <f t="shared" si="6"/>
        <v>-8937.0809869606364</v>
      </c>
      <c r="AJ32">
        <f t="shared" si="7"/>
        <v>391.67722457029231</v>
      </c>
      <c r="AK32">
        <f t="shared" si="22"/>
        <v>342.86245690928405</v>
      </c>
      <c r="AL32">
        <f t="shared" si="8"/>
        <v>-8202.5413054810597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-522.54513266450363</v>
      </c>
      <c r="AR32">
        <f t="shared" si="9"/>
        <v>-524.26332572217109</v>
      </c>
      <c r="AS32">
        <f t="shared" si="9"/>
        <v>22.976406352638943</v>
      </c>
      <c r="AT32">
        <f t="shared" si="9"/>
        <v>20.112854766203267</v>
      </c>
      <c r="AU32">
        <f t="shared" si="9"/>
        <v>-481.17406460332882</v>
      </c>
      <c r="AW32">
        <v>29</v>
      </c>
      <c r="AX32">
        <f>IF(Z32&gt;0, (R32*SUMPRODUCT(K32:$K$98, X32:$X$98)-K32*$AZ$3)/Z32, 0)</f>
        <v>7692.6771740741033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500000</v>
      </c>
      <c r="S33">
        <f t="shared" si="1"/>
        <v>7345.8976662217519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4506.3578741337651</v>
      </c>
      <c r="AC33">
        <f t="shared" si="2"/>
        <v>4120.7460823349338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-9490.7914652849322</v>
      </c>
      <c r="AI33">
        <f t="shared" si="6"/>
        <v>-9518.839406255327</v>
      </c>
      <c r="AJ33">
        <f t="shared" si="7"/>
        <v>385.61179179883129</v>
      </c>
      <c r="AK33">
        <f t="shared" si="22"/>
        <v>315.4450511893636</v>
      </c>
      <c r="AL33">
        <f t="shared" si="8"/>
        <v>-8817.7825632671338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-497.09362444371152</v>
      </c>
      <c r="AR33">
        <f t="shared" si="9"/>
        <v>-498.56267501616958</v>
      </c>
      <c r="AS33">
        <f t="shared" si="9"/>
        <v>20.196962910275065</v>
      </c>
      <c r="AT33">
        <f t="shared" si="9"/>
        <v>16.521880644212981</v>
      </c>
      <c r="AU33">
        <f t="shared" si="9"/>
        <v>-461.84383146168165</v>
      </c>
      <c r="AW33">
        <v>30</v>
      </c>
      <c r="AX33">
        <f>IF(Z33&gt;0, (R33*SUMPRODUCT(K33:$K$98, X33:$X$98)-K33*$AZ$3)/Z33, 0)</f>
        <v>7345.8976662217519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500000</v>
      </c>
      <c r="S34">
        <f t="shared" si="1"/>
        <v>6999.2968143668704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4120.7460823349338</v>
      </c>
      <c r="AC34">
        <f t="shared" si="2"/>
        <v>3745.9143693784281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-10082.422510486333</v>
      </c>
      <c r="AI34">
        <f t="shared" si="6"/>
        <v>-10109.181729795975</v>
      </c>
      <c r="AJ34">
        <f t="shared" si="7"/>
        <v>374.83171295650573</v>
      </c>
      <c r="AK34">
        <f t="shared" si="22"/>
        <v>288.45222576344537</v>
      </c>
      <c r="AL34">
        <f t="shared" si="8"/>
        <v>-9445.8977910760241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-471.50101526257703</v>
      </c>
      <c r="AR34">
        <f t="shared" si="9"/>
        <v>-472.75240093491993</v>
      </c>
      <c r="AS34">
        <f t="shared" si="9"/>
        <v>17.528875925184614</v>
      </c>
      <c r="AT34">
        <f t="shared" si="9"/>
        <v>13.489368964726539</v>
      </c>
      <c r="AU34">
        <f t="shared" ref="AU34:AU89" si="23">AL34*$K34</f>
        <v>-441.73415604500883</v>
      </c>
      <c r="AW34">
        <v>31</v>
      </c>
      <c r="AX34">
        <f>IF(Z34&gt;0, (R34*SUMPRODUCT(K34:$K$98, X34:$X$98)-K34*$AZ$3)/Z34, 0)</f>
        <v>6999.2968143668704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500000</v>
      </c>
      <c r="S35">
        <f t="shared" si="1"/>
        <v>6655.2542364605733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3745.9143693784281</v>
      </c>
      <c r="AC35">
        <f t="shared" si="2"/>
        <v>3383.5757750865728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-10712.926344323438</v>
      </c>
      <c r="AI35">
        <f t="shared" ref="AI35:AI66" si="25">SUM(AE35:AH35)</f>
        <v>-10738.34667880555</v>
      </c>
      <c r="AJ35">
        <f t="shared" si="7"/>
        <v>362.33859429185532</v>
      </c>
      <c r="AK35">
        <f t="shared" si="22"/>
        <v>262.21400585649002</v>
      </c>
      <c r="AL35">
        <f t="shared" ref="AL35:AL89" si="26">SUM(AI35:AK35)</f>
        <v>-10113.794078657205</v>
      </c>
      <c r="AN35">
        <f t="shared" ref="AN35:AT66" si="27">AE35*$K35</f>
        <v>0</v>
      </c>
      <c r="AO35">
        <f t="shared" si="27"/>
        <v>0</v>
      </c>
      <c r="AP35">
        <f t="shared" si="27"/>
        <v>-1.0614046291387662</v>
      </c>
      <c r="AQ35">
        <f t="shared" si="27"/>
        <v>-447.30920521476503</v>
      </c>
      <c r="AR35">
        <f t="shared" si="27"/>
        <v>-448.37060984390376</v>
      </c>
      <c r="AS35">
        <f t="shared" si="27"/>
        <v>15.129142441757431</v>
      </c>
      <c r="AT35">
        <f t="shared" si="27"/>
        <v>10.948524687467517</v>
      </c>
      <c r="AU35">
        <f t="shared" si="23"/>
        <v>-422.29294271467882</v>
      </c>
      <c r="AW35">
        <v>32</v>
      </c>
      <c r="AX35">
        <f>IF(Z35&gt;0, (R35*SUMPRODUCT(K35:$K$98, X35:$X$98)-K35*$AZ$3)/Z35, 0)</f>
        <v>6655.2542364605733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500000</v>
      </c>
      <c r="S36">
        <f t="shared" si="1"/>
        <v>6310.4637906468552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3383.5757750865728</v>
      </c>
      <c r="AC36">
        <f t="shared" si="2"/>
        <v>3033.7330171670942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-11288.090179290981</v>
      </c>
      <c r="AI36">
        <f t="shared" si="25"/>
        <v>-11312.127501410343</v>
      </c>
      <c r="AJ36">
        <f t="shared" si="7"/>
        <v>349.84275791947857</v>
      </c>
      <c r="AK36">
        <f t="shared" si="22"/>
        <v>236.85030425606013</v>
      </c>
      <c r="AL36">
        <f t="shared" si="26"/>
        <v>-10725.434439234805</v>
      </c>
      <c r="AN36">
        <f t="shared" si="27"/>
        <v>0</v>
      </c>
      <c r="AO36">
        <f t="shared" si="27"/>
        <v>0</v>
      </c>
      <c r="AP36">
        <f t="shared" si="27"/>
        <v>-0.89612331628303565</v>
      </c>
      <c r="AQ36">
        <f t="shared" si="27"/>
        <v>-420.82561259266765</v>
      </c>
      <c r="AR36">
        <f t="shared" si="27"/>
        <v>-421.72173590895068</v>
      </c>
      <c r="AS36">
        <f t="shared" si="27"/>
        <v>13.042311903449034</v>
      </c>
      <c r="AT36">
        <f t="shared" si="27"/>
        <v>8.8298970683432998</v>
      </c>
      <c r="AU36">
        <f t="shared" si="23"/>
        <v>-399.84952693715832</v>
      </c>
      <c r="AW36">
        <v>33</v>
      </c>
      <c r="AX36">
        <f>IF(Z36&gt;0, (R36*SUMPRODUCT(K36:$K$98, X36:$X$98)-K36*$AZ$3)/Z36, 0)</f>
        <v>6310.4637906468552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500000</v>
      </c>
      <c r="S37">
        <f t="shared" si="1"/>
        <v>5968.5576845634578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3033.7330171670942</v>
      </c>
      <c r="AC37">
        <f t="shared" si="2"/>
        <v>2699.9310182309323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-11789.96949629142</v>
      </c>
      <c r="AI37">
        <f t="shared" si="25"/>
        <v>-11812.587448239959</v>
      </c>
      <c r="AJ37">
        <f t="shared" si="7"/>
        <v>333.80199893616191</v>
      </c>
      <c r="AK37">
        <f t="shared" si="22"/>
        <v>212.36131120169662</v>
      </c>
      <c r="AL37">
        <f t="shared" si="26"/>
        <v>-11266.4241381021</v>
      </c>
      <c r="AN37">
        <f t="shared" si="27"/>
        <v>0</v>
      </c>
      <c r="AO37">
        <f t="shared" si="27"/>
        <v>0</v>
      </c>
      <c r="AP37">
        <f t="shared" si="27"/>
        <v>-0.75286472394768922</v>
      </c>
      <c r="AQ37">
        <f t="shared" si="27"/>
        <v>-392.44278838208453</v>
      </c>
      <c r="AR37">
        <f t="shared" si="27"/>
        <v>-393.19565310603218</v>
      </c>
      <c r="AS37">
        <f t="shared" si="27"/>
        <v>11.110986103163963</v>
      </c>
      <c r="AT37">
        <f t="shared" si="27"/>
        <v>7.0686921741980955</v>
      </c>
      <c r="AU37">
        <f t="shared" si="23"/>
        <v>-375.0159748286701</v>
      </c>
      <c r="AW37">
        <v>34</v>
      </c>
      <c r="AX37">
        <f>IF(Z37&gt;0, (R37*SUMPRODUCT(K37:$K$98, X37:$X$98)-K37*$AZ$3)/Z37, 0)</f>
        <v>5968.5576845634578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500000</v>
      </c>
      <c r="S38">
        <f t="shared" si="1"/>
        <v>5634.9813680205016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2699.9310182309323</v>
      </c>
      <c r="AC38">
        <f t="shared" si="2"/>
        <v>2385.1878848992992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-12276.573315705762</v>
      </c>
      <c r="AI38">
        <f t="shared" si="25"/>
        <v>-12297.737430803247</v>
      </c>
      <c r="AJ38">
        <f t="shared" si="7"/>
        <v>314.74313333163309</v>
      </c>
      <c r="AK38">
        <f t="shared" si="22"/>
        <v>188.99517127616528</v>
      </c>
      <c r="AL38">
        <f t="shared" si="26"/>
        <v>-11793.999126195449</v>
      </c>
      <c r="AN38">
        <f t="shared" si="27"/>
        <v>0</v>
      </c>
      <c r="AO38">
        <f t="shared" si="27"/>
        <v>0</v>
      </c>
      <c r="AP38">
        <f t="shared" si="27"/>
        <v>-0.62899292920052785</v>
      </c>
      <c r="AQ38">
        <f t="shared" si="27"/>
        <v>-364.85710717518759</v>
      </c>
      <c r="AR38">
        <f t="shared" si="27"/>
        <v>-365.48610010438813</v>
      </c>
      <c r="AS38">
        <f t="shared" si="27"/>
        <v>9.3540979373878521</v>
      </c>
      <c r="AT38">
        <f t="shared" si="27"/>
        <v>5.6168956669434085</v>
      </c>
      <c r="AU38">
        <f t="shared" si="23"/>
        <v>-350.5151065000569</v>
      </c>
      <c r="AW38">
        <v>35</v>
      </c>
      <c r="AX38">
        <f>IF(Z38&gt;0, (R38*SUMPRODUCT(K38:$K$98, X38:$X$98)-K38*$AZ$3)/Z38, 0)</f>
        <v>5634.9813680205016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500000</v>
      </c>
      <c r="S39">
        <f t="shared" si="1"/>
        <v>5309.5000400216732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2385.1878848992992</v>
      </c>
      <c r="AC39">
        <f t="shared" si="2"/>
        <v>2089.7054697334438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-12735.451021570721</v>
      </c>
      <c r="AI39">
        <f t="shared" si="25"/>
        <v>-12755.129950415074</v>
      </c>
      <c r="AJ39">
        <f t="shared" si="7"/>
        <v>295.4824151658554</v>
      </c>
      <c r="AK39">
        <f t="shared" si="22"/>
        <v>166.96315194295096</v>
      </c>
      <c r="AL39">
        <f t="shared" si="26"/>
        <v>-12292.684383306267</v>
      </c>
      <c r="AN39">
        <f t="shared" si="27"/>
        <v>0</v>
      </c>
      <c r="AO39">
        <f t="shared" si="27"/>
        <v>0</v>
      </c>
      <c r="AP39">
        <f t="shared" si="27"/>
        <v>-0.52219063800092425</v>
      </c>
      <c r="AQ39">
        <f t="shared" si="27"/>
        <v>-337.94183345970748</v>
      </c>
      <c r="AR39">
        <f t="shared" si="27"/>
        <v>-338.46402409770837</v>
      </c>
      <c r="AS39">
        <f t="shared" si="27"/>
        <v>7.840779958803215</v>
      </c>
      <c r="AT39">
        <f t="shared" si="27"/>
        <v>4.4304542958270163</v>
      </c>
      <c r="AU39">
        <f t="shared" si="23"/>
        <v>-326.19278984307812</v>
      </c>
      <c r="AW39">
        <v>36</v>
      </c>
      <c r="AX39">
        <f>IF(Z39&gt;0, (R39*SUMPRODUCT(K39:$K$98, X39:$X$98)-K39*$AZ$3)/Z39, 0)</f>
        <v>5309.5000400216732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500000</v>
      </c>
      <c r="S40">
        <f t="shared" si="1"/>
        <v>4992.2660102327936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2089.7054697334438</v>
      </c>
      <c r="AC40">
        <f t="shared" si="2"/>
        <v>1813.7053255677831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-13169.884817254473</v>
      </c>
      <c r="AI40">
        <f t="shared" si="25"/>
        <v>-13188.049968328656</v>
      </c>
      <c r="AJ40">
        <f t="shared" si="7"/>
        <v>276.00014416566069</v>
      </c>
      <c r="AK40">
        <f t="shared" si="22"/>
        <v>146.27938288134109</v>
      </c>
      <c r="AL40">
        <f t="shared" si="26"/>
        <v>-12765.770441281655</v>
      </c>
      <c r="AN40">
        <f t="shared" si="27"/>
        <v>0</v>
      </c>
      <c r="AO40">
        <f t="shared" si="27"/>
        <v>0</v>
      </c>
      <c r="AP40">
        <f t="shared" si="27"/>
        <v>-0.43037656745139802</v>
      </c>
      <c r="AQ40">
        <f t="shared" si="27"/>
        <v>-312.02657210133248</v>
      </c>
      <c r="AR40">
        <f t="shared" si="27"/>
        <v>-312.45694866878387</v>
      </c>
      <c r="AS40">
        <f t="shared" si="27"/>
        <v>6.5391140528925291</v>
      </c>
      <c r="AT40">
        <f t="shared" si="27"/>
        <v>3.4657140167060634</v>
      </c>
      <c r="AU40">
        <f t="shared" si="23"/>
        <v>-302.45212059918532</v>
      </c>
      <c r="AW40">
        <v>37</v>
      </c>
      <c r="AX40">
        <f>IF(Z40&gt;0, (R40*SUMPRODUCT(K40:$K$98, X40:$X$98)-K40*$AZ$3)/Z40, 0)</f>
        <v>4992.2660102327936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500000</v>
      </c>
      <c r="S41">
        <f t="shared" si="1"/>
        <v>4682.2745354750105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1813.7053255677831</v>
      </c>
      <c r="AC41">
        <f t="shared" si="2"/>
        <v>1556.9838331932783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-13571.375101608644</v>
      </c>
      <c r="AI41">
        <f t="shared" si="25"/>
        <v>-13588.001463661925</v>
      </c>
      <c r="AJ41">
        <f t="shared" si="7"/>
        <v>256.72149237450481</v>
      </c>
      <c r="AK41">
        <f t="shared" si="22"/>
        <v>126.95937278974483</v>
      </c>
      <c r="AL41">
        <f t="shared" si="26"/>
        <v>-13204.320598497676</v>
      </c>
      <c r="AN41">
        <f t="shared" si="27"/>
        <v>0</v>
      </c>
      <c r="AO41">
        <f t="shared" si="27"/>
        <v>0</v>
      </c>
      <c r="AP41">
        <f t="shared" si="27"/>
        <v>-0.35171331832785202</v>
      </c>
      <c r="AQ41">
        <f t="shared" si="27"/>
        <v>-287.08826115794437</v>
      </c>
      <c r="AR41">
        <f t="shared" si="27"/>
        <v>-287.4399744762722</v>
      </c>
      <c r="AS41">
        <f t="shared" si="27"/>
        <v>5.4306749534122769</v>
      </c>
      <c r="AT41">
        <f t="shared" si="27"/>
        <v>2.6856928866103447</v>
      </c>
      <c r="AU41">
        <f t="shared" si="23"/>
        <v>-279.32360663624956</v>
      </c>
      <c r="AW41">
        <v>38</v>
      </c>
      <c r="AX41">
        <f>IF(Z41&gt;0, (R41*SUMPRODUCT(K41:$K$98, X41:$X$98)-K41*$AZ$3)/Z41, 0)</f>
        <v>4682.2745354750105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500000</v>
      </c>
      <c r="S42">
        <f t="shared" si="1"/>
        <v>4377.5478390951457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1556.9838331932783</v>
      </c>
      <c r="AC42">
        <f t="shared" si="2"/>
        <v>1319.275107505717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-13914.440627887783</v>
      </c>
      <c r="AI42">
        <f t="shared" si="25"/>
        <v>-13929.509282257743</v>
      </c>
      <c r="AJ42">
        <f t="shared" si="7"/>
        <v>237.70872568756135</v>
      </c>
      <c r="AK42">
        <f t="shared" si="22"/>
        <v>108.98886832352949</v>
      </c>
      <c r="AL42">
        <f t="shared" si="26"/>
        <v>-13582.811688246651</v>
      </c>
      <c r="AN42">
        <f t="shared" si="27"/>
        <v>0</v>
      </c>
      <c r="AO42">
        <f t="shared" si="27"/>
        <v>0</v>
      </c>
      <c r="AP42">
        <f t="shared" si="27"/>
        <v>-0.28460860692033413</v>
      </c>
      <c r="AQ42">
        <f t="shared" si="27"/>
        <v>-262.80844101606425</v>
      </c>
      <c r="AR42">
        <f t="shared" si="27"/>
        <v>-263.09304962298461</v>
      </c>
      <c r="AS42">
        <f t="shared" si="27"/>
        <v>4.4897140520801893</v>
      </c>
      <c r="AT42">
        <f t="shared" si="27"/>
        <v>2.0585228927423973</v>
      </c>
      <c r="AU42">
        <f t="shared" si="23"/>
        <v>-256.54481267816203</v>
      </c>
      <c r="AW42">
        <v>39</v>
      </c>
      <c r="AX42">
        <f>IF(Z42&gt;0, (R42*SUMPRODUCT(K42:$K$98, X42:$X$98)-K42*$AZ$3)/Z42, 0)</f>
        <v>4377.5478390951457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500000</v>
      </c>
      <c r="S43">
        <f t="shared" si="1"/>
        <v>4077.4252036803791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1319.275107505717</v>
      </c>
      <c r="AC43">
        <f t="shared" si="2"/>
        <v>1100.5555374453502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-14222.507686913243</v>
      </c>
      <c r="AI43">
        <f t="shared" si="25"/>
        <v>-14236.003403970812</v>
      </c>
      <c r="AJ43">
        <f t="shared" si="7"/>
        <v>218.71957006036678</v>
      </c>
      <c r="AK43">
        <f t="shared" si="22"/>
        <v>92.349257525400191</v>
      </c>
      <c r="AL43">
        <f t="shared" si="26"/>
        <v>-13924.934576385045</v>
      </c>
      <c r="AN43">
        <f t="shared" si="27"/>
        <v>0</v>
      </c>
      <c r="AO43">
        <f t="shared" si="27"/>
        <v>0</v>
      </c>
      <c r="AP43">
        <f t="shared" si="27"/>
        <v>-0.22758912171744566</v>
      </c>
      <c r="AQ43">
        <f t="shared" si="27"/>
        <v>-239.84557613921089</v>
      </c>
      <c r="AR43">
        <f t="shared" si="27"/>
        <v>-240.07316526092833</v>
      </c>
      <c r="AS43">
        <f t="shared" si="27"/>
        <v>3.6884438700159001</v>
      </c>
      <c r="AT43">
        <f t="shared" si="27"/>
        <v>1.5573597402649855</v>
      </c>
      <c r="AU43">
        <f t="shared" si="23"/>
        <v>-234.82736165064748</v>
      </c>
      <c r="AW43">
        <v>40</v>
      </c>
      <c r="AX43">
        <f>IF(Z43&gt;0, (R43*SUMPRODUCT(K43:$K$98, X43:$X$98)-K43*$AZ$3)/Z43, 0)</f>
        <v>4077.4252036803791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500000</v>
      </c>
      <c r="S44">
        <f t="shared" si="1"/>
        <v>3775.3215736461093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1100.5555374453502</v>
      </c>
      <c r="AC44">
        <f t="shared" si="2"/>
        <v>900.0750246594406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-14402.518309042498</v>
      </c>
      <c r="AI44">
        <f t="shared" si="25"/>
        <v>-14414.438817098586</v>
      </c>
      <c r="AJ44">
        <f t="shared" si="7"/>
        <v>200.48051278590958</v>
      </c>
      <c r="AK44">
        <f t="shared" si="22"/>
        <v>77.038887621174524</v>
      </c>
      <c r="AL44">
        <f t="shared" si="26"/>
        <v>-14136.919416691502</v>
      </c>
      <c r="AN44">
        <f t="shared" si="27"/>
        <v>0</v>
      </c>
      <c r="AO44">
        <f t="shared" si="27"/>
        <v>0</v>
      </c>
      <c r="AP44">
        <f t="shared" si="27"/>
        <v>-0.17948670224003876</v>
      </c>
      <c r="AQ44">
        <f t="shared" si="27"/>
        <v>-216.85824992346204</v>
      </c>
      <c r="AR44">
        <f t="shared" si="27"/>
        <v>-217.03773662570208</v>
      </c>
      <c r="AS44">
        <f t="shared" si="27"/>
        <v>3.01862856297948</v>
      </c>
      <c r="AT44">
        <f t="shared" si="27"/>
        <v>1.1599720262177431</v>
      </c>
      <c r="AU44">
        <f t="shared" si="23"/>
        <v>-212.85913603650485</v>
      </c>
      <c r="AW44">
        <v>41</v>
      </c>
      <c r="AX44">
        <f>IF(Z44&gt;0, (R44*SUMPRODUCT(K44:$K$98, X44:$X$98)-K44*$AZ$3)/Z44, 0)</f>
        <v>3775.3215736461093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500000</v>
      </c>
      <c r="S45">
        <f t="shared" si="1"/>
        <v>3466.9090352885837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900.0750246594406</v>
      </c>
      <c r="AC45">
        <f t="shared" si="2"/>
        <v>718.36415272999773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-14410.058719980159</v>
      </c>
      <c r="AI45">
        <f t="shared" si="25"/>
        <v>-14420.419017083688</v>
      </c>
      <c r="AJ45">
        <f t="shared" si="7"/>
        <v>181.71087192944287</v>
      </c>
      <c r="AK45">
        <f t="shared" si="22"/>
        <v>63.00525172616085</v>
      </c>
      <c r="AL45">
        <f t="shared" si="26"/>
        <v>-14175.702893428084</v>
      </c>
      <c r="AN45">
        <f t="shared" si="27"/>
        <v>0</v>
      </c>
      <c r="AO45">
        <f t="shared" si="27"/>
        <v>0</v>
      </c>
      <c r="AP45">
        <f t="shared" si="27"/>
        <v>-0.13928094344023106</v>
      </c>
      <c r="AQ45">
        <f t="shared" si="27"/>
        <v>-193.72480861231782</v>
      </c>
      <c r="AR45">
        <f t="shared" si="27"/>
        <v>-193.86408955575803</v>
      </c>
      <c r="AS45">
        <f t="shared" si="27"/>
        <v>2.4428702596818552</v>
      </c>
      <c r="AT45">
        <f t="shared" si="27"/>
        <v>0.84702502393676737</v>
      </c>
      <c r="AU45">
        <f t="shared" si="23"/>
        <v>-190.57419427213941</v>
      </c>
      <c r="AW45">
        <v>42</v>
      </c>
      <c r="AX45">
        <f>IF(Z45&gt;0, (R45*SUMPRODUCT(K45:$K$98, X45:$X$98)-K45*$AZ$3)/Z45, 0)</f>
        <v>3466.9090352885837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500000</v>
      </c>
      <c r="S46">
        <f t="shared" si="1"/>
        <v>3146.7762810259114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718.36415272999773</v>
      </c>
      <c r="AC46">
        <f t="shared" si="2"/>
        <v>556.02093161234018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-14219.235298780146</v>
      </c>
      <c r="AI46">
        <f t="shared" si="25"/>
        <v>-14228.070069382762</v>
      </c>
      <c r="AJ46">
        <f t="shared" si="7"/>
        <v>162.34322111765755</v>
      </c>
      <c r="AK46">
        <f t="shared" si="22"/>
        <v>50.285490691099845</v>
      </c>
      <c r="AL46">
        <f t="shared" si="26"/>
        <v>-14015.441357574005</v>
      </c>
      <c r="AN46">
        <f t="shared" si="27"/>
        <v>0</v>
      </c>
      <c r="AO46">
        <f t="shared" si="27"/>
        <v>0</v>
      </c>
      <c r="AP46">
        <f t="shared" si="27"/>
        <v>-0.10604659895315915</v>
      </c>
      <c r="AQ46">
        <f t="shared" si="27"/>
        <v>-170.67806409187912</v>
      </c>
      <c r="AR46">
        <f t="shared" si="27"/>
        <v>-170.78411069083228</v>
      </c>
      <c r="AS46">
        <f t="shared" si="27"/>
        <v>1.9486580056227594</v>
      </c>
      <c r="AT46">
        <f t="shared" si="27"/>
        <v>0.60359295157056903</v>
      </c>
      <c r="AU46">
        <f t="shared" si="23"/>
        <v>-168.23185973363897</v>
      </c>
      <c r="AW46">
        <v>43</v>
      </c>
      <c r="AX46">
        <f>IF(Z46&gt;0, (R46*SUMPRODUCT(K46:$K$98, X46:$X$98)-K46*$AZ$3)/Z46, 0)</f>
        <v>3146.7762810259114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500000</v>
      </c>
      <c r="S47">
        <f t="shared" si="1"/>
        <v>2803.5060938222232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556.02093161234018</v>
      </c>
      <c r="AC47">
        <f t="shared" si="2"/>
        <v>413.36214206926456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-13741.874129548067</v>
      </c>
      <c r="AI47">
        <f t="shared" si="25"/>
        <v>-13749.246365031702</v>
      </c>
      <c r="AJ47">
        <f t="shared" si="7"/>
        <v>142.65878954307561</v>
      </c>
      <c r="AK47">
        <f t="shared" si="22"/>
        <v>38.921465212863815</v>
      </c>
      <c r="AL47">
        <f t="shared" si="26"/>
        <v>-13567.666110275764</v>
      </c>
      <c r="AN47">
        <f t="shared" si="27"/>
        <v>0</v>
      </c>
      <c r="AO47">
        <f t="shared" si="27"/>
        <v>0</v>
      </c>
      <c r="AP47">
        <f t="shared" si="27"/>
        <v>-7.9010105849126447E-2</v>
      </c>
      <c r="AQ47">
        <f t="shared" si="27"/>
        <v>-147.27512868398173</v>
      </c>
      <c r="AR47">
        <f t="shared" si="27"/>
        <v>-147.35413878983084</v>
      </c>
      <c r="AS47">
        <f t="shared" si="27"/>
        <v>1.5289102046627823</v>
      </c>
      <c r="AT47">
        <f t="shared" si="27"/>
        <v>0.41713115283658558</v>
      </c>
      <c r="AU47">
        <f t="shared" si="23"/>
        <v>-145.40809743233152</v>
      </c>
      <c r="AW47">
        <v>44</v>
      </c>
      <c r="AX47">
        <f>IF(Z47&gt;0, (R47*SUMPRODUCT(K47:$K$98, X47:$X$98)-K47*$AZ$3)/Z47, 0)</f>
        <v>2803.5060938222232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500000</v>
      </c>
      <c r="S48">
        <f t="shared" si="1"/>
        <v>2425.1822130853984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413.36214206926456</v>
      </c>
      <c r="AC48">
        <f t="shared" si="2"/>
        <v>291.10422280385734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-12968.151690914614</v>
      </c>
      <c r="AI48">
        <f t="shared" si="25"/>
        <v>-12974.153388874322</v>
      </c>
      <c r="AJ48">
        <f t="shared" si="7"/>
        <v>122.25791926540722</v>
      </c>
      <c r="AK48">
        <f t="shared" si="22"/>
        <v>28.935349944848522</v>
      </c>
      <c r="AL48">
        <f t="shared" si="26"/>
        <v>-12822.960119664067</v>
      </c>
      <c r="AN48">
        <f t="shared" si="27"/>
        <v>0</v>
      </c>
      <c r="AO48">
        <f t="shared" si="27"/>
        <v>0</v>
      </c>
      <c r="AP48">
        <f t="shared" si="27"/>
        <v>-5.7430098001236281E-2</v>
      </c>
      <c r="AQ48">
        <f t="shared" si="27"/>
        <v>-124.09191990402267</v>
      </c>
      <c r="AR48">
        <f t="shared" si="27"/>
        <v>-124.14935000202392</v>
      </c>
      <c r="AS48">
        <f t="shared" si="27"/>
        <v>1.1698829784466682</v>
      </c>
      <c r="AT48">
        <f t="shared" si="27"/>
        <v>0.2768816415269561</v>
      </c>
      <c r="AU48">
        <f t="shared" si="23"/>
        <v>-122.7025853820503</v>
      </c>
      <c r="AW48">
        <v>45</v>
      </c>
      <c r="AX48">
        <f>IF(Z48&gt;0, (R48*SUMPRODUCT(K48:$K$98, X48:$X$98)-K48*$AZ$3)/Z48, 0)</f>
        <v>2425.1822130853984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500000</v>
      </c>
      <c r="S49">
        <f t="shared" si="1"/>
        <v>1992.0729591608963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291.10422280385734</v>
      </c>
      <c r="AC49">
        <f t="shared" si="2"/>
        <v>189.34909702356157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-11891.166688281051</v>
      </c>
      <c r="AI49">
        <f t="shared" si="25"/>
        <v>-11895.919252592334</v>
      </c>
      <c r="AJ49">
        <f t="shared" si="7"/>
        <v>101.75512578029577</v>
      </c>
      <c r="AK49">
        <f t="shared" si="22"/>
        <v>20.377295596270017</v>
      </c>
      <c r="AL49">
        <f t="shared" si="26"/>
        <v>-11773.786831215768</v>
      </c>
      <c r="AN49">
        <f t="shared" si="27"/>
        <v>0</v>
      </c>
      <c r="AO49">
        <f t="shared" si="27"/>
        <v>0</v>
      </c>
      <c r="AP49">
        <f t="shared" si="27"/>
        <v>-4.0604615439441834E-2</v>
      </c>
      <c r="AQ49">
        <f t="shared" si="27"/>
        <v>-101.59489043793803</v>
      </c>
      <c r="AR49">
        <f t="shared" si="27"/>
        <v>-101.63549505337748</v>
      </c>
      <c r="AS49">
        <f t="shared" si="27"/>
        <v>0.86936808861117332</v>
      </c>
      <c r="AT49">
        <f t="shared" si="27"/>
        <v>0.17409806521043691</v>
      </c>
      <c r="AU49">
        <f t="shared" si="23"/>
        <v>-100.59202889955587</v>
      </c>
      <c r="AW49">
        <v>46</v>
      </c>
      <c r="AX49">
        <f>IF(Z49&gt;0, (R49*SUMPRODUCT(K49:$K$98, X49:$X$98)-K49*$AZ$3)/Z49, 0)</f>
        <v>1992.0729591608963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500000</v>
      </c>
      <c r="S50">
        <f t="shared" si="1"/>
        <v>1476.3996446453145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189.34909702356157</v>
      </c>
      <c r="AC50">
        <f t="shared" si="2"/>
        <v>107.69777276752296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-10577.276857354644</v>
      </c>
      <c r="AI50">
        <f t="shared" si="25"/>
        <v>-10580.924168337078</v>
      </c>
      <c r="AJ50">
        <f t="shared" si="7"/>
        <v>81.651324256038606</v>
      </c>
      <c r="AK50">
        <f t="shared" si="22"/>
        <v>13.254436791649312</v>
      </c>
      <c r="AL50">
        <f t="shared" si="26"/>
        <v>-10486.01840728939</v>
      </c>
      <c r="AN50">
        <f t="shared" si="27"/>
        <v>0</v>
      </c>
      <c r="AO50">
        <f t="shared" si="27"/>
        <v>0</v>
      </c>
      <c r="AP50">
        <f t="shared" si="27"/>
        <v>-2.7822885658915424E-2</v>
      </c>
      <c r="AQ50">
        <f t="shared" si="27"/>
        <v>-80.686940598769098</v>
      </c>
      <c r="AR50">
        <f t="shared" si="27"/>
        <v>-80.714763484428019</v>
      </c>
      <c r="AS50">
        <f t="shared" si="27"/>
        <v>0.62286310918267074</v>
      </c>
      <c r="AT50">
        <f t="shared" si="27"/>
        <v>0.10110919554254889</v>
      </c>
      <c r="AU50">
        <f t="shared" si="23"/>
        <v>-79.990791179702796</v>
      </c>
      <c r="AW50">
        <v>47</v>
      </c>
      <c r="AX50">
        <f>IF(Z50&gt;0, (R50*SUMPRODUCT(K50:$K$98, X50:$X$98)-K50*$AZ$3)/Z50, 0)</f>
        <v>1476.3996446453145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500000</v>
      </c>
      <c r="S51">
        <f t="shared" si="1"/>
        <v>830.3062860331961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107.69777276752296</v>
      </c>
      <c r="AC51">
        <f t="shared" si="2"/>
        <v>44.817587688306787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-9119.7912360345363</v>
      </c>
      <c r="AI51">
        <f t="shared" si="25"/>
        <v>-9122.4900947835431</v>
      </c>
      <c r="AJ51">
        <f t="shared" si="7"/>
        <v>62.880185079216176</v>
      </c>
      <c r="AK51">
        <f t="shared" si="22"/>
        <v>7.5388440937266079</v>
      </c>
      <c r="AL51">
        <f t="shared" si="26"/>
        <v>-9052.0710656106003</v>
      </c>
      <c r="AN51">
        <f t="shared" si="27"/>
        <v>0</v>
      </c>
      <c r="AO51">
        <f t="shared" si="27"/>
        <v>0</v>
      </c>
      <c r="AP51">
        <f t="shared" si="27"/>
        <v>-1.8381946987991987E-2</v>
      </c>
      <c r="AQ51">
        <f t="shared" si="27"/>
        <v>-62.114965855136099</v>
      </c>
      <c r="AR51">
        <f t="shared" si="27"/>
        <v>-62.133347802124099</v>
      </c>
      <c r="AS51">
        <f t="shared" si="27"/>
        <v>0.4282774076809317</v>
      </c>
      <c r="AT51">
        <f t="shared" si="27"/>
        <v>5.1347123124787432E-2</v>
      </c>
      <c r="AU51">
        <f t="shared" si="23"/>
        <v>-61.653723271318377</v>
      </c>
      <c r="AW51">
        <v>48</v>
      </c>
      <c r="AX51">
        <f>IF(Z51&gt;0, (R51*SUMPRODUCT(K51:$K$98, X51:$X$98)-K51*$AZ$3)/Z51, 0)</f>
        <v>830.3062860331961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500000</v>
      </c>
      <c r="S52">
        <f t="shared" si="1"/>
        <v>-36.539073166925867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44.817587688306787</v>
      </c>
      <c r="AC52">
        <f t="shared" si="2"/>
        <v>-1.3984893100855231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-7581.7998155890918</v>
      </c>
      <c r="AI52">
        <f t="shared" si="25"/>
        <v>-7583.7135057690484</v>
      </c>
      <c r="AJ52">
        <f t="shared" si="7"/>
        <v>46.21607699839231</v>
      </c>
      <c r="AK52">
        <f t="shared" si="22"/>
        <v>3.1372311381814755</v>
      </c>
      <c r="AL52">
        <f t="shared" si="26"/>
        <v>-7534.3601976324753</v>
      </c>
      <c r="AN52">
        <f t="shared" si="27"/>
        <v>0</v>
      </c>
      <c r="AO52">
        <f t="shared" si="27"/>
        <v>0</v>
      </c>
      <c r="AP52">
        <f t="shared" si="27"/>
        <v>-1.1637641099609877E-2</v>
      </c>
      <c r="AQ52">
        <f t="shared" si="27"/>
        <v>-46.106870415616093</v>
      </c>
      <c r="AR52">
        <f t="shared" si="27"/>
        <v>-46.118508056715704</v>
      </c>
      <c r="AS52">
        <f t="shared" si="27"/>
        <v>0.28105182477934426</v>
      </c>
      <c r="AT52">
        <f t="shared" si="27"/>
        <v>1.9078307667073403E-2</v>
      </c>
      <c r="AU52">
        <f t="shared" si="23"/>
        <v>-45.818377924269292</v>
      </c>
      <c r="AW52">
        <v>49</v>
      </c>
      <c r="AX52">
        <f>IF(Z52&gt;0, (R52*SUMPRODUCT(K52:$K$98, X52:$X$98)-K52*$AZ$3)/Z52, 0)</f>
        <v>-36.539073166925867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500000</v>
      </c>
      <c r="S53">
        <f t="shared" si="1"/>
        <v>-1290.7915979693503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-1.3984893100855231</v>
      </c>
      <c r="AC53">
        <f t="shared" si="2"/>
        <v>-33.309923246466269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-6042.6275802741939</v>
      </c>
      <c r="AI53">
        <f t="shared" si="25"/>
        <v>-6043.9178707943238</v>
      </c>
      <c r="AJ53">
        <f t="shared" si="7"/>
        <v>31.911433936380746</v>
      </c>
      <c r="AK53">
        <f t="shared" si="22"/>
        <v>-9.7894251705986632E-2</v>
      </c>
      <c r="AL53">
        <f t="shared" si="26"/>
        <v>-6012.1043311096491</v>
      </c>
      <c r="AN53">
        <f t="shared" si="27"/>
        <v>0</v>
      </c>
      <c r="AO53">
        <f t="shared" si="27"/>
        <v>0</v>
      </c>
      <c r="AP53">
        <f t="shared" si="27"/>
        <v>-7.0058819495757256E-3</v>
      </c>
      <c r="AQ53">
        <f t="shared" si="27"/>
        <v>-32.809615224008617</v>
      </c>
      <c r="AR53">
        <f t="shared" si="27"/>
        <v>-32.816621105958191</v>
      </c>
      <c r="AS53">
        <f t="shared" si="27"/>
        <v>0.1732693029298876</v>
      </c>
      <c r="AT53">
        <f t="shared" si="27"/>
        <v>-5.3153577453633619E-4</v>
      </c>
      <c r="AU53">
        <f t="shared" si="23"/>
        <v>-32.643883338802844</v>
      </c>
      <c r="AW53">
        <v>50</v>
      </c>
      <c r="AX53">
        <f>IF(Z53&gt;0, (R53*SUMPRODUCT(K53:$K$98, X53:$X$98)-K53*$AZ$3)/Z53, 0)</f>
        <v>-1290.7915979693503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500000</v>
      </c>
      <c r="S54">
        <f t="shared" si="1"/>
        <v>-3253.2138161246958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-33.309923246466269</v>
      </c>
      <c r="AC54">
        <f t="shared" si="2"/>
        <v>-53.445041614014578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-4559.6847934788493</v>
      </c>
      <c r="AI54">
        <f t="shared" si="25"/>
        <v>-4560.5062126144303</v>
      </c>
      <c r="AJ54">
        <f t="shared" si="7"/>
        <v>20.135118367548309</v>
      </c>
      <c r="AK54">
        <f t="shared" si="22"/>
        <v>-2.3316946272526389</v>
      </c>
      <c r="AL54">
        <f t="shared" si="26"/>
        <v>-4542.702788874135</v>
      </c>
      <c r="AN54">
        <f t="shared" si="27"/>
        <v>0</v>
      </c>
      <c r="AO54">
        <f t="shared" si="27"/>
        <v>0</v>
      </c>
      <c r="AP54">
        <f t="shared" si="27"/>
        <v>-3.9821911403041541E-3</v>
      </c>
      <c r="AQ54">
        <f t="shared" si="27"/>
        <v>-22.105080829815311</v>
      </c>
      <c r="AR54">
        <f t="shared" si="27"/>
        <v>-22.109063020955613</v>
      </c>
      <c r="AS54">
        <f t="shared" si="27"/>
        <v>9.7613856920353112E-2</v>
      </c>
      <c r="AT54">
        <f t="shared" si="27"/>
        <v>-1.1303916946096846E-2</v>
      </c>
      <c r="AU54">
        <f t="shared" si="23"/>
        <v>-22.02275308098136</v>
      </c>
      <c r="AW54">
        <v>51</v>
      </c>
      <c r="AX54">
        <f>IF(Z54&gt;0, (R54*SUMPRODUCT(K54:$K$98, X54:$X$98)-K54*$AZ$3)/Z54, 0)</f>
        <v>-3253.2138161246958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500000</v>
      </c>
      <c r="S55">
        <f t="shared" si="1"/>
        <v>-6545.9760863500669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-53.445041614014578</v>
      </c>
      <c r="AC55">
        <f t="shared" si="2"/>
        <v>-64.23360739341895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-3225.7064808572836</v>
      </c>
      <c r="AI55">
        <f t="shared" si="25"/>
        <v>-3226.1971151534231</v>
      </c>
      <c r="AJ55">
        <f t="shared" si="7"/>
        <v>10.788565779404372</v>
      </c>
      <c r="AK55">
        <f t="shared" si="22"/>
        <v>-3.7411529129810206</v>
      </c>
      <c r="AL55">
        <f t="shared" si="26"/>
        <v>-3219.1497022869994</v>
      </c>
      <c r="AN55">
        <f t="shared" si="27"/>
        <v>0</v>
      </c>
      <c r="AO55">
        <f t="shared" si="27"/>
        <v>0</v>
      </c>
      <c r="AP55">
        <f t="shared" si="27"/>
        <v>-2.1237195554358024E-3</v>
      </c>
      <c r="AQ55">
        <f t="shared" si="27"/>
        <v>-13.962529703687622</v>
      </c>
      <c r="AR55">
        <f t="shared" si="27"/>
        <v>-13.964653423243059</v>
      </c>
      <c r="AS55">
        <f t="shared" si="27"/>
        <v>4.6698504978384604E-2</v>
      </c>
      <c r="AT55">
        <f t="shared" si="27"/>
        <v>-1.6193649045108539E-2</v>
      </c>
      <c r="AU55">
        <f t="shared" si="23"/>
        <v>-13.93414856730978</v>
      </c>
      <c r="AW55">
        <v>52</v>
      </c>
      <c r="AX55">
        <f>IF(Z55&gt;0, (R55*SUMPRODUCT(K55:$K$98, X55:$X$98)-K55*$AZ$3)/Z55, 0)</f>
        <v>-6545.9760863500669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500000</v>
      </c>
      <c r="S56">
        <f t="shared" si="1"/>
        <v>-11754.914671335071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-64.23360739341895</v>
      </c>
      <c r="AC56">
        <f t="shared" si="2"/>
        <v>-68.092105802096796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-1960.9545602271069</v>
      </c>
      <c r="AI56">
        <f t="shared" si="25"/>
        <v>-1961.2441927242621</v>
      </c>
      <c r="AJ56">
        <f t="shared" si="7"/>
        <v>3.8584984086778462</v>
      </c>
      <c r="AK56">
        <f t="shared" si="22"/>
        <v>-4.4963525175393269</v>
      </c>
      <c r="AL56">
        <f t="shared" si="26"/>
        <v>-1961.8820468331237</v>
      </c>
      <c r="AN56">
        <f t="shared" si="27"/>
        <v>0</v>
      </c>
      <c r="AO56">
        <f t="shared" si="27"/>
        <v>0</v>
      </c>
      <c r="AP56">
        <f t="shared" si="27"/>
        <v>-1.1193567674580014E-3</v>
      </c>
      <c r="AQ56">
        <f t="shared" si="27"/>
        <v>-7.5785962529328801</v>
      </c>
      <c r="AR56">
        <f t="shared" si="27"/>
        <v>-7.5797156097003384</v>
      </c>
      <c r="AS56">
        <f t="shared" si="27"/>
        <v>1.4912126050777413E-2</v>
      </c>
      <c r="AT56">
        <f t="shared" si="27"/>
        <v>-1.7377271779995946E-2</v>
      </c>
      <c r="AU56">
        <f t="shared" si="23"/>
        <v>-7.5821807554295573</v>
      </c>
      <c r="AW56">
        <v>53</v>
      </c>
      <c r="AX56">
        <f>IF(Z56&gt;0, (R56*SUMPRODUCT(K56:$K$98, X56:$X$98)-K56*$AZ$3)/Z56, 0)</f>
        <v>-11754.914671335071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500000</v>
      </c>
      <c r="S57">
        <f t="shared" si="1"/>
        <v>-19742.844989416433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-68.092105802096796</v>
      </c>
      <c r="AC57">
        <f t="shared" si="2"/>
        <v>-66.649245541628119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-1179.4275467628108</v>
      </c>
      <c r="AI57">
        <f t="shared" si="25"/>
        <v>-1179.5963401803183</v>
      </c>
      <c r="AJ57">
        <f t="shared" si="7"/>
        <v>-1.4428602604686773</v>
      </c>
      <c r="AK57">
        <f t="shared" si="22"/>
        <v>-4.7664474061467761</v>
      </c>
      <c r="AL57">
        <f t="shared" si="26"/>
        <v>-1185.8056478469339</v>
      </c>
      <c r="AN57">
        <f t="shared" si="27"/>
        <v>0</v>
      </c>
      <c r="AO57">
        <f t="shared" si="27"/>
        <v>0</v>
      </c>
      <c r="AP57">
        <f t="shared" si="27"/>
        <v>-5.8245010008068873E-4</v>
      </c>
      <c r="AQ57">
        <f t="shared" si="27"/>
        <v>-4.0698132829736595</v>
      </c>
      <c r="AR57">
        <f t="shared" si="27"/>
        <v>-4.0703957330737408</v>
      </c>
      <c r="AS57">
        <f t="shared" si="27"/>
        <v>-4.9788322052063978E-3</v>
      </c>
      <c r="AT57">
        <f t="shared" si="27"/>
        <v>-1.6447429110312824E-2</v>
      </c>
      <c r="AU57">
        <f t="shared" si="23"/>
        <v>-4.0918219943892602</v>
      </c>
      <c r="AW57">
        <v>54</v>
      </c>
      <c r="AX57">
        <f>IF(Z57&gt;0, (R57*SUMPRODUCT(K57:$K$98, X57:$X$98)-K57*$AZ$3)/Z57, 0)</f>
        <v>-19742.844989416433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500000</v>
      </c>
      <c r="S58">
        <f t="shared" si="1"/>
        <v>-32311.698119676512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-66.649245541628119</v>
      </c>
      <c r="AC58">
        <f t="shared" si="2"/>
        <v>-62.664186937636075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-701.3721706298079</v>
      </c>
      <c r="AI58">
        <f t="shared" si="25"/>
        <v>-701.4691388960772</v>
      </c>
      <c r="AJ58">
        <f t="shared" si="7"/>
        <v>-3.9850586039920444</v>
      </c>
      <c r="AK58">
        <f t="shared" si="22"/>
        <v>-4.6654471879139692</v>
      </c>
      <c r="AL58">
        <f t="shared" si="26"/>
        <v>-710.11964468798317</v>
      </c>
      <c r="AN58">
        <f t="shared" si="27"/>
        <v>0</v>
      </c>
      <c r="AO58">
        <f t="shared" si="27"/>
        <v>0</v>
      </c>
      <c r="AP58">
        <f t="shared" si="27"/>
        <v>-2.9875475483611563E-4</v>
      </c>
      <c r="AQ58">
        <f t="shared" si="27"/>
        <v>-2.1608953005663594</v>
      </c>
      <c r="AR58">
        <f t="shared" si="27"/>
        <v>-2.1611940553211952</v>
      </c>
      <c r="AS58">
        <f t="shared" si="27"/>
        <v>-1.227778171197654E-2</v>
      </c>
      <c r="AT58">
        <f t="shared" si="27"/>
        <v>-1.4374027549953908E-2</v>
      </c>
      <c r="AU58">
        <f t="shared" si="23"/>
        <v>-2.1878458645831258</v>
      </c>
      <c r="AW58">
        <v>55</v>
      </c>
      <c r="AX58">
        <f>IF(Z58&gt;0, (R58*SUMPRODUCT(K58:$K$98, X58:$X$98)-K58*$AZ$3)/Z58, 0)</f>
        <v>-32311.698119676512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500000</v>
      </c>
      <c r="S59">
        <f t="shared" si="1"/>
        <v>-52570.159974975919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-62.664186937636075</v>
      </c>
      <c r="AC59">
        <f t="shared" si="2"/>
        <v>-57.633232339125925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-411.8304531780642</v>
      </c>
      <c r="AI59">
        <f t="shared" si="25"/>
        <v>-411.88526871635298</v>
      </c>
      <c r="AJ59">
        <f t="shared" si="7"/>
        <v>-5.0309545985101494</v>
      </c>
      <c r="AK59">
        <f t="shared" si="22"/>
        <v>-4.3864930856345259</v>
      </c>
      <c r="AL59">
        <f t="shared" si="26"/>
        <v>-421.30271640049767</v>
      </c>
      <c r="AN59">
        <f t="shared" si="27"/>
        <v>0</v>
      </c>
      <c r="AO59">
        <f t="shared" si="27"/>
        <v>0</v>
      </c>
      <c r="AP59">
        <f t="shared" si="27"/>
        <v>-1.507894148255137E-4</v>
      </c>
      <c r="AQ59">
        <f t="shared" si="27"/>
        <v>-1.1328844882426703</v>
      </c>
      <c r="AR59">
        <f t="shared" si="27"/>
        <v>-1.1330352776574959</v>
      </c>
      <c r="AS59">
        <f t="shared" si="27"/>
        <v>-1.383940983898288E-2</v>
      </c>
      <c r="AT59">
        <f t="shared" si="27"/>
        <v>-1.2066591812603169E-2</v>
      </c>
      <c r="AU59">
        <f t="shared" si="23"/>
        <v>-1.1589412793090819</v>
      </c>
      <c r="AW59">
        <v>56</v>
      </c>
      <c r="AX59">
        <f>IF(Z59&gt;0, (R59*SUMPRODUCT(K59:$K$98, X59:$X$98)-K59*$AZ$3)/Z59, 0)</f>
        <v>-52570.159974975919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500000</v>
      </c>
      <c r="S60">
        <f t="shared" si="1"/>
        <v>-85848.329830726696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-57.633232339125925</v>
      </c>
      <c r="AC60">
        <f t="shared" si="2"/>
        <v>-52.34482227462172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-237.80579972270382</v>
      </c>
      <c r="AI60">
        <f t="shared" si="25"/>
        <v>-237.83628652563746</v>
      </c>
      <c r="AJ60">
        <f t="shared" si="7"/>
        <v>-5.2884100645042054</v>
      </c>
      <c r="AK60">
        <f t="shared" si="22"/>
        <v>-4.0343262637388149</v>
      </c>
      <c r="AL60">
        <f t="shared" si="26"/>
        <v>-247.15902285388049</v>
      </c>
      <c r="AN60">
        <f t="shared" si="27"/>
        <v>0</v>
      </c>
      <c r="AO60">
        <f t="shared" si="27"/>
        <v>0</v>
      </c>
      <c r="AP60">
        <f t="shared" si="27"/>
        <v>-7.4879172001442426E-5</v>
      </c>
      <c r="AQ60">
        <f t="shared" si="27"/>
        <v>-0.58407900031824134</v>
      </c>
      <c r="AR60">
        <f t="shared" si="27"/>
        <v>-0.58415387949024278</v>
      </c>
      <c r="AS60">
        <f t="shared" si="27"/>
        <v>-1.2988956818338032E-2</v>
      </c>
      <c r="AT60">
        <f t="shared" si="27"/>
        <v>-9.9087795748878243E-3</v>
      </c>
      <c r="AU60">
        <f t="shared" si="23"/>
        <v>-0.60705161588346856</v>
      </c>
      <c r="AW60">
        <v>57</v>
      </c>
      <c r="AX60">
        <f>IF(Z60&gt;0, (R60*SUMPRODUCT(K60:$K$98, X60:$X$98)-K60*$AZ$3)/Z60, 0)</f>
        <v>-85848.329830726696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500000</v>
      </c>
      <c r="S61">
        <f t="shared" si="1"/>
        <v>-141681.70388336494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-52.34482227462172</v>
      </c>
      <c r="AC61">
        <f t="shared" si="2"/>
        <v>-47.195602567130244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-135.26431309430174</v>
      </c>
      <c r="AI61">
        <f t="shared" si="25"/>
        <v>-135.28096859789662</v>
      </c>
      <c r="AJ61">
        <f t="shared" si="7"/>
        <v>-5.1492197074914756</v>
      </c>
      <c r="AK61">
        <f t="shared" si="22"/>
        <v>-3.6641375592235206</v>
      </c>
      <c r="AL61">
        <f t="shared" si="26"/>
        <v>-144.09432586461162</v>
      </c>
      <c r="AN61">
        <f t="shared" si="27"/>
        <v>0</v>
      </c>
      <c r="AO61">
        <f t="shared" si="27"/>
        <v>0</v>
      </c>
      <c r="AP61">
        <f t="shared" si="27"/>
        <v>-3.6524888243261791E-5</v>
      </c>
      <c r="AQ61">
        <f t="shared" si="27"/>
        <v>-0.29662951293727491</v>
      </c>
      <c r="AR61">
        <f t="shared" si="27"/>
        <v>-0.2966660378255182</v>
      </c>
      <c r="AS61">
        <f t="shared" si="27"/>
        <v>-1.1292043695038428E-2</v>
      </c>
      <c r="AT61">
        <f t="shared" si="27"/>
        <v>-8.0353148192894314E-3</v>
      </c>
      <c r="AU61">
        <f t="shared" si="23"/>
        <v>-0.31599339633984608</v>
      </c>
      <c r="AW61">
        <v>58</v>
      </c>
      <c r="AX61">
        <f>IF(Z61&gt;0, (R61*SUMPRODUCT(K61:$K$98, X61:$X$98)-K61*$AZ$3)/Z61, 0)</f>
        <v>-141681.70388336494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500000</v>
      </c>
      <c r="S62">
        <f t="shared" si="1"/>
        <v>-237324.66592185659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-47.195602567130244</v>
      </c>
      <c r="AC62">
        <f t="shared" si="2"/>
        <v>-42.373215376665989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-75.616810934687038</v>
      </c>
      <c r="AI62">
        <f t="shared" si="25"/>
        <v>-75.62573820215249</v>
      </c>
      <c r="AJ62">
        <f t="shared" si="7"/>
        <v>-4.822387190464255</v>
      </c>
      <c r="AK62">
        <f t="shared" si="22"/>
        <v>-3.3036921796991172</v>
      </c>
      <c r="AL62">
        <f t="shared" si="26"/>
        <v>-83.751817572315858</v>
      </c>
      <c r="AN62">
        <f t="shared" si="27"/>
        <v>0</v>
      </c>
      <c r="AO62">
        <f t="shared" si="27"/>
        <v>0</v>
      </c>
      <c r="AP62">
        <f t="shared" si="27"/>
        <v>-1.7479606485416633E-5</v>
      </c>
      <c r="AQ62">
        <f t="shared" si="27"/>
        <v>-0.14805785801037991</v>
      </c>
      <c r="AR62">
        <f t="shared" si="27"/>
        <v>-0.14807533761686531</v>
      </c>
      <c r="AS62">
        <f t="shared" si="27"/>
        <v>-9.4422431876098611E-3</v>
      </c>
      <c r="AT62">
        <f t="shared" si="27"/>
        <v>-6.4686355005685193E-3</v>
      </c>
      <c r="AU62">
        <f t="shared" si="23"/>
        <v>-0.16398621630504367</v>
      </c>
      <c r="AW62">
        <v>59</v>
      </c>
      <c r="AX62">
        <f>IF(Z62&gt;0, (R62*SUMPRODUCT(K62:$K$98, X62:$X$98)-K62*$AZ$3)/Z62, 0)</f>
        <v>-237324.66592185659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500000</v>
      </c>
      <c r="S63">
        <f t="shared" si="1"/>
        <v>-404613.54034033406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-42.373215376665989</v>
      </c>
      <c r="AC63">
        <f t="shared" si="2"/>
        <v>-37.950722606639289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-41.482453357096794</v>
      </c>
      <c r="AI63">
        <f t="shared" si="25"/>
        <v>-41.487143106551883</v>
      </c>
      <c r="AJ63">
        <f t="shared" si="7"/>
        <v>-4.4224927700267003</v>
      </c>
      <c r="AK63">
        <f t="shared" si="22"/>
        <v>-2.9661250763666196</v>
      </c>
      <c r="AL63">
        <f t="shared" si="26"/>
        <v>-48.8757609529452</v>
      </c>
      <c r="AN63">
        <f t="shared" si="27"/>
        <v>0</v>
      </c>
      <c r="AO63">
        <f t="shared" si="27"/>
        <v>0</v>
      </c>
      <c r="AP63">
        <f t="shared" si="27"/>
        <v>-8.1986948681350251E-6</v>
      </c>
      <c r="AQ63">
        <f t="shared" si="27"/>
        <v>-7.2520287216528909E-2</v>
      </c>
      <c r="AR63">
        <f t="shared" si="27"/>
        <v>-7.2528485911397045E-2</v>
      </c>
      <c r="AS63">
        <f t="shared" si="27"/>
        <v>-7.7314724646219638E-3</v>
      </c>
      <c r="AT63">
        <f t="shared" si="27"/>
        <v>-5.1854272119962758E-3</v>
      </c>
      <c r="AU63">
        <f t="shared" si="23"/>
        <v>-8.5445385588015274E-2</v>
      </c>
      <c r="AW63">
        <v>60</v>
      </c>
      <c r="AX63">
        <f>IF(Z63&gt;0, (R63*SUMPRODUCT(K63:$K$98, X63:$X$98)-K63*$AZ$3)/Z63, 0)</f>
        <v>-404613.54034033406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500000</v>
      </c>
      <c r="S64">
        <f t="shared" si="1"/>
        <v>-704202.99120225059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-37.950722606639289</v>
      </c>
      <c r="AC64">
        <f t="shared" si="2"/>
        <v>-33.942394118822712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-22.32865455020692</v>
      </c>
      <c r="AI64">
        <f t="shared" si="25"/>
        <v>-22.331064536712436</v>
      </c>
      <c r="AJ64">
        <f t="shared" si="7"/>
        <v>-4.008328487816577</v>
      </c>
      <c r="AK64">
        <f t="shared" si="22"/>
        <v>-2.6565505824647504</v>
      </c>
      <c r="AL64">
        <f t="shared" si="26"/>
        <v>-28.995943606993762</v>
      </c>
      <c r="AN64">
        <f t="shared" si="27"/>
        <v>0</v>
      </c>
      <c r="AO64">
        <f t="shared" si="27"/>
        <v>0</v>
      </c>
      <c r="AP64">
        <f t="shared" si="27"/>
        <v>-3.7617650748325617E-6</v>
      </c>
      <c r="AQ64">
        <f t="shared" si="27"/>
        <v>-3.4852955675367912E-2</v>
      </c>
      <c r="AR64">
        <f t="shared" si="27"/>
        <v>-3.4856717440442747E-2</v>
      </c>
      <c r="AS64">
        <f t="shared" si="27"/>
        <v>-6.2566284414521979E-3</v>
      </c>
      <c r="AT64">
        <f t="shared" si="27"/>
        <v>-4.1466286959578021E-3</v>
      </c>
      <c r="AU64">
        <f t="shared" si="23"/>
        <v>-4.5259974577852746E-2</v>
      </c>
      <c r="AW64">
        <v>61</v>
      </c>
      <c r="AX64">
        <f>IF(Z64&gt;0, (R64*SUMPRODUCT(K64:$K$98, X64:$X$98)-K64*$AZ$3)/Z64, 0)</f>
        <v>-704202.99120225059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500000</v>
      </c>
      <c r="S65">
        <f t="shared" si="1"/>
        <v>-1253365.0445757387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-33.942394118822712</v>
      </c>
      <c r="AC65">
        <f t="shared" si="2"/>
        <v>-30.333632096789945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-11.757989557884121</v>
      </c>
      <c r="AI65">
        <f t="shared" si="25"/>
        <v>-11.759199645568794</v>
      </c>
      <c r="AJ65">
        <f t="shared" si="7"/>
        <v>-3.6087620220327672</v>
      </c>
      <c r="AK65">
        <f t="shared" si="22"/>
        <v>-2.3759675883175899</v>
      </c>
      <c r="AL65">
        <f t="shared" si="26"/>
        <v>-17.743929255919152</v>
      </c>
      <c r="AN65">
        <f t="shared" si="27"/>
        <v>0</v>
      </c>
      <c r="AO65">
        <f t="shared" si="27"/>
        <v>0</v>
      </c>
      <c r="AP65">
        <f t="shared" si="27"/>
        <v>-1.6864593503747574E-6</v>
      </c>
      <c r="AQ65">
        <f t="shared" si="27"/>
        <v>-1.638672278271882E-2</v>
      </c>
      <c r="AR65">
        <f t="shared" si="27"/>
        <v>-1.6388409242069194E-2</v>
      </c>
      <c r="AS65">
        <f t="shared" si="27"/>
        <v>-5.0294127710125642E-3</v>
      </c>
      <c r="AT65">
        <f t="shared" si="27"/>
        <v>-3.3113077723715603E-3</v>
      </c>
      <c r="AU65">
        <f t="shared" si="23"/>
        <v>-2.4729129785453319E-2</v>
      </c>
      <c r="AW65">
        <v>62</v>
      </c>
      <c r="AX65">
        <f>IF(Z65&gt;0, (R65*SUMPRODUCT(K65:$K$98, X65:$X$98)-K65*$AZ$3)/Z65, 0)</f>
        <v>-1253365.0445757387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500000</v>
      </c>
      <c r="S66">
        <f t="shared" si="1"/>
        <v>-2286585.033192927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-30.333632096789945</v>
      </c>
      <c r="AC66">
        <f t="shared" si="2"/>
        <v>-27.096791160904687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-6.0547022157205426</v>
      </c>
      <c r="AI66">
        <f t="shared" si="25"/>
        <v>-6.0552947323067956</v>
      </c>
      <c r="AJ66">
        <f t="shared" si="7"/>
        <v>-3.2368409358852581</v>
      </c>
      <c r="AK66">
        <f t="shared" si="22"/>
        <v>-2.1233542467752962</v>
      </c>
      <c r="AL66">
        <f t="shared" si="26"/>
        <v>-11.415489914967349</v>
      </c>
      <c r="AN66">
        <f t="shared" si="27"/>
        <v>0</v>
      </c>
      <c r="AO66">
        <f t="shared" si="27"/>
        <v>0</v>
      </c>
      <c r="AP66">
        <f t="shared" si="27"/>
        <v>-7.372954026657938E-7</v>
      </c>
      <c r="AQ66">
        <f t="shared" si="27"/>
        <v>-7.5341420168332186E-3</v>
      </c>
      <c r="AR66">
        <f t="shared" si="27"/>
        <v>-7.5348793122358843E-3</v>
      </c>
      <c r="AS66">
        <f t="shared" si="27"/>
        <v>-4.0277487526208123E-3</v>
      </c>
      <c r="AT66">
        <f t="shared" si="27"/>
        <v>-2.642186498572036E-3</v>
      </c>
      <c r="AU66">
        <f t="shared" si="23"/>
        <v>-1.420481456342873E-2</v>
      </c>
      <c r="AW66">
        <v>63</v>
      </c>
      <c r="AX66">
        <f>IF(Z66&gt;0, (R66*SUMPRODUCT(K66:$K$98, X66:$X$98)-K66*$AZ$3)/Z66, 0)</f>
        <v>-2286585.033192927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-4286084.956476951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-27.096791160904687</v>
      </c>
      <c r="AC67">
        <f t="shared" ref="AC67:AC89" si="30">S67*Z67</f>
        <v>-24.199657750539409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-3.0428649647675741</v>
      </c>
      <c r="AI67">
        <f t="shared" ref="AI67:AI89" si="34">SUM(AE67:AH67)</f>
        <v>-3.0431472696914881</v>
      </c>
      <c r="AJ67">
        <f t="shared" ref="AJ67:AJ89" si="35">AB67-AC67</f>
        <v>-2.8971334103652779</v>
      </c>
      <c r="AK67">
        <f t="shared" si="22"/>
        <v>-1.8967753812633283</v>
      </c>
      <c r="AL67">
        <f t="shared" si="26"/>
        <v>-7.8370560613200944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-3.3806925070392325E-3</v>
      </c>
      <c r="AR67">
        <f t="shared" si="36"/>
        <v>-3.3810061542605277E-3</v>
      </c>
      <c r="AS67">
        <f t="shared" si="36"/>
        <v>-3.2187814200499831E-3</v>
      </c>
      <c r="AT67">
        <f t="shared" si="36"/>
        <v>-2.1073607909719459E-3</v>
      </c>
      <c r="AU67">
        <f t="shared" si="23"/>
        <v>-8.7071483652824567E-3</v>
      </c>
      <c r="AW67">
        <v>64</v>
      </c>
      <c r="AX67">
        <f>IF(Z67&gt;0, (R67*SUMPRODUCT(K67:$K$98, X67:$X$98)-K67*$AZ$3)/Z67, 0)</f>
        <v>-4286084.956476951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500000</v>
      </c>
      <c r="S68">
        <f t="shared" si="29"/>
        <v>-8266230.4252051553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-24.199657750539409</v>
      </c>
      <c r="AC68">
        <f t="shared" si="30"/>
        <v>-21.609585271276689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-1.4877184023526338</v>
      </c>
      <c r="AI68">
        <f t="shared" si="34"/>
        <v>-1.4878491123870734</v>
      </c>
      <c r="AJ68">
        <f t="shared" si="35"/>
        <v>-2.5900724792627194</v>
      </c>
      <c r="AK68">
        <f t="shared" si="22"/>
        <v>-1.6939760425377588</v>
      </c>
      <c r="AL68">
        <f t="shared" si="26"/>
        <v>-5.7718976341875514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-1.4757938751957507E-3</v>
      </c>
      <c r="AR68">
        <f t="shared" si="36"/>
        <v>-1.4759235375484835E-3</v>
      </c>
      <c r="AS68">
        <f t="shared" si="36"/>
        <v>-2.5693122402494612E-3</v>
      </c>
      <c r="AT68">
        <f t="shared" si="36"/>
        <v>-1.6803982960432561E-3</v>
      </c>
      <c r="AU68">
        <f t="shared" si="23"/>
        <v>-5.7256340738412008E-3</v>
      </c>
      <c r="AW68">
        <v>65</v>
      </c>
      <c r="AX68">
        <f>IF(Z68&gt;0, (R68*SUMPRODUCT(K68:$K$98, X68:$X$98)-K68*$AZ$3)/Z68, 0)</f>
        <v>-8266230.4252051553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500000</v>
      </c>
      <c r="S69">
        <f t="shared" si="29"/>
        <v>-16440122.344392102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-21.609585271276689</v>
      </c>
      <c r="AC69">
        <f t="shared" si="30"/>
        <v>-19.295477876071754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-0.70718827396115402</v>
      </c>
      <c r="AI69">
        <f t="shared" si="34"/>
        <v>-0.70724695806785309</v>
      </c>
      <c r="AJ69">
        <f t="shared" si="35"/>
        <v>-2.3141073952049354</v>
      </c>
      <c r="AK69">
        <f t="shared" si="22"/>
        <v>-1.5126709689893685</v>
      </c>
      <c r="AL69">
        <f t="shared" si="26"/>
        <v>-4.5340253222621572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-6.2635708866564342E-4</v>
      </c>
      <c r="AR69">
        <f t="shared" si="36"/>
        <v>-6.2640906521499581E-4</v>
      </c>
      <c r="AS69">
        <f t="shared" si="36"/>
        <v>-2.0496063414646177E-3</v>
      </c>
      <c r="AT69">
        <f t="shared" si="36"/>
        <v>-1.3397736064516017E-3</v>
      </c>
      <c r="AU69">
        <f t="shared" si="23"/>
        <v>-4.0157890131312154E-3</v>
      </c>
      <c r="AW69">
        <v>66</v>
      </c>
      <c r="AX69">
        <f>IF(Z69&gt;0, (R69*SUMPRODUCT(K69:$K$98, X69:$X$98)-K69*$AZ$3)/Z69, 0)</f>
        <v>-16440122.344392102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500000</v>
      </c>
      <c r="S70">
        <f t="shared" si="29"/>
        <v>-33758820.900219887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-19.295477876071754</v>
      </c>
      <c r="AC70">
        <f t="shared" si="30"/>
        <v>-17.228619242910295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-0.32580054450663709</v>
      </c>
      <c r="AI70">
        <f t="shared" si="34"/>
        <v>-0.32582606171781847</v>
      </c>
      <c r="AJ70">
        <f t="shared" si="35"/>
        <v>-2.0668586331614591</v>
      </c>
      <c r="AK70">
        <f t="shared" si="22"/>
        <v>-1.350683451325023</v>
      </c>
      <c r="AL70">
        <f t="shared" si="26"/>
        <v>-3.7433681462043005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-2.5764441286191454E-4</v>
      </c>
      <c r="AR70">
        <f t="shared" si="36"/>
        <v>-2.5766459197764513E-4</v>
      </c>
      <c r="AS70">
        <f t="shared" si="36"/>
        <v>-1.6344803223575187E-3</v>
      </c>
      <c r="AT70">
        <f t="shared" si="36"/>
        <v>-1.0681260379902483E-3</v>
      </c>
      <c r="AU70">
        <f t="shared" si="23"/>
        <v>-2.9602709523254122E-3</v>
      </c>
      <c r="AW70">
        <v>67</v>
      </c>
      <c r="AX70">
        <f>IF(Z70&gt;0, (R70*SUMPRODUCT(K70:$K$98, X70:$X$98)-K70*$AZ$3)/Z70, 0)</f>
        <v>-33758820.900219887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500000</v>
      </c>
      <c r="S71">
        <f t="shared" si="29"/>
        <v>-71611374.306166247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-17.228619242910295</v>
      </c>
      <c r="AC71">
        <f t="shared" si="30"/>
        <v>-15.382908146028409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-0.14521491010642387</v>
      </c>
      <c r="AI71">
        <f t="shared" si="34"/>
        <v>-0.14522565065448281</v>
      </c>
      <c r="AJ71">
        <f t="shared" si="35"/>
        <v>-1.8457110968818853</v>
      </c>
      <c r="AK71">
        <f t="shared" si="22"/>
        <v>-1.2060033470037208</v>
      </c>
      <c r="AL71">
        <f t="shared" si="26"/>
        <v>-3.1969400945400892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-1.025326331993282E-4</v>
      </c>
      <c r="AR71">
        <f t="shared" si="36"/>
        <v>-1.0254021683294875E-4</v>
      </c>
      <c r="AS71">
        <f t="shared" si="36"/>
        <v>-1.3032106603228781E-3</v>
      </c>
      <c r="AT71">
        <f t="shared" si="36"/>
        <v>-8.5152894234394815E-4</v>
      </c>
      <c r="AU71">
        <f t="shared" si="23"/>
        <v>-2.2572798194997754E-3</v>
      </c>
      <c r="AW71">
        <v>68</v>
      </c>
      <c r="AX71">
        <f>IF(Z71&gt;0, (R71*SUMPRODUCT(K71:$K$98, X71:$X$98)-K71*$AZ$3)/Z71, 0)</f>
        <v>-71611374.306166247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500000</v>
      </c>
      <c r="S72">
        <f t="shared" si="29"/>
        <v>-157225322.56293422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-15.382908146028409</v>
      </c>
      <c r="AC72">
        <f t="shared" si="30"/>
        <v>-13.734824302505585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-6.2652633847689806E-2</v>
      </c>
      <c r="AI72">
        <f t="shared" si="34"/>
        <v>-6.2657001726883377E-2</v>
      </c>
      <c r="AJ72">
        <f t="shared" si="35"/>
        <v>-1.6480838435228247</v>
      </c>
      <c r="AK72">
        <f t="shared" ref="AK72:AK89" si="49">G72*SUM(AB72:AB72, AE72:AF72)</f>
        <v>-1.0768035702219887</v>
      </c>
      <c r="AL72">
        <f t="shared" si="26"/>
        <v>-2.7875444154716966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-3.9497736742200821E-5</v>
      </c>
      <c r="AR72">
        <f t="shared" si="36"/>
        <v>-3.9500490358959036E-5</v>
      </c>
      <c r="AS72">
        <f t="shared" si="36"/>
        <v>-1.0389919430807662E-3</v>
      </c>
      <c r="AT72">
        <f t="shared" si="36"/>
        <v>-6.788430322512023E-4</v>
      </c>
      <c r="AU72">
        <f t="shared" si="23"/>
        <v>-1.7573354656909275E-3</v>
      </c>
      <c r="AW72">
        <v>69</v>
      </c>
      <c r="AX72">
        <f>IF(Z72&gt;0, (R72*SUMPRODUCT(K72:$K$98, X72:$X$98)-K72*$AZ$3)/Z72, 0)</f>
        <v>-157225322.56293422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500000</v>
      </c>
      <c r="S73">
        <f t="shared" si="29"/>
        <v>-357947635.64870292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-13.734824302505585</v>
      </c>
      <c r="AC73">
        <f t="shared" si="30"/>
        <v>-12.263268821531588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-2.61120280084093E-2</v>
      </c>
      <c r="AI73">
        <f t="shared" si="34"/>
        <v>-2.6113741006010095E-2</v>
      </c>
      <c r="AJ73">
        <f t="shared" si="35"/>
        <v>-1.471555480973997</v>
      </c>
      <c r="AK73">
        <f t="shared" si="49"/>
        <v>-0.96143770117539107</v>
      </c>
      <c r="AL73">
        <f t="shared" si="26"/>
        <v>-2.4591069231553981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-1.4697905748925589E-5</v>
      </c>
      <c r="AR73">
        <f t="shared" si="36"/>
        <v>-1.469886995887805E-5</v>
      </c>
      <c r="AS73">
        <f t="shared" si="36"/>
        <v>-8.28307313269777E-4</v>
      </c>
      <c r="AT73">
        <f t="shared" si="36"/>
        <v>-5.4117285378173989E-4</v>
      </c>
      <c r="AU73">
        <f t="shared" si="23"/>
        <v>-1.3841790370103949E-3</v>
      </c>
      <c r="AW73">
        <v>70</v>
      </c>
      <c r="AX73">
        <f>IF(Z73&gt;0, (R73*SUMPRODUCT(K73:$K$98, X73:$X$98)-K73*$AZ$3)/Z73, 0)</f>
        <v>-357947635.64870292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8"/>
        <v>500000</v>
      </c>
      <c r="S74">
        <f t="shared" si="29"/>
        <v>-846537660.71915591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-12.263268821531588</v>
      </c>
      <c r="AC74">
        <f t="shared" si="30"/>
        <v>-10.949359431302751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-1.0491533709878804E-2</v>
      </c>
      <c r="AI74">
        <f t="shared" si="34"/>
        <v>-1.0492180424132604E-2</v>
      </c>
      <c r="AJ74">
        <f t="shared" si="35"/>
        <v>-1.3139093902288366</v>
      </c>
      <c r="AK74">
        <f t="shared" si="49"/>
        <v>-0.85842881750721123</v>
      </c>
      <c r="AL74">
        <f t="shared" si="26"/>
        <v>-2.1828303881601805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-5.2727333979893661E-6</v>
      </c>
      <c r="AR74">
        <f t="shared" si="36"/>
        <v>-5.2730584173754031E-6</v>
      </c>
      <c r="AS74">
        <f t="shared" si="36"/>
        <v>-6.6033185570076763E-4</v>
      </c>
      <c r="AT74">
        <f t="shared" si="36"/>
        <v>-4.3142084094004954E-4</v>
      </c>
      <c r="AU74">
        <f t="shared" si="23"/>
        <v>-1.0970257550581926E-3</v>
      </c>
      <c r="AW74">
        <v>71</v>
      </c>
      <c r="AX74">
        <f>IF(Z74&gt;0, (R74*SUMPRODUCT(K74:$K$98, X74:$X$98)-K74*$AZ$3)/Z74, 0)</f>
        <v>-846537660.71915591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500000</v>
      </c>
      <c r="S75">
        <f t="shared" si="29"/>
        <v>-2083209986.9694281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-10.949359431302751</v>
      </c>
      <c r="AC75">
        <f t="shared" si="30"/>
        <v>-9.7762181967731223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-4.0560398219806311E-3</v>
      </c>
      <c r="AI75">
        <f t="shared" si="34"/>
        <v>-4.0562744651096942E-3</v>
      </c>
      <c r="AJ75">
        <f t="shared" si="35"/>
        <v>-1.1731412345296288</v>
      </c>
      <c r="AK75">
        <f t="shared" si="49"/>
        <v>-0.76645516019119264</v>
      </c>
      <c r="AL75">
        <f t="shared" si="26"/>
        <v>-1.943652669185931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-1.8200403657715385E-6</v>
      </c>
      <c r="AR75">
        <f t="shared" si="36"/>
        <v>-1.820145655656547E-6</v>
      </c>
      <c r="AS75">
        <f t="shared" si="36"/>
        <v>-5.2641603517401955E-4</v>
      </c>
      <c r="AT75">
        <f t="shared" si="36"/>
        <v>-3.4392643842946047E-4</v>
      </c>
      <c r="AU75">
        <f t="shared" si="23"/>
        <v>-8.7216261925913659E-4</v>
      </c>
      <c r="AW75">
        <v>72</v>
      </c>
      <c r="AX75">
        <f>IF(Z75&gt;0, (R75*SUMPRODUCT(K75:$K$98, X75:$X$98)-K75*$AZ$3)/Z75, 0)</f>
        <v>-2083209986.9694281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500000</v>
      </c>
      <c r="S76">
        <f t="shared" si="29"/>
        <v>-5344313403.9427996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-9.7762181967731223</v>
      </c>
      <c r="AC76">
        <f t="shared" si="30"/>
        <v>-8.7287677781857909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-1.5063262683949299E-3</v>
      </c>
      <c r="AI76">
        <f t="shared" si="34"/>
        <v>-1.5064079324658632E-3</v>
      </c>
      <c r="AJ76">
        <f t="shared" si="35"/>
        <v>-1.0474504185873315</v>
      </c>
      <c r="AK76">
        <f t="shared" si="49"/>
        <v>-0.68433527377411862</v>
      </c>
      <c r="AL76">
        <f t="shared" si="26"/>
        <v>-1.7332921002939159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-6.0350356083333803E-7</v>
      </c>
      <c r="AR76">
        <f t="shared" si="36"/>
        <v>-6.0353627921489619E-7</v>
      </c>
      <c r="AS76">
        <f t="shared" si="36"/>
        <v>-4.1965679725376064E-4</v>
      </c>
      <c r="AT76">
        <f t="shared" si="36"/>
        <v>-2.7417617497078493E-4</v>
      </c>
      <c r="AU76">
        <f t="shared" si="23"/>
        <v>-6.9443650850376046E-4</v>
      </c>
      <c r="AW76">
        <v>73</v>
      </c>
      <c r="AX76">
        <f>IF(Z76&gt;0, (R76*SUMPRODUCT(K76:$K$98, X76:$X$98)-K76*$AZ$3)/Z76, 0)</f>
        <v>-5344313403.9427996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500000</v>
      </c>
      <c r="S77">
        <f t="shared" si="29"/>
        <v>-14323356712.539505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-8.7287677781857909</v>
      </c>
      <c r="AC77">
        <f t="shared" si="30"/>
        <v>-7.7935431686289034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-5.3641715372886414E-4</v>
      </c>
      <c r="AI77">
        <f t="shared" si="34"/>
        <v>-5.3644435944371521E-4</v>
      </c>
      <c r="AJ77">
        <f t="shared" si="35"/>
        <v>-0.93522460955688747</v>
      </c>
      <c r="AK77">
        <f t="shared" si="49"/>
        <v>-0.61101374447300538</v>
      </c>
      <c r="AL77">
        <f t="shared" si="26"/>
        <v>-1.5467747983893365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-1.9188694206833695E-7</v>
      </c>
      <c r="AR77">
        <f t="shared" si="36"/>
        <v>-1.9189667408640027E-7</v>
      </c>
      <c r="AS77">
        <f t="shared" si="36"/>
        <v>-3.3454819486558319E-4</v>
      </c>
      <c r="AT77">
        <f t="shared" si="36"/>
        <v>-2.1857160639555503E-4</v>
      </c>
      <c r="AU77">
        <f t="shared" si="23"/>
        <v>-5.533116979352246E-4</v>
      </c>
      <c r="AW77">
        <v>74</v>
      </c>
      <c r="AX77">
        <f>IF(Z77&gt;0, (R77*SUMPRODUCT(K77:$K$98, X77:$X$98)-K77*$AZ$3)/Z77, 0)</f>
        <v>-14323356712.539505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500000</v>
      </c>
      <c r="S78">
        <f t="shared" si="29"/>
        <v>-40187300009.239433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-7.7935431686289034</v>
      </c>
      <c r="AC78">
        <f t="shared" si="30"/>
        <v>-6.9585208488547341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-1.8276045910701599E-4</v>
      </c>
      <c r="AI78">
        <f t="shared" si="34"/>
        <v>-1.8276911671880785E-4</v>
      </c>
      <c r="AJ78">
        <f t="shared" si="35"/>
        <v>-0.8350223197741693</v>
      </c>
      <c r="AK78">
        <f t="shared" si="49"/>
        <v>-0.54554802180402329</v>
      </c>
      <c r="AL78">
        <f t="shared" si="26"/>
        <v>-1.3807531106949114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-5.8372323708444674E-8</v>
      </c>
      <c r="AR78">
        <f t="shared" si="36"/>
        <v>-5.8375088884897643E-8</v>
      </c>
      <c r="AS78">
        <f t="shared" si="36"/>
        <v>-2.6669988350758661E-4</v>
      </c>
      <c r="AT78">
        <f t="shared" si="36"/>
        <v>-1.7424395781693233E-4</v>
      </c>
      <c r="AU78">
        <f t="shared" si="23"/>
        <v>-4.4100221641340387E-4</v>
      </c>
      <c r="AW78">
        <v>75</v>
      </c>
      <c r="AX78">
        <f>IF(Z78&gt;0, (R78*SUMPRODUCT(K78:$K$98, X78:$X$98)-K78*$AZ$3)/Z78, 0)</f>
        <v>-40187300009.239433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500000</v>
      </c>
      <c r="S79">
        <f t="shared" si="29"/>
        <v>-118272658297.58615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-6.9585208488547341</v>
      </c>
      <c r="AC79">
        <f t="shared" si="30"/>
        <v>-6.2129650932439215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-5.9444924040559783E-5</v>
      </c>
      <c r="AI79">
        <f t="shared" si="34"/>
        <v>-5.9447550583829663E-5</v>
      </c>
      <c r="AJ79">
        <f t="shared" si="35"/>
        <v>-0.74555575561081255</v>
      </c>
      <c r="AK79">
        <f t="shared" si="49"/>
        <v>-0.48709645941983143</v>
      </c>
      <c r="AL79">
        <f t="shared" si="26"/>
        <v>-1.2327116625812278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-1.6952021543634469E-8</v>
      </c>
      <c r="AR79">
        <f t="shared" si="36"/>
        <v>-1.6952770559951924E-8</v>
      </c>
      <c r="AS79">
        <f t="shared" si="36"/>
        <v>-2.1261154648749642E-4</v>
      </c>
      <c r="AT79">
        <f t="shared" si="36"/>
        <v>-1.3890621961732257E-4</v>
      </c>
      <c r="AU79">
        <f t="shared" si="23"/>
        <v>-3.515347188753789E-4</v>
      </c>
      <c r="AW79">
        <v>76</v>
      </c>
      <c r="AX79">
        <f>IF(Z79&gt;0, (R79*SUMPRODUCT(K79:$K$98, X79:$X$98)-K79*$AZ$3)/Z79, 0)</f>
        <v>-118272658297.58615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500000</v>
      </c>
      <c r="S80">
        <f t="shared" si="29"/>
        <v>-369050618833.53101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-6.2129650932439215</v>
      </c>
      <c r="AC80">
        <f t="shared" si="30"/>
        <v>-5.5472902762824283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-1.8487155862053157E-5</v>
      </c>
      <c r="AI80">
        <f t="shared" si="34"/>
        <v>-1.8487907424304132E-5</v>
      </c>
      <c r="AJ80">
        <f t="shared" si="35"/>
        <v>-0.66567481696149322</v>
      </c>
      <c r="AK80">
        <f t="shared" si="49"/>
        <v>-0.43490755652707452</v>
      </c>
      <c r="AL80">
        <f t="shared" si="26"/>
        <v>-1.1006008613959921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-4.7071582512276026E-9</v>
      </c>
      <c r="AR80">
        <f t="shared" si="36"/>
        <v>-4.7073496123259442E-9</v>
      </c>
      <c r="AS80">
        <f t="shared" si="36"/>
        <v>-1.6949263211040629E-4</v>
      </c>
      <c r="AT80">
        <f t="shared" si="36"/>
        <v>-1.1073518871714089E-4</v>
      </c>
      <c r="AU80">
        <f t="shared" si="23"/>
        <v>-2.802325281771595E-4</v>
      </c>
      <c r="AW80">
        <v>77</v>
      </c>
      <c r="AX80">
        <f>IF(Z80&gt;0, (R80*SUMPRODUCT(K80:$K$98, X80:$X$98)-K80*$AZ$3)/Z80, 0)</f>
        <v>-369050618833.53101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500000</v>
      </c>
      <c r="S81">
        <f t="shared" si="29"/>
        <v>-1224958735299.4858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-5.5472902762824283</v>
      </c>
      <c r="AC81">
        <f t="shared" si="30"/>
        <v>-4.9529377507096628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-5.4187909383777221E-6</v>
      </c>
      <c r="AI81">
        <f t="shared" si="34"/>
        <v>-5.4189931059123493E-6</v>
      </c>
      <c r="AJ81">
        <f t="shared" si="35"/>
        <v>-0.59435252557276552</v>
      </c>
      <c r="AK81">
        <f t="shared" si="49"/>
        <v>-0.38831031933977</v>
      </c>
      <c r="AL81">
        <f t="shared" si="26"/>
        <v>-0.98266826390564144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-1.2318932334306533E-9</v>
      </c>
      <c r="AR81">
        <f t="shared" si="36"/>
        <v>-1.231939193649595E-9</v>
      </c>
      <c r="AS81">
        <f t="shared" si="36"/>
        <v>-1.3511849097922734E-4</v>
      </c>
      <c r="AT81">
        <f t="shared" si="36"/>
        <v>-8.8277414704832535E-5</v>
      </c>
      <c r="AU81">
        <f t="shared" si="23"/>
        <v>-2.2339713762325355E-4</v>
      </c>
      <c r="AW81">
        <v>78</v>
      </c>
      <c r="AX81">
        <f>IF(Z81&gt;0, (R81*SUMPRODUCT(K81:$K$98, X81:$X$98)-K81*$AZ$3)/Z81, 0)</f>
        <v>-1224958735299.4858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500000</v>
      </c>
      <c r="S82">
        <f t="shared" si="29"/>
        <v>-4340708974938.9287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-4.9529377507096628</v>
      </c>
      <c r="AC82">
        <f t="shared" si="30"/>
        <v>-4.4222658499059095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-1.4920641741276158E-6</v>
      </c>
      <c r="AI82">
        <f t="shared" si="34"/>
        <v>-1.4921151135694839E-6</v>
      </c>
      <c r="AJ82">
        <f t="shared" si="35"/>
        <v>-0.53067190080375326</v>
      </c>
      <c r="AK82">
        <f t="shared" si="49"/>
        <v>-0.34670564254967645</v>
      </c>
      <c r="AL82">
        <f t="shared" si="26"/>
        <v>-0.87737903546854334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-3.0285876974456883E-10</v>
      </c>
      <c r="AR82">
        <f t="shared" si="36"/>
        <v>-3.0286910941826592E-10</v>
      </c>
      <c r="AS82">
        <f t="shared" si="36"/>
        <v>-1.0771563435561073E-4</v>
      </c>
      <c r="AT82">
        <f t="shared" si="36"/>
        <v>-7.0374214585970196E-5</v>
      </c>
      <c r="AU82">
        <f t="shared" si="23"/>
        <v>-1.7809015181069037E-4</v>
      </c>
      <c r="AW82">
        <v>79</v>
      </c>
      <c r="AX82">
        <f>IF(Z82&gt;0, (R82*SUMPRODUCT(K82:$K$98, X82:$X$98)-K82*$AZ$3)/Z82, 0)</f>
        <v>-4340708974938.9287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500000</v>
      </c>
      <c r="S83">
        <f t="shared" si="29"/>
        <v>-16486953822384.336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-4.4222658499059095</v>
      </c>
      <c r="AC83">
        <f t="shared" si="30"/>
        <v>-3.9484516519626554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-3.8455574497970003E-7</v>
      </c>
      <c r="AI83">
        <f t="shared" si="34"/>
        <v>-3.8456771945265149E-7</v>
      </c>
      <c r="AJ83">
        <f t="shared" si="35"/>
        <v>-0.47381419794325419</v>
      </c>
      <c r="AK83">
        <f t="shared" si="49"/>
        <v>-0.30955860949341368</v>
      </c>
      <c r="AL83">
        <f t="shared" si="26"/>
        <v>-0.78337319200438738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-6.9693765907300502E-11</v>
      </c>
      <c r="AR83">
        <f t="shared" si="36"/>
        <v>-6.9695936063709912E-11</v>
      </c>
      <c r="AS83">
        <f t="shared" si="36"/>
        <v>-8.5870244369267364E-5</v>
      </c>
      <c r="AT83">
        <f t="shared" si="36"/>
        <v>-5.6101893018819141E-5</v>
      </c>
      <c r="AU83">
        <f t="shared" si="23"/>
        <v>-1.4197220708402257E-4</v>
      </c>
      <c r="AW83">
        <v>80</v>
      </c>
      <c r="AX83">
        <f>IF(Z83&gt;0, (R83*SUMPRODUCT(K83:$K$98, X83:$X$98)-K83*$AZ$3)/Z83, 0)</f>
        <v>-16486953822384.336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500000</v>
      </c>
      <c r="S84">
        <f t="shared" si="29"/>
        <v>-67421354450350.578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-3.9484516519626554</v>
      </c>
      <c r="AC84">
        <f t="shared" si="30"/>
        <v>-3.5254032607411778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-9.240272246179173E-8</v>
      </c>
      <c r="AI84">
        <f t="shared" si="34"/>
        <v>-9.2405336917767491E-8</v>
      </c>
      <c r="AJ84">
        <f t="shared" si="35"/>
        <v>-0.42304839122147753</v>
      </c>
      <c r="AK84">
        <f t="shared" si="49"/>
        <v>-0.2763916156373859</v>
      </c>
      <c r="AL84">
        <f t="shared" si="26"/>
        <v>-0.69944009926420037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-1.4952071765650835E-11</v>
      </c>
      <c r="AR84">
        <f t="shared" si="36"/>
        <v>-1.4952494821729013E-11</v>
      </c>
      <c r="AS84">
        <f t="shared" si="36"/>
        <v>-6.8455233107468435E-5</v>
      </c>
      <c r="AT84">
        <f t="shared" si="36"/>
        <v>-4.4724085636580734E-5</v>
      </c>
      <c r="AU84">
        <f t="shared" si="23"/>
        <v>-1.13179333696544E-4</v>
      </c>
      <c r="AW84">
        <v>81</v>
      </c>
      <c r="AX84">
        <f>IF(Z84&gt;0, (R84*SUMPRODUCT(K84:$K$98, X84:$X$98)-K84*$AZ$3)/Z84, 0)</f>
        <v>-67421354450350.578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500000</v>
      </c>
      <c r="S85">
        <f t="shared" si="29"/>
        <v>-298475205871046.13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-3.5254032607411778</v>
      </c>
      <c r="AC85">
        <f t="shared" si="30"/>
        <v>-3.1476814828175836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-2.0610177881134064E-8</v>
      </c>
      <c r="AI85">
        <f t="shared" si="34"/>
        <v>-2.0610705174761962E-8</v>
      </c>
      <c r="AJ85">
        <f t="shared" si="35"/>
        <v>-0.37772177792359418</v>
      </c>
      <c r="AK85">
        <f t="shared" si="49"/>
        <v>-0.24677822825188248</v>
      </c>
      <c r="AL85">
        <f t="shared" si="26"/>
        <v>-0.62450002678618188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-2.9776957649103753E-12</v>
      </c>
      <c r="AR85">
        <f t="shared" si="36"/>
        <v>-2.9777719466887044E-12</v>
      </c>
      <c r="AS85">
        <f t="shared" si="36"/>
        <v>-5.4572092726431892E-5</v>
      </c>
      <c r="AT85">
        <f t="shared" si="36"/>
        <v>-3.5653767249158879E-5</v>
      </c>
      <c r="AU85">
        <f t="shared" si="23"/>
        <v>-9.0225862953362723E-5</v>
      </c>
      <c r="AW85">
        <v>82</v>
      </c>
      <c r="AX85">
        <f>IF(Z85&gt;0, (R85*SUMPRODUCT(K85:$K$98, X85:$X$98)-K85*$AZ$3)/Z85, 0)</f>
        <v>-298475205871046.13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500000</v>
      </c>
      <c r="S86">
        <f t="shared" si="29"/>
        <v>-1440263994242987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-3.1476814828175836</v>
      </c>
      <c r="AC86">
        <f t="shared" si="30"/>
        <v>-2.8104298953754308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-4.2445420704904207E-9</v>
      </c>
      <c r="AI86">
        <f t="shared" si="34"/>
        <v>-4.2446396369749893E-9</v>
      </c>
      <c r="AJ86">
        <f t="shared" si="35"/>
        <v>-0.33725158744215289</v>
      </c>
      <c r="AK86">
        <f t="shared" si="49"/>
        <v>-0.22033770379723089</v>
      </c>
      <c r="AL86">
        <f t="shared" si="26"/>
        <v>-0.55758929548402336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-5.4753439140674354E-13</v>
      </c>
      <c r="AR86">
        <f t="shared" si="36"/>
        <v>-5.4754697721808965E-13</v>
      </c>
      <c r="AS86">
        <f t="shared" si="36"/>
        <v>-4.350453820799609E-5</v>
      </c>
      <c r="AT86">
        <f t="shared" si="36"/>
        <v>-2.8422964962775578E-5</v>
      </c>
      <c r="AU86">
        <f t="shared" si="23"/>
        <v>-7.1927503718318634E-5</v>
      </c>
      <c r="AW86">
        <v>83</v>
      </c>
      <c r="AX86">
        <f>IF(Z86&gt;0, (R86*SUMPRODUCT(K86:$K$98, X86:$X$98)-K86*$AZ$3)/Z86, 0)</f>
        <v>-1440263994242987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500000</v>
      </c>
      <c r="S87">
        <f t="shared" si="29"/>
        <v>-7637160449748931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-2.8104298953754308</v>
      </c>
      <c r="AC87">
        <f t="shared" si="30"/>
        <v>-2.5093124065856829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-8.0162512218296141E-10</v>
      </c>
      <c r="AI87">
        <f t="shared" si="34"/>
        <v>-8.016415504904659E-10</v>
      </c>
      <c r="AJ87">
        <f t="shared" si="35"/>
        <v>-0.30111748878974787</v>
      </c>
      <c r="AK87">
        <f t="shared" si="49"/>
        <v>-0.19673009267628017</v>
      </c>
      <c r="AL87">
        <f t="shared" si="26"/>
        <v>-0.49784758226766956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-9.2328091186947646E-14</v>
      </c>
      <c r="AR87">
        <f t="shared" si="36"/>
        <v>-9.2329983336072409E-14</v>
      </c>
      <c r="AS87">
        <f t="shared" si="36"/>
        <v>-3.4681551505342095E-5</v>
      </c>
      <c r="AT87">
        <f t="shared" si="36"/>
        <v>-2.2658613650192722E-5</v>
      </c>
      <c r="AU87">
        <f t="shared" si="23"/>
        <v>-5.73401652478648E-5</v>
      </c>
      <c r="AW87">
        <v>84</v>
      </c>
      <c r="AX87">
        <f>IF(Z87&gt;0, (R87*SUMPRODUCT(K87:$K$98, X87:$X$98)-K87*$AZ$3)/Z87, 0)</f>
        <v>-7637160449748931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500000</v>
      </c>
      <c r="S88">
        <f t="shared" si="29"/>
        <v>-4.494134300849884E+16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-2.5093124065856829</v>
      </c>
      <c r="AC88">
        <f t="shared" si="30"/>
        <v>-2.2404575058801548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-1.3771378064277731E-10</v>
      </c>
      <c r="AI88">
        <f t="shared" si="34"/>
        <v>-1.3771627328914243E-10</v>
      </c>
      <c r="AJ88">
        <f t="shared" si="35"/>
        <v>-0.26885490070552809</v>
      </c>
      <c r="AK88">
        <f t="shared" si="49"/>
        <v>-0.17565186846099781</v>
      </c>
      <c r="AL88">
        <f t="shared" si="26"/>
        <v>-0.44450676930424216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-1.4161912809805829E-14</v>
      </c>
      <c r="AR88">
        <f t="shared" si="36"/>
        <v>-1.416216914319762E-14</v>
      </c>
      <c r="AS88">
        <f t="shared" si="36"/>
        <v>-2.7647920524069823E-5</v>
      </c>
      <c r="AT88">
        <f t="shared" si="36"/>
        <v>-1.8063308075731046E-5</v>
      </c>
      <c r="AU88">
        <f t="shared" si="23"/>
        <v>-4.5711228613963037E-5</v>
      </c>
      <c r="AW88">
        <v>85</v>
      </c>
      <c r="AX88">
        <f>IF(Z88&gt;0, (R88*SUMPRODUCT(K88:$K$98, X88:$X$98)-K88*$AZ$3)/Z88, 0)</f>
        <v>-4.494134300849884E+16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-2.2404575058801548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-2.2404575058801548</v>
      </c>
      <c r="AK89">
        <f t="shared" si="49"/>
        <v>-0.15683202541161084</v>
      </c>
      <c r="AL89">
        <f t="shared" si="26"/>
        <v>-2.3972895313166918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-2.2886909981382432E-15</v>
      </c>
      <c r="AR89">
        <f t="shared" si="36"/>
        <v>-2.2886909981382432E-15</v>
      </c>
      <c r="AS89">
        <f t="shared" si="36"/>
        <v>-2.0571369437558874E-4</v>
      </c>
      <c r="AT89">
        <f t="shared" si="36"/>
        <v>-1.4399958606291213E-5</v>
      </c>
      <c r="AU89">
        <f t="shared" si="23"/>
        <v>-2.2011365298416863E-4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50483.230366229516</v>
      </c>
      <c r="AO91" s="8">
        <f t="shared" si="50"/>
        <v>-5048.3230366229518</v>
      </c>
      <c r="AP91" s="8">
        <f t="shared" si="50"/>
        <v>-2947.8996417719027</v>
      </c>
      <c r="AQ91" s="8">
        <f t="shared" si="50"/>
        <v>-21786.737261269438</v>
      </c>
      <c r="AR91" s="8">
        <f t="shared" si="50"/>
        <v>20700.270426565225</v>
      </c>
      <c r="AS91" s="8">
        <f t="shared" si="50"/>
        <v>-4432.9321819327397</v>
      </c>
      <c r="AT91" s="8">
        <f t="shared" si="50"/>
        <v>2127.2800721238018</v>
      </c>
      <c r="AU91" s="8">
        <f t="shared" si="50"/>
        <v>18394.618316756278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127747.96665441271</v>
      </c>
      <c r="K3">
        <v>1</v>
      </c>
      <c r="L3" s="2">
        <v>0</v>
      </c>
      <c r="O3">
        <f>$C$3</f>
        <v>127747.96665441271</v>
      </c>
      <c r="P3">
        <f>O3*C5</f>
        <v>12774.796665441272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127747.96665441271</v>
      </c>
      <c r="AF3">
        <f t="shared" ref="AF3:AG34" si="4">-$Z3*P3</f>
        <v>-12774.796665441272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112453.26178497143</v>
      </c>
      <c r="AJ3">
        <f t="shared" ref="AJ3:AJ66" si="7">AB3-AC3</f>
        <v>0</v>
      </c>
      <c r="AL3">
        <f t="shared" ref="AL3:AL34" si="8">SUM(AI3:AK3)</f>
        <v>112453.26178497143</v>
      </c>
      <c r="AN3">
        <f t="shared" ref="AN3:AU34" si="9">AE3*$K3</f>
        <v>127747.96665441271</v>
      </c>
      <c r="AO3">
        <f t="shared" si="9"/>
        <v>-12774.796665441272</v>
      </c>
      <c r="AP3">
        <f t="shared" si="9"/>
        <v>-2519.9082039999998</v>
      </c>
      <c r="AQ3">
        <f t="shared" si="9"/>
        <v>0</v>
      </c>
      <c r="AR3">
        <f t="shared" si="9"/>
        <v>112453.26178497143</v>
      </c>
      <c r="AS3">
        <f t="shared" si="9"/>
        <v>0</v>
      </c>
      <c r="AT3">
        <f t="shared" si="9"/>
        <v>0</v>
      </c>
      <c r="AU3">
        <f t="shared" si="9"/>
        <v>112453.26178497143</v>
      </c>
      <c r="AW3">
        <v>0</v>
      </c>
      <c r="AX3">
        <f>IF(Z3&gt;0, (R3*SUMPRODUCT(K3:$K$98, X3:$X$98)-K3*$AZ$3)/Z3, 0)</f>
        <v>0</v>
      </c>
      <c r="AZ3">
        <f>C6*ABS(SUMPRODUCT(X4:X79, K4:K79))/1</f>
        <v>50109.497973236794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3403.6211007042602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3361.2024482467823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-3361.2024482467823</v>
      </c>
      <c r="AK4">
        <f>G4*SUM(AB4, AE4:AF4)</f>
        <v>0</v>
      </c>
      <c r="AL4">
        <f t="shared" si="8"/>
        <v>-4592.602948246782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-3135.7425583046761</v>
      </c>
      <c r="AT4">
        <f t="shared" si="9"/>
        <v>0</v>
      </c>
      <c r="AU4">
        <f t="shared" si="9"/>
        <v>-4284.5442189073437</v>
      </c>
      <c r="AW4">
        <v>1</v>
      </c>
      <c r="AX4">
        <f>IF(Z4&gt;0, (R4*SUMPRODUCT(K4:$K$98, X4:$X$98)-K4*$AZ$3)/Z4, 0)</f>
        <v>3403.6211007042602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500000</v>
      </c>
      <c r="S5">
        <f t="shared" si="1"/>
        <v>6267.4852193439774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3361.2024482467823</v>
      </c>
      <c r="AC5">
        <f t="shared" si="2"/>
        <v>6111.6628341831529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-1261.9268785851475</v>
      </c>
      <c r="AI5">
        <f t="shared" si="6"/>
        <v>-1310.6837772477891</v>
      </c>
      <c r="AJ5">
        <f t="shared" si="7"/>
        <v>-2750.4603859363706</v>
      </c>
      <c r="AK5">
        <f>G5*SUM(AB5, AE5:AF5)</f>
        <v>137.80930037811808</v>
      </c>
      <c r="AL5">
        <f t="shared" si="8"/>
        <v>-3923.3348628060417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-1079.0837915943973</v>
      </c>
      <c r="AR5">
        <f t="shared" si="9"/>
        <v>-1120.7762065576603</v>
      </c>
      <c r="AS5">
        <f t="shared" si="9"/>
        <v>-2351.940728304367</v>
      </c>
      <c r="AT5">
        <f t="shared" si="9"/>
        <v>117.8418376631455</v>
      </c>
      <c r="AU5">
        <f t="shared" si="9"/>
        <v>-3354.8750971988816</v>
      </c>
      <c r="AW5">
        <v>2</v>
      </c>
      <c r="AX5">
        <f>IF(Z5&gt;0, (R5*SUMPRODUCT(K5:$K$98, X5:$X$98)-K5*$AZ$3)/Z5, 0)</f>
        <v>6267.4852193439774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500000</v>
      </c>
      <c r="S6">
        <f t="shared" si="1"/>
        <v>9583.2552895334957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6111.6628341831529</v>
      </c>
      <c r="AC6">
        <f t="shared" si="2"/>
        <v>9226.6432125589199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-1299.2957761664684</v>
      </c>
      <c r="AI6">
        <f t="shared" si="6"/>
        <v>-1347.4351762648669</v>
      </c>
      <c r="AJ6">
        <f t="shared" si="7"/>
        <v>-3114.980378375767</v>
      </c>
      <c r="AK6">
        <f>G6*SUM(AB6, AE6:AF6)</f>
        <v>357.53227579971445</v>
      </c>
      <c r="AL6">
        <f t="shared" si="8"/>
        <v>-4104.883278840919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-1002.2897929885083</v>
      </c>
      <c r="AR6">
        <f t="shared" si="9"/>
        <v>-1039.4250090372927</v>
      </c>
      <c r="AS6">
        <f t="shared" si="9"/>
        <v>-2402.927105494955</v>
      </c>
      <c r="AT6">
        <f t="shared" si="9"/>
        <v>275.80398341269864</v>
      </c>
      <c r="AU6">
        <f t="shared" si="9"/>
        <v>-3166.5481311195485</v>
      </c>
      <c r="AW6">
        <v>3</v>
      </c>
      <c r="AX6">
        <f>IF(Z6&gt;0, (R6*SUMPRODUCT(K6:$K$98, X6:$X$98)-K6*$AZ$3)/Z6, 0)</f>
        <v>9583.2552895334957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500000</v>
      </c>
      <c r="S7">
        <f t="shared" si="1"/>
        <v>12319.821145576285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9226.6432125589199</v>
      </c>
      <c r="AC7">
        <f t="shared" si="2"/>
        <v>11709.666365135374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-1343.1956508195335</v>
      </c>
      <c r="AI7">
        <f t="shared" si="6"/>
        <v>-1390.719337351866</v>
      </c>
      <c r="AJ7">
        <f t="shared" si="7"/>
        <v>-2483.0231525764539</v>
      </c>
      <c r="AK7">
        <f>G7*SUM(AB7, AE7:AF7)</f>
        <v>453.02818173664292</v>
      </c>
      <c r="AL7">
        <f t="shared" si="8"/>
        <v>-3420.7143081916765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-942.73004875675633</v>
      </c>
      <c r="AR7">
        <f t="shared" si="9"/>
        <v>-976.08483761003413</v>
      </c>
      <c r="AS7">
        <f t="shared" si="9"/>
        <v>-1742.7249234051149</v>
      </c>
      <c r="AT7">
        <f t="shared" si="9"/>
        <v>317.96058868727772</v>
      </c>
      <c r="AU7">
        <f t="shared" si="9"/>
        <v>-2400.8491723278712</v>
      </c>
      <c r="AW7">
        <v>4</v>
      </c>
      <c r="AX7">
        <f>IF(Z7&gt;0, (R7*SUMPRODUCT(K7:$K$98, X7:$X$98)-K7*$AZ$3)/Z7, 0)</f>
        <v>12319.821145576285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500000</v>
      </c>
      <c r="S8">
        <f t="shared" si="1"/>
        <v>13980.517690000106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11709.666365135374</v>
      </c>
      <c r="AC8">
        <f t="shared" si="2"/>
        <v>13107.640599656785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-1702.1207130005187</v>
      </c>
      <c r="AI8">
        <f t="shared" si="6"/>
        <v>-1748.9989505962278</v>
      </c>
      <c r="AJ8">
        <f t="shared" si="7"/>
        <v>-1397.9742345214108</v>
      </c>
      <c r="AK8">
        <f t="shared" ref="AK8:AK71" si="22">G8*SUM(AB8:AB8, AE8:AF8)</f>
        <v>249.41589357738346</v>
      </c>
      <c r="AL8">
        <f t="shared" si="8"/>
        <v>-2897.5572915402549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-1115.1346866555584</v>
      </c>
      <c r="AR8">
        <f t="shared" si="9"/>
        <v>-1145.8466969101685</v>
      </c>
      <c r="AS8">
        <f t="shared" si="9"/>
        <v>-915.87485426781404</v>
      </c>
      <c r="AT8">
        <f t="shared" si="9"/>
        <v>163.40340153727209</v>
      </c>
      <c r="AU8">
        <f t="shared" si="9"/>
        <v>-1898.3181496407103</v>
      </c>
      <c r="AW8">
        <v>5</v>
      </c>
      <c r="AX8">
        <f>IF(Z8&gt;0, (R8*SUMPRODUCT(K8:$K$98, X8:$X$98)-K8*$AZ$3)/Z8, 0)</f>
        <v>13980.517690000106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500000</v>
      </c>
      <c r="S9">
        <f t="shared" si="1"/>
        <v>14859.575870541528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13107.640599656785</v>
      </c>
      <c r="AC9">
        <f t="shared" si="2"/>
        <v>13730.490969589682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-2086.38018738254</v>
      </c>
      <c r="AI9">
        <f t="shared" si="6"/>
        <v>-2132.5810045835537</v>
      </c>
      <c r="AJ9">
        <f t="shared" si="7"/>
        <v>-622.85036993289759</v>
      </c>
      <c r="AK9">
        <f t="shared" si="22"/>
        <v>77.335079537975034</v>
      </c>
      <c r="AL9">
        <f t="shared" si="8"/>
        <v>-2678.0962949784762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-1294.5166131598294</v>
      </c>
      <c r="AR9">
        <f t="shared" si="9"/>
        <v>-1323.1823979338421</v>
      </c>
      <c r="AS9">
        <f t="shared" si="9"/>
        <v>-386.45408745105533</v>
      </c>
      <c r="AT9">
        <f t="shared" si="9"/>
        <v>47.983366525129824</v>
      </c>
      <c r="AU9">
        <f t="shared" si="9"/>
        <v>-1661.6531188597678</v>
      </c>
      <c r="AW9">
        <v>6</v>
      </c>
      <c r="AX9">
        <f>IF(Z9&gt;0, (R9*SUMPRODUCT(K9:$K$98, X9:$X$98)-K9*$AZ$3)/Z9, 0)</f>
        <v>14859.575870541528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500000</v>
      </c>
      <c r="S10">
        <f t="shared" si="1"/>
        <v>15422.779628342309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13730.490969589682</v>
      </c>
      <c r="AC10">
        <f t="shared" si="2"/>
        <v>14031.668613091424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-2487.3217117980744</v>
      </c>
      <c r="AI10">
        <f t="shared" si="6"/>
        <v>-2532.811788655898</v>
      </c>
      <c r="AJ10">
        <f t="shared" si="7"/>
        <v>-301.17764350174184</v>
      </c>
      <c r="AK10">
        <f t="shared" si="22"/>
        <v>56.295012975317704</v>
      </c>
      <c r="AL10">
        <f t="shared" si="8"/>
        <v>-2777.6944191823222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-1464.078374651167</v>
      </c>
      <c r="AR10">
        <f t="shared" si="9"/>
        <v>-1490.8545803477809</v>
      </c>
      <c r="AS10">
        <f t="shared" si="9"/>
        <v>-177.27810306473771</v>
      </c>
      <c r="AT10">
        <f t="shared" si="9"/>
        <v>33.136168396282045</v>
      </c>
      <c r="AU10">
        <f t="shared" si="9"/>
        <v>-1634.9965150162366</v>
      </c>
      <c r="AW10">
        <v>7</v>
      </c>
      <c r="AX10">
        <f>IF(Z10&gt;0, (R10*SUMPRODUCT(K10:$K$98, X10:$X$98)-K10*$AZ$3)/Z10, 0)</f>
        <v>15422.779628342309</v>
      </c>
    </row>
    <row r="11" spans="1:52" x14ac:dyDescent="0.25">
      <c r="A11" t="s">
        <v>33</v>
      </c>
      <c r="C11" s="12">
        <f>AU81</f>
        <v>56647.600889457492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500000</v>
      </c>
      <c r="S11">
        <f t="shared" si="1"/>
        <v>15685.898922286595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14031.668613091424</v>
      </c>
      <c r="AC11">
        <f t="shared" si="2"/>
        <v>14036.188008260393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-2937.5553757508483</v>
      </c>
      <c r="AI11">
        <f t="shared" si="6"/>
        <v>-2982.2967963025189</v>
      </c>
      <c r="AJ11">
        <f t="shared" si="7"/>
        <v>-4.5193951689689129</v>
      </c>
      <c r="AK11">
        <f t="shared" si="22"/>
        <v>33.676004671419413</v>
      </c>
      <c r="AL11">
        <f t="shared" si="8"/>
        <v>-2953.1401868000685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-1643.0000924088436</v>
      </c>
      <c r="AR11">
        <f t="shared" si="9"/>
        <v>-1668.0243553411153</v>
      </c>
      <c r="AS11">
        <f t="shared" si="9"/>
        <v>-2.5277367506136148</v>
      </c>
      <c r="AT11">
        <f t="shared" si="9"/>
        <v>18.835280261894741</v>
      </c>
      <c r="AU11">
        <f t="shared" si="9"/>
        <v>-1651.7168118298343</v>
      </c>
      <c r="AW11">
        <v>8</v>
      </c>
      <c r="AX11">
        <f>IF(Z11&gt;0, (R11*SUMPRODUCT(K11:$K$98, X11:$X$98)-K11*$AZ$3)/Z11, 0)</f>
        <v>15685.898922286595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500000</v>
      </c>
      <c r="S12">
        <f t="shared" si="1"/>
        <v>15683.746963506128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14036.188008260393</v>
      </c>
      <c r="AC12">
        <f t="shared" si="2"/>
        <v>13786.132040455257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-3436.2869553992932</v>
      </c>
      <c r="AI12">
        <f t="shared" si="6"/>
        <v>-3480.2373330499072</v>
      </c>
      <c r="AJ12">
        <f t="shared" si="7"/>
        <v>250.05596780513588</v>
      </c>
      <c r="AK12">
        <f t="shared" si="22"/>
        <v>32.283232418998907</v>
      </c>
      <c r="AL12">
        <f t="shared" si="8"/>
        <v>-3197.8981328257723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-1826.4230469406345</v>
      </c>
      <c r="AR12">
        <f t="shared" si="9"/>
        <v>-1849.7831398853457</v>
      </c>
      <c r="AS12">
        <f t="shared" si="9"/>
        <v>132.90740515914698</v>
      </c>
      <c r="AT12">
        <f t="shared" si="9"/>
        <v>17.15888122415237</v>
      </c>
      <c r="AU12">
        <f t="shared" si="9"/>
        <v>-1699.7168535020462</v>
      </c>
      <c r="AW12">
        <v>9</v>
      </c>
      <c r="AX12">
        <f>IF(Z12&gt;0, (R12*SUMPRODUCT(K12:$K$98, X12:$X$98)-K12*$AZ$3)/Z12, 0)</f>
        <v>15683.746963506128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500000</v>
      </c>
      <c r="S13">
        <f t="shared" si="1"/>
        <v>15396.682773008743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13786.132040455257</v>
      </c>
      <c r="AC13">
        <f t="shared" si="2"/>
        <v>13276.205196311312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-3970.2463774737912</v>
      </c>
      <c r="AI13">
        <f t="shared" si="6"/>
        <v>-4013.3602267101514</v>
      </c>
      <c r="AJ13">
        <f t="shared" si="7"/>
        <v>509.92684414394535</v>
      </c>
      <c r="AK13">
        <f t="shared" si="22"/>
        <v>27.572264080910514</v>
      </c>
      <c r="AL13">
        <f t="shared" si="8"/>
        <v>-3475.8611184852957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-2005.9203005106833</v>
      </c>
      <c r="AR13">
        <f t="shared" si="9"/>
        <v>-2027.7030659095904</v>
      </c>
      <c r="AS13">
        <f t="shared" si="9"/>
        <v>257.63454234155762</v>
      </c>
      <c r="AT13">
        <f t="shared" si="9"/>
        <v>13.930562235316854</v>
      </c>
      <c r="AU13">
        <f t="shared" si="9"/>
        <v>-1756.137961332716</v>
      </c>
      <c r="AW13">
        <v>10</v>
      </c>
      <c r="AX13">
        <f>IF(Z13&gt;0, (R13*SUMPRODUCT(K13:$K$98, X13:$X$98)-K13*$AZ$3)/Z13, 0)</f>
        <v>15396.682773008743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500000</v>
      </c>
      <c r="S14">
        <f t="shared" si="1"/>
        <v>16556.772706624139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13276.205196311312</v>
      </c>
      <c r="AC14">
        <f t="shared" si="2"/>
        <v>13982.845753211401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-4557.441697166837</v>
      </c>
      <c r="AI14">
        <f t="shared" si="6"/>
        <v>-4599.6686637411167</v>
      </c>
      <c r="AJ14">
        <f t="shared" si="7"/>
        <v>-706.640556900089</v>
      </c>
      <c r="AK14">
        <f t="shared" si="22"/>
        <v>929.33436374179189</v>
      </c>
      <c r="AL14">
        <f t="shared" si="8"/>
        <v>-4376.9748568994137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-2055.8873496512733</v>
      </c>
      <c r="AR14">
        <f t="shared" si="9"/>
        <v>-2074.9361696171277</v>
      </c>
      <c r="AS14">
        <f t="shared" si="9"/>
        <v>-318.76949354822239</v>
      </c>
      <c r="AT14">
        <f t="shared" si="9"/>
        <v>419.22791095730435</v>
      </c>
      <c r="AU14">
        <f t="shared" si="9"/>
        <v>-1974.4777522080453</v>
      </c>
      <c r="AW14">
        <v>11</v>
      </c>
      <c r="AX14">
        <f>IF(Z14&gt;0, (R14*SUMPRODUCT(K14:$K$98, X14:$X$98)-K14*$AZ$3)/Z14, 0)</f>
        <v>16556.772706624139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500000</v>
      </c>
      <c r="S15">
        <f t="shared" si="1"/>
        <v>17377.937329542649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13982.845753211401</v>
      </c>
      <c r="AC15">
        <f t="shared" si="2"/>
        <v>14348.887740534021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-5199.1302299297085</v>
      </c>
      <c r="AI15">
        <f t="shared" si="6"/>
        <v>-5240.4150138152527</v>
      </c>
      <c r="AJ15">
        <f t="shared" si="7"/>
        <v>-366.04198732262012</v>
      </c>
      <c r="AK15">
        <f t="shared" si="22"/>
        <v>978.79920272479819</v>
      </c>
      <c r="AL15">
        <f t="shared" si="8"/>
        <v>-4627.6577984130745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-2094.0684134938306</v>
      </c>
      <c r="AR15">
        <f t="shared" si="9"/>
        <v>-2110.6968028722986</v>
      </c>
      <c r="AS15">
        <f t="shared" si="9"/>
        <v>-147.43176834698582</v>
      </c>
      <c r="AT15">
        <f t="shared" si="9"/>
        <v>394.23372813007137</v>
      </c>
      <c r="AU15">
        <f t="shared" si="9"/>
        <v>-1863.8948430892131</v>
      </c>
      <c r="AW15">
        <v>12</v>
      </c>
      <c r="AX15">
        <f>IF(Z15&gt;0, (R15*SUMPRODUCT(K15:$K$98, X15:$X$98)-K15*$AZ$3)/Z15, 0)</f>
        <v>17377.937329542649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500000</v>
      </c>
      <c r="S16">
        <f t="shared" si="1"/>
        <v>17892.455191376688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14348.887740534021</v>
      </c>
      <c r="AC16">
        <f t="shared" si="2"/>
        <v>14417.256235052602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-5832.8901405290508</v>
      </c>
      <c r="AI16">
        <f t="shared" si="6"/>
        <v>-5873.1787875616865</v>
      </c>
      <c r="AJ16">
        <f t="shared" si="7"/>
        <v>-68.368494518581429</v>
      </c>
      <c r="AK16">
        <f t="shared" si="22"/>
        <v>1004.4221418373816</v>
      </c>
      <c r="AL16">
        <f t="shared" si="8"/>
        <v>-4937.1251402428861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-2097.6157931506918</v>
      </c>
      <c r="AR16">
        <f t="shared" si="9"/>
        <v>-2112.1043400398444</v>
      </c>
      <c r="AS16">
        <f t="shared" si="9"/>
        <v>-24.586582363285409</v>
      </c>
      <c r="AT16">
        <f t="shared" si="9"/>
        <v>361.20888563782171</v>
      </c>
      <c r="AU16">
        <f t="shared" si="9"/>
        <v>-1775.4820367653078</v>
      </c>
      <c r="AW16">
        <v>13</v>
      </c>
      <c r="AX16">
        <f>IF(Z16&gt;0, (R16*SUMPRODUCT(K16:$K$98, X16:$X$98)-K16*$AZ$3)/Z16, 0)</f>
        <v>17892.455191376688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500000</v>
      </c>
      <c r="S17">
        <f t="shared" si="1"/>
        <v>18158.803779283393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14417.256235052602</v>
      </c>
      <c r="AC17">
        <f t="shared" si="2"/>
        <v>14250.387681198677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-6475.2699139469642</v>
      </c>
      <c r="AI17">
        <f t="shared" si="6"/>
        <v>-6514.5081475178795</v>
      </c>
      <c r="AJ17">
        <f t="shared" si="7"/>
        <v>166.86855385392482</v>
      </c>
      <c r="AK17">
        <f t="shared" si="22"/>
        <v>1009.2079364536822</v>
      </c>
      <c r="AL17">
        <f t="shared" si="8"/>
        <v>-5338.4316572102725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-2079.1317041884254</v>
      </c>
      <c r="AR17">
        <f t="shared" si="9"/>
        <v>-2091.730631571811</v>
      </c>
      <c r="AS17">
        <f t="shared" si="9"/>
        <v>53.57949635466121</v>
      </c>
      <c r="AT17">
        <f t="shared" si="9"/>
        <v>324.04459500290329</v>
      </c>
      <c r="AU17">
        <f t="shared" si="9"/>
        <v>-1714.1065402142467</v>
      </c>
      <c r="AW17">
        <v>14</v>
      </c>
      <c r="AX17">
        <f>IF(Z17&gt;0, (R17*SUMPRODUCT(K17:$K$98, X17:$X$98)-K17*$AZ$3)/Z17, 0)</f>
        <v>18158.803779283393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500000</v>
      </c>
      <c r="S18">
        <f t="shared" si="1"/>
        <v>18220.16813200224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14250.387681198677</v>
      </c>
      <c r="AC18">
        <f t="shared" si="2"/>
        <v>13895.13744066811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-7146.5140214153926</v>
      </c>
      <c r="AI18">
        <f t="shared" si="6"/>
        <v>-7184.6452212484564</v>
      </c>
      <c r="AJ18">
        <f t="shared" si="7"/>
        <v>355.25024053056768</v>
      </c>
      <c r="AK18">
        <f t="shared" si="22"/>
        <v>997.52713768390754</v>
      </c>
      <c r="AL18">
        <f t="shared" si="8"/>
        <v>-5831.8678430339814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-2048.8037114688341</v>
      </c>
      <c r="AR18">
        <f t="shared" si="9"/>
        <v>-2059.7353829812155</v>
      </c>
      <c r="AS18">
        <f t="shared" si="9"/>
        <v>101.84518061787448</v>
      </c>
      <c r="AT18">
        <f t="shared" si="9"/>
        <v>285.97681273042588</v>
      </c>
      <c r="AU18">
        <f t="shared" si="9"/>
        <v>-1671.9133896329151</v>
      </c>
      <c r="AW18">
        <v>15</v>
      </c>
      <c r="AX18">
        <f>IF(Z18&gt;0, (R18*SUMPRODUCT(K18:$K$98, X18:$X$98)-K18*$AZ$3)/Z18, 0)</f>
        <v>18220.16813200224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500000</v>
      </c>
      <c r="S19">
        <f t="shared" si="1"/>
        <v>18109.221768892585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13895.13744066811</v>
      </c>
      <c r="AC19">
        <f t="shared" si="2"/>
        <v>13385.513607465207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-7921.6050031437526</v>
      </c>
      <c r="AI19">
        <f t="shared" si="6"/>
        <v>-7958.5627304781719</v>
      </c>
      <c r="AJ19">
        <f t="shared" si="7"/>
        <v>509.62383320290246</v>
      </c>
      <c r="AK19">
        <f t="shared" si="22"/>
        <v>972.65962084676778</v>
      </c>
      <c r="AL19">
        <f t="shared" si="8"/>
        <v>-6476.2792764285014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-2027.6886148612864</v>
      </c>
      <c r="AR19">
        <f t="shared" si="9"/>
        <v>-2037.1486627830661</v>
      </c>
      <c r="AS19">
        <f t="shared" si="9"/>
        <v>130.44811550656667</v>
      </c>
      <c r="AT19">
        <f t="shared" si="9"/>
        <v>248.97111614926305</v>
      </c>
      <c r="AU19">
        <f t="shared" si="9"/>
        <v>-1657.7294311272362</v>
      </c>
      <c r="AW19">
        <v>16</v>
      </c>
      <c r="AX19">
        <f>IF(Z19&gt;0, (R19*SUMPRODUCT(K19:$K$98, X19:$X$98)-K19*$AZ$3)/Z19, 0)</f>
        <v>18109.221768892585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500000</v>
      </c>
      <c r="S20">
        <f t="shared" si="1"/>
        <v>17822.369895600699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13385.513607465207</v>
      </c>
      <c r="AC20">
        <f t="shared" si="2"/>
        <v>12732.092741055654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-8687.3447370559479</v>
      </c>
      <c r="AI20">
        <f t="shared" si="6"/>
        <v>-8723.0641526433174</v>
      </c>
      <c r="AJ20">
        <f t="shared" si="7"/>
        <v>653.42086640955313</v>
      </c>
      <c r="AK20">
        <f t="shared" si="22"/>
        <v>936.98595252256462</v>
      </c>
      <c r="AL20">
        <f t="shared" si="8"/>
        <v>-7132.6573337111995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-1985.4415787259647</v>
      </c>
      <c r="AR20">
        <f t="shared" si="9"/>
        <v>-1993.6050412132367</v>
      </c>
      <c r="AS20">
        <f t="shared" si="9"/>
        <v>149.33549845707199</v>
      </c>
      <c r="AT20">
        <f t="shared" si="9"/>
        <v>214.14263219982445</v>
      </c>
      <c r="AU20">
        <f t="shared" si="9"/>
        <v>-1630.1269105563404</v>
      </c>
      <c r="AW20">
        <v>17</v>
      </c>
      <c r="AX20">
        <f>IF(Z20&gt;0, (R20*SUMPRODUCT(K20:$K$98, X20:$X$98)-K20*$AZ$3)/Z20, 0)</f>
        <v>17822.369895600699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500000</v>
      </c>
      <c r="S21">
        <f t="shared" si="1"/>
        <v>17390.743787530853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12732.092741055654</v>
      </c>
      <c r="AC21">
        <f t="shared" si="2"/>
        <v>11973.67593773302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-9367.9350265077974</v>
      </c>
      <c r="AI21">
        <f t="shared" si="6"/>
        <v>-9402.3604544366426</v>
      </c>
      <c r="AJ21">
        <f t="shared" si="7"/>
        <v>758.41680332263422</v>
      </c>
      <c r="AK21">
        <f t="shared" si="22"/>
        <v>891.24649187389593</v>
      </c>
      <c r="AL21">
        <f t="shared" si="8"/>
        <v>-7752.6971592401123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-1911.5950795783535</v>
      </c>
      <c r="AR21">
        <f t="shared" si="9"/>
        <v>-1918.6198378046806</v>
      </c>
      <c r="AS21">
        <f t="shared" si="9"/>
        <v>154.76044885011828</v>
      </c>
      <c r="AT21">
        <f t="shared" si="9"/>
        <v>181.86531009627626</v>
      </c>
      <c r="AU21">
        <f t="shared" si="9"/>
        <v>-1581.9940788582862</v>
      </c>
      <c r="AW21">
        <v>18</v>
      </c>
      <c r="AX21">
        <f>IF(Z21&gt;0, (R21*SUMPRODUCT(K21:$K$98, X21:$X$98)-K21*$AZ$3)/Z21, 0)</f>
        <v>17390.743787530853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500000</v>
      </c>
      <c r="S22">
        <f t="shared" si="1"/>
        <v>16867.039679107918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11973.67593773302</v>
      </c>
      <c r="AC22">
        <f t="shared" si="2"/>
        <v>11157.638693336206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-10059.010895576052</v>
      </c>
      <c r="AI22">
        <f t="shared" si="6"/>
        <v>-10092.086168136051</v>
      </c>
      <c r="AJ22">
        <f t="shared" si="7"/>
        <v>816.03724439681355</v>
      </c>
      <c r="AK22">
        <f t="shared" si="22"/>
        <v>838.15731564131147</v>
      </c>
      <c r="AL22">
        <f t="shared" si="8"/>
        <v>-8437.8916080979252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-1832.6911807402771</v>
      </c>
      <c r="AR22">
        <f t="shared" si="9"/>
        <v>-1838.7172961258316</v>
      </c>
      <c r="AS22">
        <f t="shared" si="9"/>
        <v>148.67706939450457</v>
      </c>
      <c r="AT22">
        <f t="shared" si="9"/>
        <v>152.70721310425711</v>
      </c>
      <c r="AU22">
        <f t="shared" si="9"/>
        <v>-1537.3330136270697</v>
      </c>
      <c r="AW22">
        <v>19</v>
      </c>
      <c r="AX22">
        <f>IF(Z22&gt;0, (R22*SUMPRODUCT(K22:$K$98, X22:$X$98)-K22*$AZ$3)/Z22, 0)</f>
        <v>16867.039679107918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500000</v>
      </c>
      <c r="S23">
        <f t="shared" si="1"/>
        <v>16264.94863762189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11157.638693336206</v>
      </c>
      <c r="AC23">
        <f t="shared" si="2"/>
        <v>10303.124151150885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-10717.356753420192</v>
      </c>
      <c r="AI23">
        <f t="shared" si="6"/>
        <v>-10749.029537579248</v>
      </c>
      <c r="AJ23">
        <f t="shared" si="7"/>
        <v>854.51454218532126</v>
      </c>
      <c r="AK23">
        <f t="shared" si="22"/>
        <v>781.03470853353451</v>
      </c>
      <c r="AL23">
        <f t="shared" si="8"/>
        <v>-9113.4802868603929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-1743.4266335519062</v>
      </c>
      <c r="AR23">
        <f t="shared" si="9"/>
        <v>-1748.5789464525678</v>
      </c>
      <c r="AS23">
        <f t="shared" si="9"/>
        <v>139.00660824114806</v>
      </c>
      <c r="AT23">
        <f t="shared" si="9"/>
        <v>127.0534091487873</v>
      </c>
      <c r="AU23">
        <f t="shared" si="9"/>
        <v>-1482.5189290626324</v>
      </c>
      <c r="AW23">
        <v>20</v>
      </c>
      <c r="AX23">
        <f>IF(Z23&gt;0, (R23*SUMPRODUCT(K23:$K$98, X23:$X$98)-K23*$AZ$3)/Z23, 0)</f>
        <v>16264.94863762189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500000</v>
      </c>
      <c r="S24">
        <f t="shared" si="1"/>
        <v>15608.614116853776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10303.124151150885</v>
      </c>
      <c r="AC24">
        <f t="shared" si="2"/>
        <v>9433.0695163087548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-11385.448661351698</v>
      </c>
      <c r="AI24">
        <f t="shared" si="6"/>
        <v>-11415.66617280303</v>
      </c>
      <c r="AJ24">
        <f t="shared" si="7"/>
        <v>870.05463484213033</v>
      </c>
      <c r="AK24">
        <f t="shared" si="22"/>
        <v>721.218690580562</v>
      </c>
      <c r="AL24">
        <f t="shared" si="8"/>
        <v>-9824.3928473803389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-1653.6672114341768</v>
      </c>
      <c r="AR24">
        <f t="shared" si="9"/>
        <v>-1658.0561212948685</v>
      </c>
      <c r="AS24">
        <f t="shared" si="9"/>
        <v>126.37014707015967</v>
      </c>
      <c r="AT24">
        <f t="shared" si="9"/>
        <v>104.75263086777403</v>
      </c>
      <c r="AU24">
        <f t="shared" si="9"/>
        <v>-1426.933343356935</v>
      </c>
      <c r="AW24">
        <v>21</v>
      </c>
      <c r="AX24">
        <f>IF(Z24&gt;0, (R24*SUMPRODUCT(K24:$K$98, X24:$X$98)-K24*$AZ$3)/Z24, 0)</f>
        <v>15608.614116853776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500000</v>
      </c>
      <c r="S25">
        <f t="shared" si="1"/>
        <v>14908.590890011072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9433.0695163087548</v>
      </c>
      <c r="AC25">
        <f t="shared" si="2"/>
        <v>8559.1987322940331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-12097.437176361023</v>
      </c>
      <c r="AI25">
        <f t="shared" si="6"/>
        <v>-12126.142768980206</v>
      </c>
      <c r="AJ25">
        <f t="shared" si="7"/>
        <v>873.87078401472172</v>
      </c>
      <c r="AK25">
        <f t="shared" si="22"/>
        <v>660.31486614161292</v>
      </c>
      <c r="AL25">
        <f t="shared" si="8"/>
        <v>-10591.957118823871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-1568.8207280410668</v>
      </c>
      <c r="AR25">
        <f t="shared" si="9"/>
        <v>-1572.5433287915525</v>
      </c>
      <c r="AS25">
        <f t="shared" si="9"/>
        <v>113.32537459013959</v>
      </c>
      <c r="AT25">
        <f t="shared" si="9"/>
        <v>85.631000511484686</v>
      </c>
      <c r="AU25">
        <f t="shared" si="9"/>
        <v>-1373.5869536899284</v>
      </c>
      <c r="AW25">
        <v>22</v>
      </c>
      <c r="AX25">
        <f>IF(Z25&gt;0, (R25*SUMPRODUCT(K25:$K$98, X25:$X$98)-K25*$AZ$3)/Z25, 0)</f>
        <v>14908.590890011072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500000</v>
      </c>
      <c r="S26">
        <f t="shared" si="1"/>
        <v>14159.057585965767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8559.1987322940331</v>
      </c>
      <c r="AC26">
        <f t="shared" si="2"/>
        <v>7686.6248144488964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-12746.933694492287</v>
      </c>
      <c r="AI26">
        <f t="shared" si="6"/>
        <v>-12774.077537815827</v>
      </c>
      <c r="AJ26">
        <f t="shared" si="7"/>
        <v>872.57391784513675</v>
      </c>
      <c r="AK26">
        <f t="shared" si="22"/>
        <v>599.1439112605824</v>
      </c>
      <c r="AL26">
        <f t="shared" si="8"/>
        <v>-11302.359708710108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-1475.9364131774962</v>
      </c>
      <c r="AR26">
        <f t="shared" si="9"/>
        <v>-1479.0793326995542</v>
      </c>
      <c r="AS26">
        <f t="shared" si="9"/>
        <v>101.03320919391369</v>
      </c>
      <c r="AT26">
        <f t="shared" si="9"/>
        <v>69.373414544799033</v>
      </c>
      <c r="AU26">
        <f t="shared" si="9"/>
        <v>-1308.6727089608414</v>
      </c>
      <c r="AW26">
        <v>23</v>
      </c>
      <c r="AX26">
        <f>IF(Z26&gt;0, (R26*SUMPRODUCT(K26:$K$98, X26:$X$98)-K26*$AZ$3)/Z26, 0)</f>
        <v>14159.057585965767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500000</v>
      </c>
      <c r="S27">
        <f t="shared" si="1"/>
        <v>13375.214999422904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7686.6248144488964</v>
      </c>
      <c r="AC27">
        <f t="shared" si="2"/>
        <v>6832.3373389463395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-13313.674593513304</v>
      </c>
      <c r="AI27">
        <f t="shared" si="6"/>
        <v>-13339.215630944258</v>
      </c>
      <c r="AJ27">
        <f t="shared" si="7"/>
        <v>854.28747550255684</v>
      </c>
      <c r="AK27">
        <f t="shared" si="22"/>
        <v>538.06373701142275</v>
      </c>
      <c r="AL27">
        <f t="shared" si="8"/>
        <v>-11946.864418430279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-1376.391037355128</v>
      </c>
      <c r="AR27">
        <f t="shared" si="9"/>
        <v>-1379.0315146146402</v>
      </c>
      <c r="AS27">
        <f t="shared" si="9"/>
        <v>88.317738002951344</v>
      </c>
      <c r="AT27">
        <f t="shared" si="9"/>
        <v>55.625973126093804</v>
      </c>
      <c r="AU27">
        <f t="shared" si="9"/>
        <v>-1235.087803485595</v>
      </c>
      <c r="AW27">
        <v>24</v>
      </c>
      <c r="AX27">
        <f>IF(Z27&gt;0, (R27*SUMPRODUCT(K27:$K$98, X27:$X$98)-K27*$AZ$3)/Z27, 0)</f>
        <v>13375.214999422904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500000</v>
      </c>
      <c r="S28">
        <f t="shared" si="1"/>
        <v>12575.655692145143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6832.3373389463395</v>
      </c>
      <c r="AC28">
        <f t="shared" si="2"/>
        <v>6010.9899959438353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-13863.165829235424</v>
      </c>
      <c r="AI28">
        <f t="shared" si="6"/>
        <v>-13887.065139709144</v>
      </c>
      <c r="AJ28">
        <f t="shared" si="7"/>
        <v>821.3473430025042</v>
      </c>
      <c r="AK28">
        <f t="shared" si="22"/>
        <v>478.26361372624382</v>
      </c>
      <c r="AL28">
        <f t="shared" si="8"/>
        <v>-12587.454182980397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-1279.6414333452251</v>
      </c>
      <c r="AR28">
        <f t="shared" si="9"/>
        <v>-1281.8474624937808</v>
      </c>
      <c r="AS28">
        <f t="shared" si="9"/>
        <v>75.814579744660151</v>
      </c>
      <c r="AT28">
        <f t="shared" si="9"/>
        <v>44.146188808827866</v>
      </c>
      <c r="AU28">
        <f t="shared" si="9"/>
        <v>-1161.8866939402928</v>
      </c>
      <c r="AW28">
        <v>25</v>
      </c>
      <c r="AX28">
        <f>IF(Z28&gt;0, (R28*SUMPRODUCT(K28:$K$98, X28:$X$98)-K28*$AZ$3)/Z28, 0)</f>
        <v>12575.655692145143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500000</v>
      </c>
      <c r="S29">
        <f t="shared" si="1"/>
        <v>11760.598371527019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6010.9899959438353</v>
      </c>
      <c r="AC29">
        <f t="shared" si="2"/>
        <v>5226.923289699168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-14381.34770036119</v>
      </c>
      <c r="AI29">
        <f t="shared" si="6"/>
        <v>-14403.569882960137</v>
      </c>
      <c r="AJ29">
        <f t="shared" si="7"/>
        <v>784.06670624466733</v>
      </c>
      <c r="AK29">
        <f t="shared" si="22"/>
        <v>420.76929971606853</v>
      </c>
      <c r="AL29">
        <f t="shared" si="8"/>
        <v>-13198.7338769994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-1185.2431092922459</v>
      </c>
      <c r="AR29">
        <f t="shared" si="9"/>
        <v>-1187.0745571751293</v>
      </c>
      <c r="AS29">
        <f t="shared" si="9"/>
        <v>64.61909413250747</v>
      </c>
      <c r="AT29">
        <f t="shared" si="9"/>
        <v>34.677828773840766</v>
      </c>
      <c r="AU29">
        <f t="shared" si="9"/>
        <v>-1087.777634268781</v>
      </c>
      <c r="AW29">
        <v>26</v>
      </c>
      <c r="AX29">
        <f>IF(Z29&gt;0, (R29*SUMPRODUCT(K29:$K$98, X29:$X$98)-K29*$AZ$3)/Z29, 0)</f>
        <v>11760.598371527019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500000</v>
      </c>
      <c r="S30">
        <f t="shared" si="1"/>
        <v>10930.162108028841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5226.923289699168</v>
      </c>
      <c r="AC30">
        <f t="shared" si="2"/>
        <v>4484.157615318134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-14871.926593714359</v>
      </c>
      <c r="AI30">
        <f t="shared" si="6"/>
        <v>-14892.439361827946</v>
      </c>
      <c r="AJ30">
        <f t="shared" si="7"/>
        <v>742.76567438103393</v>
      </c>
      <c r="AK30">
        <f t="shared" si="22"/>
        <v>365.88463027894181</v>
      </c>
      <c r="AL30">
        <f t="shared" si="8"/>
        <v>-13783.789057167971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-1094.3520685588001</v>
      </c>
      <c r="AR30">
        <f t="shared" si="9"/>
        <v>-1095.8615024627072</v>
      </c>
      <c r="AS30">
        <f t="shared" si="9"/>
        <v>54.656479581933091</v>
      </c>
      <c r="AT30">
        <f t="shared" si="9"/>
        <v>26.923653736218963</v>
      </c>
      <c r="AU30">
        <f t="shared" si="9"/>
        <v>-1014.2813691445552</v>
      </c>
      <c r="AW30">
        <v>27</v>
      </c>
      <c r="AX30">
        <f>IF(Z30&gt;0, (R30*SUMPRODUCT(K30:$K$98, X30:$X$98)-K30*$AZ$3)/Z30, 0)</f>
        <v>10930.162108028841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500000</v>
      </c>
      <c r="S31">
        <f t="shared" si="1"/>
        <v>10079.500699159482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4484.157615318134</v>
      </c>
      <c r="AC31">
        <f t="shared" si="2"/>
        <v>3784.8746850729212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-15325.304441725757</v>
      </c>
      <c r="AI31">
        <f t="shared" si="6"/>
        <v>-15344.079551714036</v>
      </c>
      <c r="AJ31">
        <f t="shared" si="7"/>
        <v>699.28293024521281</v>
      </c>
      <c r="AK31">
        <f t="shared" si="22"/>
        <v>313.89103307226941</v>
      </c>
      <c r="AL31">
        <f t="shared" si="8"/>
        <v>-14330.905588396554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-1006.8874273794705</v>
      </c>
      <c r="AR31">
        <f t="shared" si="9"/>
        <v>-1008.120970391079</v>
      </c>
      <c r="AS31">
        <f t="shared" si="9"/>
        <v>45.943569559894016</v>
      </c>
      <c r="AT31">
        <f t="shared" si="9"/>
        <v>20.622946576324683</v>
      </c>
      <c r="AU31">
        <f t="shared" si="9"/>
        <v>-941.55445425486039</v>
      </c>
      <c r="AW31">
        <v>28</v>
      </c>
      <c r="AX31">
        <f>IF(Z31&gt;0, (R31*SUMPRODUCT(K31:$K$98, X31:$X$98)-K31*$AZ$3)/Z31, 0)</f>
        <v>10079.500699159482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500000</v>
      </c>
      <c r="S32">
        <f t="shared" si="1"/>
        <v>9199.3163253996936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3784.8746850729212</v>
      </c>
      <c r="AC32">
        <f t="shared" si="2"/>
        <v>3130.727559759147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-15712.706867369821</v>
      </c>
      <c r="AI32">
        <f t="shared" si="6"/>
        <v>-15729.72295557148</v>
      </c>
      <c r="AJ32">
        <f t="shared" si="7"/>
        <v>654.14712531377427</v>
      </c>
      <c r="AK32">
        <f t="shared" si="22"/>
        <v>264.94122795510452</v>
      </c>
      <c r="AL32">
        <f t="shared" si="8"/>
        <v>-14810.6346023026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-921.73227146578404</v>
      </c>
      <c r="AR32">
        <f t="shared" si="9"/>
        <v>-922.73046215068428</v>
      </c>
      <c r="AS32">
        <f t="shared" si="9"/>
        <v>38.373306444124268</v>
      </c>
      <c r="AT32">
        <f t="shared" si="9"/>
        <v>15.541872059939376</v>
      </c>
      <c r="AU32">
        <f t="shared" si="9"/>
        <v>-868.81528364662063</v>
      </c>
      <c r="AW32">
        <v>29</v>
      </c>
      <c r="AX32">
        <f>IF(Z32&gt;0, (R32*SUMPRODUCT(K32:$K$98, X32:$X$98)-K32*$AZ$3)/Z32, 0)</f>
        <v>9199.3163253996936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500000</v>
      </c>
      <c r="S33">
        <f t="shared" si="1"/>
        <v>8280.7209871470441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3130.727559759147</v>
      </c>
      <c r="AC33">
        <f t="shared" si="2"/>
        <v>2523.9419865663094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-16060.587714570976</v>
      </c>
      <c r="AI33">
        <f t="shared" si="6"/>
        <v>-16075.82758311916</v>
      </c>
      <c r="AJ33">
        <f t="shared" si="7"/>
        <v>606.78557319283755</v>
      </c>
      <c r="AK33">
        <f t="shared" si="22"/>
        <v>219.15092918314031</v>
      </c>
      <c r="AL33">
        <f t="shared" si="8"/>
        <v>-15249.891080743182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-841.19599370973526</v>
      </c>
      <c r="AR33">
        <f t="shared" si="9"/>
        <v>-841.99420337648144</v>
      </c>
      <c r="AS33">
        <f t="shared" si="9"/>
        <v>31.78125248477653</v>
      </c>
      <c r="AT33">
        <f t="shared" si="9"/>
        <v>11.47833982933096</v>
      </c>
      <c r="AU33">
        <f t="shared" si="9"/>
        <v>-798.73461106237392</v>
      </c>
      <c r="AW33">
        <v>30</v>
      </c>
      <c r="AX33">
        <f>IF(Z33&gt;0, (R33*SUMPRODUCT(K33:$K$98, X33:$X$98)-K33*$AZ$3)/Z33, 0)</f>
        <v>8280.7209871470441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500000</v>
      </c>
      <c r="S34">
        <f t="shared" si="1"/>
        <v>7294.91197626351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2523.9419865663094</v>
      </c>
      <c r="AC34">
        <f t="shared" si="2"/>
        <v>1963.948402028846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-16263.862442903281</v>
      </c>
      <c r="AI34">
        <f t="shared" si="6"/>
        <v>-16277.323526521694</v>
      </c>
      <c r="AJ34">
        <f t="shared" si="7"/>
        <v>559.99358453746345</v>
      </c>
      <c r="AK34">
        <f t="shared" si="22"/>
        <v>176.67593905964168</v>
      </c>
      <c r="AL34">
        <f t="shared" si="8"/>
        <v>-15540.654002924588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-760.57392416794301</v>
      </c>
      <c r="AR34">
        <f t="shared" si="9"/>
        <v>-761.20342710595366</v>
      </c>
      <c r="AS34">
        <f t="shared" si="9"/>
        <v>26.187907060562942</v>
      </c>
      <c r="AT34">
        <f t="shared" si="9"/>
        <v>8.2621894244612513</v>
      </c>
      <c r="AU34">
        <f t="shared" ref="AU34:AU79" si="23">AL34*$K34</f>
        <v>-726.75333062092943</v>
      </c>
      <c r="AW34">
        <v>31</v>
      </c>
      <c r="AX34">
        <f>IF(Z34&gt;0, (R34*SUMPRODUCT(K34:$K$98, X34:$X$98)-K34*$AZ$3)/Z34, 0)</f>
        <v>7294.91197626351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500000</v>
      </c>
      <c r="S35">
        <f t="shared" si="1"/>
        <v>6215.9963950405845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1963.948402028846</v>
      </c>
      <c r="AC35">
        <f t="shared" si="2"/>
        <v>1454.4480574789991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-16272.377357005214</v>
      </c>
      <c r="AI35">
        <f t="shared" ref="AI35:AI66" si="25">SUM(AE35:AH35)</f>
        <v>-16284.076592051742</v>
      </c>
      <c r="AJ35">
        <f t="shared" si="7"/>
        <v>509.50034454984689</v>
      </c>
      <c r="AK35">
        <f t="shared" si="22"/>
        <v>137.47638814201923</v>
      </c>
      <c r="AL35">
        <f t="shared" ref="AL35:AL79" si="26">SUM(AI35:AK35)</f>
        <v>-15637.099859359878</v>
      </c>
      <c r="AN35">
        <f t="shared" ref="AN35:AT66" si="27">AE35*$K35</f>
        <v>0</v>
      </c>
      <c r="AO35">
        <f t="shared" si="27"/>
        <v>0</v>
      </c>
      <c r="AP35">
        <f t="shared" si="27"/>
        <v>-0.48849169331366471</v>
      </c>
      <c r="AQ35">
        <f t="shared" si="27"/>
        <v>-679.43939392186905</v>
      </c>
      <c r="AR35">
        <f t="shared" si="27"/>
        <v>-679.92788561518273</v>
      </c>
      <c r="AS35">
        <f t="shared" si="27"/>
        <v>21.273757221153932</v>
      </c>
      <c r="AT35">
        <f t="shared" si="27"/>
        <v>5.7402106519837908</v>
      </c>
      <c r="AU35">
        <f t="shared" si="23"/>
        <v>-652.9139177420451</v>
      </c>
      <c r="AW35">
        <v>32</v>
      </c>
      <c r="AX35">
        <f>IF(Z35&gt;0, (R35*SUMPRODUCT(K35:$K$98, X35:$X$98)-K35*$AZ$3)/Z35, 0)</f>
        <v>6215.9963950405845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500000</v>
      </c>
      <c r="S36">
        <f t="shared" si="1"/>
        <v>5007.6487186545637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1454.4480574789991</v>
      </c>
      <c r="AC36">
        <f t="shared" si="2"/>
        <v>999.18150250186193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-16056.892411477835</v>
      </c>
      <c r="AI36">
        <f t="shared" si="25"/>
        <v>-16066.86896493275</v>
      </c>
      <c r="AJ36">
        <f t="shared" si="7"/>
        <v>455.26655497713716</v>
      </c>
      <c r="AK36">
        <f t="shared" si="22"/>
        <v>101.81136402352995</v>
      </c>
      <c r="AL36">
        <f t="shared" si="26"/>
        <v>-15509.791045932083</v>
      </c>
      <c r="AN36">
        <f t="shared" si="27"/>
        <v>0</v>
      </c>
      <c r="AO36">
        <f t="shared" si="27"/>
        <v>0</v>
      </c>
      <c r="AP36">
        <f t="shared" si="27"/>
        <v>-0.37193087161284016</v>
      </c>
      <c r="AQ36">
        <f t="shared" si="27"/>
        <v>-598.60893012631311</v>
      </c>
      <c r="AR36">
        <f t="shared" si="27"/>
        <v>-598.98086099792602</v>
      </c>
      <c r="AS36">
        <f t="shared" si="27"/>
        <v>16.972563458315765</v>
      </c>
      <c r="AT36">
        <f t="shared" si="27"/>
        <v>3.7955782558062636</v>
      </c>
      <c r="AU36">
        <f t="shared" si="23"/>
        <v>-578.21271928380395</v>
      </c>
      <c r="AW36">
        <v>33</v>
      </c>
      <c r="AX36">
        <f>IF(Z36&gt;0, (R36*SUMPRODUCT(K36:$K$98, X36:$X$98)-K36*$AZ$3)/Z36, 0)</f>
        <v>5007.6487186545637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500000</v>
      </c>
      <c r="S37">
        <f t="shared" si="1"/>
        <v>3607.9675547338247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999.18150250186193</v>
      </c>
      <c r="AC37">
        <f t="shared" si="2"/>
        <v>600.72689286191712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-15517.838322089898</v>
      </c>
      <c r="AI37">
        <f t="shared" si="25"/>
        <v>-15526.163326178055</v>
      </c>
      <c r="AJ37">
        <f t="shared" si="7"/>
        <v>398.45460963994481</v>
      </c>
      <c r="AK37">
        <f t="shared" si="22"/>
        <v>69.942705175130342</v>
      </c>
      <c r="AL37">
        <f t="shared" si="26"/>
        <v>-15057.766011362981</v>
      </c>
      <c r="AN37">
        <f t="shared" si="27"/>
        <v>0</v>
      </c>
      <c r="AO37">
        <f t="shared" si="27"/>
        <v>0</v>
      </c>
      <c r="AP37">
        <f t="shared" si="27"/>
        <v>-0.2771074020739534</v>
      </c>
      <c r="AQ37">
        <f t="shared" si="27"/>
        <v>-516.52921940967849</v>
      </c>
      <c r="AR37">
        <f t="shared" si="27"/>
        <v>-516.80632681175246</v>
      </c>
      <c r="AS37">
        <f t="shared" si="27"/>
        <v>13.263023123171093</v>
      </c>
      <c r="AT37">
        <f t="shared" si="27"/>
        <v>2.3281239408251428</v>
      </c>
      <c r="AU37">
        <f t="shared" si="23"/>
        <v>-501.21517974775622</v>
      </c>
      <c r="AW37">
        <v>34</v>
      </c>
      <c r="AX37">
        <f>IF(Z37&gt;0, (R37*SUMPRODUCT(K37:$K$98, X37:$X$98)-K37*$AZ$3)/Z37, 0)</f>
        <v>3607.9675547338247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500000</v>
      </c>
      <c r="S38">
        <f t="shared" si="1"/>
        <v>1939.6017944846958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600.72689286191712</v>
      </c>
      <c r="AC38">
        <f t="shared" si="2"/>
        <v>262.90688817221212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-14644.122001033629</v>
      </c>
      <c r="AI38">
        <f t="shared" si="25"/>
        <v>-14650.899342880801</v>
      </c>
      <c r="AJ38">
        <f t="shared" si="7"/>
        <v>337.820004689705</v>
      </c>
      <c r="AK38">
        <f t="shared" si="22"/>
        <v>42.050882500334204</v>
      </c>
      <c r="AL38">
        <f t="shared" si="26"/>
        <v>-14271.028455690761</v>
      </c>
      <c r="AN38">
        <f t="shared" si="27"/>
        <v>0</v>
      </c>
      <c r="AO38">
        <f t="shared" si="27"/>
        <v>0</v>
      </c>
      <c r="AP38">
        <f t="shared" si="27"/>
        <v>-0.20142113577678594</v>
      </c>
      <c r="AQ38">
        <f t="shared" si="27"/>
        <v>-435.22014270726385</v>
      </c>
      <c r="AR38">
        <f t="shared" si="27"/>
        <v>-435.42156384304064</v>
      </c>
      <c r="AS38">
        <f t="shared" si="27"/>
        <v>10.03993756949337</v>
      </c>
      <c r="AT38">
        <f t="shared" si="27"/>
        <v>1.2497431448242555</v>
      </c>
      <c r="AU38">
        <f t="shared" si="23"/>
        <v>-424.13188312872302</v>
      </c>
      <c r="AW38">
        <v>35</v>
      </c>
      <c r="AX38">
        <f>IF(Z38&gt;0, (R38*SUMPRODUCT(K38:$K$98, X38:$X$98)-K38*$AZ$3)/Z38, 0)</f>
        <v>1939.6017944846958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500000</v>
      </c>
      <c r="S39">
        <f t="shared" si="1"/>
        <v>-118.80001928845572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262.90688817221212</v>
      </c>
      <c r="AC39">
        <f t="shared" si="2"/>
        <v>-12.751455677934246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-13427.950248285022</v>
      </c>
      <c r="AI39">
        <f t="shared" si="25"/>
        <v>-13433.317021688894</v>
      </c>
      <c r="AJ39">
        <f t="shared" si="7"/>
        <v>275.65834385014637</v>
      </c>
      <c r="AK39">
        <f t="shared" si="22"/>
        <v>18.403482172054851</v>
      </c>
      <c r="AL39">
        <f t="shared" si="26"/>
        <v>-13139.255195666694</v>
      </c>
      <c r="AN39">
        <f t="shared" si="27"/>
        <v>0</v>
      </c>
      <c r="AO39">
        <f t="shared" si="27"/>
        <v>0</v>
      </c>
      <c r="AP39">
        <f t="shared" si="27"/>
        <v>-0.14241013064988906</v>
      </c>
      <c r="AQ39">
        <f t="shared" si="27"/>
        <v>-356.31766152805625</v>
      </c>
      <c r="AR39">
        <f t="shared" si="27"/>
        <v>-356.46007165870611</v>
      </c>
      <c r="AS39">
        <f t="shared" si="27"/>
        <v>7.314737889643701</v>
      </c>
      <c r="AT39">
        <f t="shared" si="27"/>
        <v>0.4883459954997495</v>
      </c>
      <c r="AU39">
        <f t="shared" si="23"/>
        <v>-348.65698777356272</v>
      </c>
      <c r="AW39">
        <v>36</v>
      </c>
      <c r="AX39">
        <f>IF(Z39&gt;0, (R39*SUMPRODUCT(K39:$K$98, X39:$X$98)-K39*$AZ$3)/Z39, 0)</f>
        <v>-118.80001928845572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500000</v>
      </c>
      <c r="S40">
        <f t="shared" si="1"/>
        <v>-2750.920505910663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-12.751455677934246</v>
      </c>
      <c r="AC40">
        <f t="shared" si="2"/>
        <v>-226.6032253692787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-11944.256701309958</v>
      </c>
      <c r="AI40">
        <f t="shared" si="25"/>
        <v>-11948.375381309659</v>
      </c>
      <c r="AJ40">
        <f t="shared" si="7"/>
        <v>213.85176969134446</v>
      </c>
      <c r="AK40">
        <f t="shared" si="22"/>
        <v>-0.89260189745539731</v>
      </c>
      <c r="AL40">
        <f t="shared" si="26"/>
        <v>-11735.416213515771</v>
      </c>
      <c r="AN40">
        <f t="shared" si="27"/>
        <v>0</v>
      </c>
      <c r="AO40">
        <f t="shared" si="27"/>
        <v>0</v>
      </c>
      <c r="AP40">
        <f t="shared" si="27"/>
        <v>-9.7581536947503628E-2</v>
      </c>
      <c r="AQ40">
        <f t="shared" si="27"/>
        <v>-282.98846394808999</v>
      </c>
      <c r="AR40">
        <f t="shared" si="27"/>
        <v>-283.08604548503752</v>
      </c>
      <c r="AS40">
        <f t="shared" si="27"/>
        <v>5.0666680506705077</v>
      </c>
      <c r="AT40">
        <f t="shared" si="27"/>
        <v>-2.1147907835097898E-2</v>
      </c>
      <c r="AU40">
        <f t="shared" si="23"/>
        <v>-278.0405253422021</v>
      </c>
      <c r="AW40">
        <v>37</v>
      </c>
      <c r="AX40">
        <f>IF(Z40&gt;0, (R40*SUMPRODUCT(K40:$K$98, X40:$X$98)-K40*$AZ$3)/Z40, 0)</f>
        <v>-2750.920505910663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500000</v>
      </c>
      <c r="S41">
        <f t="shared" si="1"/>
        <v>-6273.5175767357014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-226.6032253692787</v>
      </c>
      <c r="AC41">
        <f t="shared" si="2"/>
        <v>-382.39000017744718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-10298.409416201694</v>
      </c>
      <c r="AI41">
        <f t="shared" si="25"/>
        <v>-10301.457068459778</v>
      </c>
      <c r="AJ41">
        <f t="shared" si="7"/>
        <v>155.78677480816847</v>
      </c>
      <c r="AK41">
        <f t="shared" si="22"/>
        <v>-15.862225775849511</v>
      </c>
      <c r="AL41">
        <f t="shared" si="26"/>
        <v>-10161.532519427459</v>
      </c>
      <c r="AN41">
        <f t="shared" si="27"/>
        <v>0</v>
      </c>
      <c r="AO41">
        <f t="shared" si="27"/>
        <v>0</v>
      </c>
      <c r="AP41">
        <f t="shared" si="27"/>
        <v>-6.4469899390217161E-2</v>
      </c>
      <c r="AQ41">
        <f t="shared" si="27"/>
        <v>-217.85209161594085</v>
      </c>
      <c r="AR41">
        <f t="shared" si="27"/>
        <v>-217.91656151533107</v>
      </c>
      <c r="AS41">
        <f t="shared" si="27"/>
        <v>3.2955064579844997</v>
      </c>
      <c r="AT41">
        <f t="shared" si="27"/>
        <v>-0.33554881373395851</v>
      </c>
      <c r="AU41">
        <f t="shared" si="23"/>
        <v>-214.95660387108052</v>
      </c>
      <c r="AW41">
        <v>38</v>
      </c>
      <c r="AX41">
        <f>IF(Z41&gt;0, (R41*SUMPRODUCT(K41:$K$98, X41:$X$98)-K41*$AZ$3)/Z41, 0)</f>
        <v>-6273.5175767357014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500000</v>
      </c>
      <c r="S42">
        <f t="shared" si="1"/>
        <v>-11260.2216975889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-382.39000017744718</v>
      </c>
      <c r="AC42">
        <f t="shared" si="2"/>
        <v>-486.66915506131568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-8561.6519711661622</v>
      </c>
      <c r="AI42">
        <f t="shared" si="25"/>
        <v>-8563.8129817045501</v>
      </c>
      <c r="AJ42">
        <f t="shared" si="7"/>
        <v>104.2791548838685</v>
      </c>
      <c r="AK42">
        <f t="shared" si="22"/>
        <v>-26.767300012421305</v>
      </c>
      <c r="AL42">
        <f t="shared" si="26"/>
        <v>-8486.3011268331029</v>
      </c>
      <c r="AN42">
        <f t="shared" si="27"/>
        <v>0</v>
      </c>
      <c r="AO42">
        <f t="shared" si="27"/>
        <v>0</v>
      </c>
      <c r="AP42">
        <f t="shared" si="27"/>
        <v>-4.0816000139779755E-2</v>
      </c>
      <c r="AQ42">
        <f t="shared" si="27"/>
        <v>-161.70785928358623</v>
      </c>
      <c r="AR42">
        <f t="shared" si="27"/>
        <v>-161.74867528372602</v>
      </c>
      <c r="AS42">
        <f t="shared" si="27"/>
        <v>1.969568368459979</v>
      </c>
      <c r="AT42">
        <f t="shared" si="27"/>
        <v>-0.50556630874363695</v>
      </c>
      <c r="AU42">
        <f t="shared" si="23"/>
        <v>-160.28467322400968</v>
      </c>
      <c r="AW42">
        <v>39</v>
      </c>
      <c r="AX42">
        <f>IF(Z42&gt;0, (R42*SUMPRODUCT(K42:$K$98, X42:$X$98)-K42*$AZ$3)/Z42, 0)</f>
        <v>-11260.2216975889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500000</v>
      </c>
      <c r="S43">
        <f t="shared" si="1"/>
        <v>-18769.937129949602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-486.66915506131568</v>
      </c>
      <c r="AC43">
        <f t="shared" si="2"/>
        <v>-546.97260654840829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-6823.5611058082095</v>
      </c>
      <c r="AI43">
        <f t="shared" si="25"/>
        <v>-6825.0181501306324</v>
      </c>
      <c r="AJ43">
        <f t="shared" si="7"/>
        <v>60.303451487092616</v>
      </c>
      <c r="AK43">
        <f t="shared" si="22"/>
        <v>-34.066840854292103</v>
      </c>
      <c r="AL43">
        <f t="shared" si="26"/>
        <v>-6798.7815394978325</v>
      </c>
      <c r="AN43">
        <f t="shared" si="27"/>
        <v>0</v>
      </c>
      <c r="AO43">
        <f t="shared" si="27"/>
        <v>0</v>
      </c>
      <c r="AP43">
        <f t="shared" si="27"/>
        <v>-2.4571309270119104E-2</v>
      </c>
      <c r="AQ43">
        <f t="shared" si="27"/>
        <v>-115.07119424864786</v>
      </c>
      <c r="AR43">
        <f t="shared" si="27"/>
        <v>-115.09576555791797</v>
      </c>
      <c r="AS43">
        <f t="shared" si="27"/>
        <v>1.016945561464748</v>
      </c>
      <c r="AT43">
        <f t="shared" si="27"/>
        <v>-0.57449651297842452</v>
      </c>
      <c r="AU43">
        <f t="shared" si="23"/>
        <v>-114.65331650943166</v>
      </c>
      <c r="AW43">
        <v>40</v>
      </c>
      <c r="AX43">
        <f>IF(Z43&gt;0, (R43*SUMPRODUCT(K43:$K$98, X43:$X$98)-K43*$AZ$3)/Z43, 0)</f>
        <v>-18769.937129949602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500000</v>
      </c>
      <c r="S44">
        <f t="shared" si="1"/>
        <v>-30806.28444936113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-546.97260654840829</v>
      </c>
      <c r="AC44">
        <f t="shared" si="2"/>
        <v>-571.50415097875839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-5148.966637145556</v>
      </c>
      <c r="AI44">
        <f t="shared" si="25"/>
        <v>-5149.8942143610393</v>
      </c>
      <c r="AJ44">
        <f t="shared" si="7"/>
        <v>24.531544430350095</v>
      </c>
      <c r="AK44">
        <f t="shared" si="22"/>
        <v>-38.288082458388587</v>
      </c>
      <c r="AL44">
        <f t="shared" si="26"/>
        <v>-5163.6507523890787</v>
      </c>
      <c r="AN44">
        <f t="shared" si="27"/>
        <v>0</v>
      </c>
      <c r="AO44">
        <f t="shared" si="27"/>
        <v>0</v>
      </c>
      <c r="AP44">
        <f t="shared" si="27"/>
        <v>-1.3966499976076142E-2</v>
      </c>
      <c r="AQ44">
        <f t="shared" si="27"/>
        <v>-77.527823251898496</v>
      </c>
      <c r="AR44">
        <f t="shared" si="27"/>
        <v>-77.541789751874575</v>
      </c>
      <c r="AS44">
        <f t="shared" si="27"/>
        <v>0.36937066691630871</v>
      </c>
      <c r="AT44">
        <f t="shared" si="27"/>
        <v>-0.57650241275085434</v>
      </c>
      <c r="AU44">
        <f t="shared" si="23"/>
        <v>-77.748921497709134</v>
      </c>
      <c r="AW44">
        <v>41</v>
      </c>
      <c r="AX44">
        <f>IF(Z44&gt;0, (R44*SUMPRODUCT(K44:$K$98, X44:$X$98)-K44*$AZ$3)/Z44, 0)</f>
        <v>-30806.28444936113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500000</v>
      </c>
      <c r="S45">
        <f t="shared" si="1"/>
        <v>-51277.013748236859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-571.50415097875839</v>
      </c>
      <c r="AC45">
        <f t="shared" si="2"/>
        <v>-568.1930011786053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-3642.5884251718949</v>
      </c>
      <c r="AI45">
        <f t="shared" si="25"/>
        <v>-3643.1424677727064</v>
      </c>
      <c r="AJ45">
        <f t="shared" si="7"/>
        <v>-3.311149800153089</v>
      </c>
      <c r="AK45">
        <f t="shared" si="22"/>
        <v>-40.00529056851309</v>
      </c>
      <c r="AL45">
        <f t="shared" si="26"/>
        <v>-3686.4589081413724</v>
      </c>
      <c r="AN45">
        <f t="shared" si="27"/>
        <v>0</v>
      </c>
      <c r="AO45">
        <f t="shared" si="27"/>
        <v>0</v>
      </c>
      <c r="AP45">
        <f t="shared" si="27"/>
        <v>-7.4483941315587133E-3</v>
      </c>
      <c r="AQ45">
        <f t="shared" si="27"/>
        <v>-48.969942401514452</v>
      </c>
      <c r="AR45">
        <f t="shared" si="27"/>
        <v>-48.977390795646009</v>
      </c>
      <c r="AS45">
        <f t="shared" si="27"/>
        <v>-4.4514174007630601E-2</v>
      </c>
      <c r="AT45">
        <f t="shared" si="27"/>
        <v>-0.5378199637812463</v>
      </c>
      <c r="AU45">
        <f t="shared" si="23"/>
        <v>-49.559724933434886</v>
      </c>
      <c r="AW45">
        <v>42</v>
      </c>
      <c r="AX45">
        <f>IF(Z45&gt;0, (R45*SUMPRODUCT(K45:$K$98, X45:$X$98)-K45*$AZ$3)/Z45, 0)</f>
        <v>-51277.013748236859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500000</v>
      </c>
      <c r="S46">
        <f t="shared" si="1"/>
        <v>-83314.815823468409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-568.1930011786053</v>
      </c>
      <c r="AC46">
        <f t="shared" si="2"/>
        <v>-544.98528906935951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-2214.3832446506258</v>
      </c>
      <c r="AI46">
        <f t="shared" si="25"/>
        <v>-2214.7103085009644</v>
      </c>
      <c r="AJ46">
        <f t="shared" si="7"/>
        <v>-23.20771210924579</v>
      </c>
      <c r="AK46">
        <f t="shared" si="22"/>
        <v>-39.773510082502376</v>
      </c>
      <c r="AL46">
        <f t="shared" si="26"/>
        <v>-2277.6915306927126</v>
      </c>
      <c r="AN46">
        <f t="shared" si="27"/>
        <v>0</v>
      </c>
      <c r="AO46">
        <f t="shared" si="27"/>
        <v>0</v>
      </c>
      <c r="AP46">
        <f t="shared" si="27"/>
        <v>-3.9258528069370325E-3</v>
      </c>
      <c r="AQ46">
        <f t="shared" si="27"/>
        <v>-26.579955772086173</v>
      </c>
      <c r="AR46">
        <f t="shared" si="27"/>
        <v>-26.58388162489311</v>
      </c>
      <c r="AS46">
        <f t="shared" si="27"/>
        <v>-0.27856964819673158</v>
      </c>
      <c r="AT46">
        <f t="shared" si="27"/>
        <v>-0.47741426035777867</v>
      </c>
      <c r="AU46">
        <f t="shared" si="23"/>
        <v>-27.339865533447622</v>
      </c>
      <c r="AW46">
        <v>43</v>
      </c>
      <c r="AX46">
        <f>IF(Z46&gt;0, (R46*SUMPRODUCT(K46:$K$98, X46:$X$98)-K46*$AZ$3)/Z46, 0)</f>
        <v>-83314.815823468409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500000</v>
      </c>
      <c r="S47">
        <f t="shared" si="1"/>
        <v>-133027.29496913191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-544.98528906935951</v>
      </c>
      <c r="AC47">
        <f t="shared" si="2"/>
        <v>-507.12091045683837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-1331.8537057424155</v>
      </c>
      <c r="AI47">
        <f t="shared" si="25"/>
        <v>-1332.0443135836765</v>
      </c>
      <c r="AJ47">
        <f t="shared" si="7"/>
        <v>-37.864378612521136</v>
      </c>
      <c r="AK47">
        <f t="shared" si="22"/>
        <v>-38.14897023485517</v>
      </c>
      <c r="AL47">
        <f t="shared" si="26"/>
        <v>-1408.0576624310527</v>
      </c>
      <c r="AN47">
        <f t="shared" si="27"/>
        <v>0</v>
      </c>
      <c r="AO47">
        <f t="shared" si="27"/>
        <v>0</v>
      </c>
      <c r="AP47">
        <f t="shared" si="27"/>
        <v>-2.0427922774749487E-3</v>
      </c>
      <c r="AQ47">
        <f t="shared" si="27"/>
        <v>-14.273811857997494</v>
      </c>
      <c r="AR47">
        <f t="shared" si="27"/>
        <v>-14.275854650274969</v>
      </c>
      <c r="AS47">
        <f t="shared" si="27"/>
        <v>-0.40580208930217082</v>
      </c>
      <c r="AT47">
        <f t="shared" si="27"/>
        <v>-0.40885212945000665</v>
      </c>
      <c r="AU47">
        <f t="shared" si="23"/>
        <v>-15.090508869027145</v>
      </c>
      <c r="AW47">
        <v>44</v>
      </c>
      <c r="AX47">
        <f>IF(Z47&gt;0, (R47*SUMPRODUCT(K47:$K$98, X47:$X$98)-K47*$AZ$3)/Z47, 0)</f>
        <v>-133027.29496913191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500000</v>
      </c>
      <c r="S48">
        <f t="shared" si="1"/>
        <v>-211805.62452379003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-507.12091045683837</v>
      </c>
      <c r="AC48">
        <f t="shared" si="2"/>
        <v>-463.85513804286495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-792.0156919531139</v>
      </c>
      <c r="AI48">
        <f t="shared" si="25"/>
        <v>-792.12519214676684</v>
      </c>
      <c r="AJ48">
        <f t="shared" si="7"/>
        <v>-43.265772413973423</v>
      </c>
      <c r="AK48">
        <f t="shared" si="22"/>
        <v>-35.498463731978688</v>
      </c>
      <c r="AL48">
        <f t="shared" si="26"/>
        <v>-870.889428292719</v>
      </c>
      <c r="AN48">
        <f t="shared" si="27"/>
        <v>0</v>
      </c>
      <c r="AO48">
        <f t="shared" si="27"/>
        <v>0</v>
      </c>
      <c r="AP48">
        <f t="shared" si="27"/>
        <v>-1.0478046204363131E-3</v>
      </c>
      <c r="AQ48">
        <f t="shared" si="27"/>
        <v>-7.5787783911743594</v>
      </c>
      <c r="AR48">
        <f t="shared" si="27"/>
        <v>-7.5798261957947952</v>
      </c>
      <c r="AS48">
        <f t="shared" si="27"/>
        <v>-0.41400909651156348</v>
      </c>
      <c r="AT48">
        <f t="shared" si="27"/>
        <v>-0.33968391357040595</v>
      </c>
      <c r="AU48">
        <f t="shared" si="23"/>
        <v>-8.3335192058767653</v>
      </c>
      <c r="AW48">
        <v>45</v>
      </c>
      <c r="AX48">
        <f>IF(Z48&gt;0, (R48*SUMPRODUCT(K48:$K$98, X48:$X$98)-K48*$AZ$3)/Z48, 0)</f>
        <v>-211805.62452379003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500000</v>
      </c>
      <c r="S49">
        <f t="shared" si="1"/>
        <v>-339306.09120674495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-463.85513804286495</v>
      </c>
      <c r="AC49">
        <f t="shared" si="2"/>
        <v>-420.05928761977964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-465.05435345159782</v>
      </c>
      <c r="AI49">
        <f t="shared" si="25"/>
        <v>-465.11625320796912</v>
      </c>
      <c r="AJ49">
        <f t="shared" si="7"/>
        <v>-43.795850423085312</v>
      </c>
      <c r="AK49">
        <f t="shared" si="22"/>
        <v>-32.469859663000548</v>
      </c>
      <c r="AL49">
        <f t="shared" si="26"/>
        <v>-541.38196329405503</v>
      </c>
      <c r="AN49">
        <f t="shared" si="27"/>
        <v>0</v>
      </c>
      <c r="AO49">
        <f t="shared" si="27"/>
        <v>0</v>
      </c>
      <c r="AP49">
        <f t="shared" si="27"/>
        <v>-5.2885466426712496E-4</v>
      </c>
      <c r="AQ49">
        <f t="shared" si="27"/>
        <v>-3.973297770114018</v>
      </c>
      <c r="AR49">
        <f t="shared" si="27"/>
        <v>-3.973826624778285</v>
      </c>
      <c r="AS49">
        <f t="shared" si="27"/>
        <v>-0.37417982120750765</v>
      </c>
      <c r="AT49">
        <f t="shared" si="27"/>
        <v>-0.27741364001303259</v>
      </c>
      <c r="AU49">
        <f t="shared" si="23"/>
        <v>-4.6254200859988259</v>
      </c>
      <c r="AW49">
        <v>46</v>
      </c>
      <c r="AX49">
        <f>IF(Z49&gt;0, (R49*SUMPRODUCT(K49:$K$98, X49:$X$98)-K49*$AZ$3)/Z49, 0)</f>
        <v>-339306.09120674495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500000</v>
      </c>
      <c r="S50">
        <f t="shared" si="1"/>
        <v>-549226.12638509821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-420.05928761977964</v>
      </c>
      <c r="AC50">
        <f t="shared" si="2"/>
        <v>-378.16238109144757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-268.53920486852627</v>
      </c>
      <c r="AI50">
        <f t="shared" si="25"/>
        <v>-268.57363170684698</v>
      </c>
      <c r="AJ50">
        <f t="shared" si="7"/>
        <v>-41.896906528332067</v>
      </c>
      <c r="AK50">
        <f t="shared" si="22"/>
        <v>-29.404150133384576</v>
      </c>
      <c r="AL50">
        <f t="shared" si="26"/>
        <v>-339.87468836856362</v>
      </c>
      <c r="AN50">
        <f t="shared" si="27"/>
        <v>0</v>
      </c>
      <c r="AO50">
        <f t="shared" si="27"/>
        <v>0</v>
      </c>
      <c r="AP50">
        <f t="shared" si="27"/>
        <v>-2.6261922572779129E-4</v>
      </c>
      <c r="AQ50">
        <f t="shared" si="27"/>
        <v>-2.0485052215118524</v>
      </c>
      <c r="AR50">
        <f t="shared" si="27"/>
        <v>-2.0487678407375802</v>
      </c>
      <c r="AS50">
        <f t="shared" si="27"/>
        <v>-0.3196033585878148</v>
      </c>
      <c r="AT50">
        <f t="shared" si="27"/>
        <v>-0.22430451118616698</v>
      </c>
      <c r="AU50">
        <f t="shared" si="23"/>
        <v>-2.5926757105115619</v>
      </c>
      <c r="AW50">
        <v>47</v>
      </c>
      <c r="AX50">
        <f>IF(Z50&gt;0, (R50*SUMPRODUCT(K50:$K$98, X50:$X$98)-K50*$AZ$3)/Z50, 0)</f>
        <v>-549226.12638509821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500000</v>
      </c>
      <c r="S51">
        <f t="shared" si="1"/>
        <v>-901890.225867745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-378.16238109144757</v>
      </c>
      <c r="AC51">
        <f t="shared" si="2"/>
        <v>-339.2553467607753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-152.74552230343804</v>
      </c>
      <c r="AI51">
        <f t="shared" si="25"/>
        <v>-152.7643303211452</v>
      </c>
      <c r="AJ51">
        <f t="shared" si="7"/>
        <v>-38.907034330672275</v>
      </c>
      <c r="AK51">
        <f t="shared" si="22"/>
        <v>-26.471366676401331</v>
      </c>
      <c r="AL51">
        <f t="shared" si="26"/>
        <v>-218.14273132821882</v>
      </c>
      <c r="AN51">
        <f t="shared" si="27"/>
        <v>0</v>
      </c>
      <c r="AO51">
        <f t="shared" si="27"/>
        <v>0</v>
      </c>
      <c r="AP51">
        <f t="shared" si="27"/>
        <v>-1.2810154831913392E-4</v>
      </c>
      <c r="AQ51">
        <f t="shared" si="27"/>
        <v>-1.0403508870811013</v>
      </c>
      <c r="AR51">
        <f t="shared" si="27"/>
        <v>-1.0404789886294203</v>
      </c>
      <c r="AS51">
        <f t="shared" si="27"/>
        <v>-0.26499609984769223</v>
      </c>
      <c r="AT51">
        <f t="shared" si="27"/>
        <v>-0.18029667507591066</v>
      </c>
      <c r="AU51">
        <f t="shared" si="23"/>
        <v>-1.4857717635530234</v>
      </c>
      <c r="AW51">
        <v>48</v>
      </c>
      <c r="AX51">
        <f>IF(Z51&gt;0, (R51*SUMPRODUCT(K51:$K$98, X51:$X$98)-K51*$AZ$3)/Z51, 0)</f>
        <v>-901890.225867745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500000</v>
      </c>
      <c r="S52">
        <f t="shared" si="1"/>
        <v>-1506438.4479701628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-339.2553467607753</v>
      </c>
      <c r="AC52">
        <f t="shared" si="2"/>
        <v>-303.72825161912067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-85.38933157548162</v>
      </c>
      <c r="AI52">
        <f t="shared" si="25"/>
        <v>-85.399412579854157</v>
      </c>
      <c r="AJ52">
        <f t="shared" si="7"/>
        <v>-35.527095141654627</v>
      </c>
      <c r="AK52">
        <f t="shared" si="22"/>
        <v>-23.747874273254272</v>
      </c>
      <c r="AL52">
        <f t="shared" si="26"/>
        <v>-144.67438199476305</v>
      </c>
      <c r="AN52">
        <f t="shared" si="27"/>
        <v>0</v>
      </c>
      <c r="AO52">
        <f t="shared" si="27"/>
        <v>0</v>
      </c>
      <c r="AP52">
        <f t="shared" si="27"/>
        <v>-6.1305174703830419E-5</v>
      </c>
      <c r="AQ52">
        <f t="shared" si="27"/>
        <v>-0.51927443899689751</v>
      </c>
      <c r="AR52">
        <f t="shared" si="27"/>
        <v>-0.51933574417160133</v>
      </c>
      <c r="AS52">
        <f t="shared" si="27"/>
        <v>-0.21604938296728968</v>
      </c>
      <c r="AT52">
        <f t="shared" si="27"/>
        <v>-0.14441691793443945</v>
      </c>
      <c r="AU52">
        <f t="shared" si="23"/>
        <v>-0.87980204507333049</v>
      </c>
      <c r="AW52">
        <v>49</v>
      </c>
      <c r="AX52">
        <f>IF(Z52&gt;0, (R52*SUMPRODUCT(K52:$K$98, X52:$X$98)-K52*$AZ$3)/Z52, 0)</f>
        <v>-1506438.4479701628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500000</v>
      </c>
      <c r="S53">
        <f t="shared" si="1"/>
        <v>-2564257.9277776862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-303.72825161912067</v>
      </c>
      <c r="AC53">
        <f t="shared" si="2"/>
        <v>-271.59802067531774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-46.84353810336011</v>
      </c>
      <c r="AI53">
        <f t="shared" si="25"/>
        <v>-46.848833943878596</v>
      </c>
      <c r="AJ53">
        <f t="shared" si="7"/>
        <v>-32.130230943802928</v>
      </c>
      <c r="AK53">
        <f t="shared" si="22"/>
        <v>-21.260977613338447</v>
      </c>
      <c r="AL53">
        <f t="shared" si="26"/>
        <v>-100.24004250101996</v>
      </c>
      <c r="AN53">
        <f t="shared" si="27"/>
        <v>0</v>
      </c>
      <c r="AO53">
        <f t="shared" si="27"/>
        <v>0</v>
      </c>
      <c r="AP53">
        <f t="shared" si="27"/>
        <v>-2.8754790426990295E-5</v>
      </c>
      <c r="AQ53">
        <f t="shared" si="27"/>
        <v>-0.25434605070145522</v>
      </c>
      <c r="AR53">
        <f t="shared" si="27"/>
        <v>-0.25437480549188218</v>
      </c>
      <c r="AS53">
        <f t="shared" si="27"/>
        <v>-0.17445730360183379</v>
      </c>
      <c r="AT53">
        <f t="shared" si="27"/>
        <v>-0.11544059029172246</v>
      </c>
      <c r="AU53">
        <f t="shared" si="23"/>
        <v>-0.54427269938543832</v>
      </c>
      <c r="AW53">
        <v>50</v>
      </c>
      <c r="AX53">
        <f>IF(Z53&gt;0, (R53*SUMPRODUCT(K53:$K$98, X53:$X$98)-K53*$AZ$3)/Z53, 0)</f>
        <v>-2564257.9277776862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500000</v>
      </c>
      <c r="S54">
        <f t="shared" si="1"/>
        <v>-4459043.8514537383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-271.59802067531774</v>
      </c>
      <c r="AC54">
        <f t="shared" si="2"/>
        <v>-242.70102263423365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-25.214351986740486</v>
      </c>
      <c r="AI54">
        <f t="shared" si="25"/>
        <v>-25.217073433655109</v>
      </c>
      <c r="AJ54">
        <f t="shared" si="7"/>
        <v>-28.896998041084089</v>
      </c>
      <c r="AK54">
        <f t="shared" si="22"/>
        <v>-19.011861447272242</v>
      </c>
      <c r="AL54">
        <f t="shared" si="26"/>
        <v>-73.125932922011444</v>
      </c>
      <c r="AN54">
        <f t="shared" si="27"/>
        <v>0</v>
      </c>
      <c r="AO54">
        <f t="shared" si="27"/>
        <v>0</v>
      </c>
      <c r="AP54">
        <f t="shared" si="27"/>
        <v>-1.3193412866575819E-5</v>
      </c>
      <c r="AQ54">
        <f t="shared" si="27"/>
        <v>-0.12223767957281674</v>
      </c>
      <c r="AR54">
        <f t="shared" si="27"/>
        <v>-0.12225087298568332</v>
      </c>
      <c r="AS54">
        <f t="shared" si="27"/>
        <v>-0.14009092873058518</v>
      </c>
      <c r="AT54">
        <f t="shared" si="27"/>
        <v>-9.2168374142494722E-2</v>
      </c>
      <c r="AU54">
        <f t="shared" si="23"/>
        <v>-0.35451017585876327</v>
      </c>
      <c r="AW54">
        <v>51</v>
      </c>
      <c r="AX54">
        <f>IF(Z54&gt;0, (R54*SUMPRODUCT(K54:$K$98, X54:$X$98)-K54*$AZ$3)/Z54, 0)</f>
        <v>-4459043.8514537383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500000</v>
      </c>
      <c r="S55">
        <f t="shared" si="1"/>
        <v>-7932639.505965177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-242.70102263423365</v>
      </c>
      <c r="AC55">
        <f t="shared" si="2"/>
        <v>-216.79527451756942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-13.277561650760639</v>
      </c>
      <c r="AI55">
        <f t="shared" si="25"/>
        <v>-13.27892812704104</v>
      </c>
      <c r="AJ55">
        <f t="shared" si="7"/>
        <v>-25.905748116664228</v>
      </c>
      <c r="AK55">
        <f t="shared" si="22"/>
        <v>-16.989071584396356</v>
      </c>
      <c r="AL55">
        <f t="shared" si="26"/>
        <v>-56.173747828101625</v>
      </c>
      <c r="AN55">
        <f t="shared" si="27"/>
        <v>0</v>
      </c>
      <c r="AO55">
        <f t="shared" si="27"/>
        <v>0</v>
      </c>
      <c r="AP55">
        <f t="shared" si="27"/>
        <v>-5.9148176586178182E-6</v>
      </c>
      <c r="AQ55">
        <f t="shared" si="27"/>
        <v>-5.7472169288018765E-2</v>
      </c>
      <c r="AR55">
        <f t="shared" si="27"/>
        <v>-5.7478084105677382E-2</v>
      </c>
      <c r="AS55">
        <f t="shared" si="27"/>
        <v>-0.11213350617041998</v>
      </c>
      <c r="AT55">
        <f t="shared" si="27"/>
        <v>-7.3537508152994424E-2</v>
      </c>
      <c r="AU55">
        <f t="shared" si="23"/>
        <v>-0.2431490984290918</v>
      </c>
      <c r="AW55">
        <v>52</v>
      </c>
      <c r="AX55">
        <f>IF(Z55&gt;0, (R55*SUMPRODUCT(K55:$K$98, X55:$X$98)-K55*$AZ$3)/Z55, 0)</f>
        <v>-7932639.505965177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500000</v>
      </c>
      <c r="S56">
        <f t="shared" si="1"/>
        <v>-14468376.869216371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-216.79527451756942</v>
      </c>
      <c r="AC56">
        <f t="shared" si="2"/>
        <v>-193.61347365450291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-6.8371962358412919</v>
      </c>
      <c r="AI56">
        <f t="shared" si="25"/>
        <v>-6.8378653277353054</v>
      </c>
      <c r="AJ56">
        <f t="shared" si="7"/>
        <v>-23.181800863066513</v>
      </c>
      <c r="AK56">
        <f t="shared" si="22"/>
        <v>-15.175669216229862</v>
      </c>
      <c r="AL56">
        <f t="shared" si="26"/>
        <v>-45.195335407031678</v>
      </c>
      <c r="AN56">
        <f t="shared" si="27"/>
        <v>0</v>
      </c>
      <c r="AO56">
        <f t="shared" si="27"/>
        <v>0</v>
      </c>
      <c r="AP56">
        <f t="shared" si="27"/>
        <v>-2.5858719134477206E-6</v>
      </c>
      <c r="AQ56">
        <f t="shared" si="27"/>
        <v>-2.6424044097948157E-2</v>
      </c>
      <c r="AR56">
        <f t="shared" si="27"/>
        <v>-2.6426629969861604E-2</v>
      </c>
      <c r="AS56">
        <f t="shared" si="27"/>
        <v>-8.9591830795265934E-2</v>
      </c>
      <c r="AT56">
        <f t="shared" si="27"/>
        <v>-5.8650145286665206E-2</v>
      </c>
      <c r="AU56">
        <f t="shared" si="23"/>
        <v>-0.17466860605179274</v>
      </c>
      <c r="AW56">
        <v>53</v>
      </c>
      <c r="AX56">
        <f>IF(Z56&gt;0, (R56*SUMPRODUCT(K56:$K$98, X56:$X$98)-K56*$AZ$3)/Z56, 0)</f>
        <v>-14468376.869216371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500000</v>
      </c>
      <c r="S57">
        <f t="shared" si="1"/>
        <v>-27116744.090644386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-193.61347365450291</v>
      </c>
      <c r="AC57">
        <f t="shared" si="2"/>
        <v>-172.89054677685573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-3.4361169454815763</v>
      </c>
      <c r="AI57">
        <f t="shared" si="25"/>
        <v>-3.4364357347621017</v>
      </c>
      <c r="AJ57">
        <f t="shared" si="7"/>
        <v>-20.722926877647183</v>
      </c>
      <c r="AK57">
        <f t="shared" si="22"/>
        <v>-13.552943155815205</v>
      </c>
      <c r="AL57">
        <f t="shared" si="26"/>
        <v>-37.712305768224489</v>
      </c>
      <c r="AN57">
        <f t="shared" si="27"/>
        <v>0</v>
      </c>
      <c r="AO57">
        <f t="shared" si="27"/>
        <v>0</v>
      </c>
      <c r="AP57">
        <f t="shared" si="27"/>
        <v>-1.1000360742057825E-6</v>
      </c>
      <c r="AQ57">
        <f t="shared" si="27"/>
        <v>-1.1856899921453272E-2</v>
      </c>
      <c r="AR57">
        <f t="shared" si="27"/>
        <v>-1.1857999957527478E-2</v>
      </c>
      <c r="AS57">
        <f t="shared" si="27"/>
        <v>-7.1507947478609543E-2</v>
      </c>
      <c r="AT57">
        <f t="shared" si="27"/>
        <v>-4.6766711724104092E-2</v>
      </c>
      <c r="AU57">
        <f t="shared" si="23"/>
        <v>-0.13013265916024111</v>
      </c>
      <c r="AW57">
        <v>54</v>
      </c>
      <c r="AX57">
        <f>IF(Z57&gt;0, (R57*SUMPRODUCT(K57:$K$98, X57:$X$98)-K57*$AZ$3)/Z57, 0)</f>
        <v>-27116744.090644386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500000</v>
      </c>
      <c r="S58">
        <f t="shared" si="1"/>
        <v>-52294517.251323804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-172.89054677685573</v>
      </c>
      <c r="AC58">
        <f t="shared" si="2"/>
        <v>-154.37619749664762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-1.6799872723958145</v>
      </c>
      <c r="AI58">
        <f t="shared" si="25"/>
        <v>-1.6801348750562948</v>
      </c>
      <c r="AJ58">
        <f t="shared" si="7"/>
        <v>-18.514349280208108</v>
      </c>
      <c r="AK58">
        <f t="shared" si="22"/>
        <v>-12.102338274379902</v>
      </c>
      <c r="AL58">
        <f t="shared" si="26"/>
        <v>-32.296822429644308</v>
      </c>
      <c r="AN58">
        <f t="shared" si="27"/>
        <v>0</v>
      </c>
      <c r="AO58">
        <f t="shared" si="27"/>
        <v>0</v>
      </c>
      <c r="AP58">
        <f t="shared" si="27"/>
        <v>-4.5475698743041038E-7</v>
      </c>
      <c r="AQ58">
        <f t="shared" si="27"/>
        <v>-5.1759632816220083E-3</v>
      </c>
      <c r="AR58">
        <f t="shared" si="27"/>
        <v>-5.176418038609438E-3</v>
      </c>
      <c r="AS58">
        <f t="shared" si="27"/>
        <v>-5.7041855990266122E-2</v>
      </c>
      <c r="AT58">
        <f t="shared" si="27"/>
        <v>-3.7286745893394119E-2</v>
      </c>
      <c r="AU58">
        <f t="shared" si="23"/>
        <v>-9.9505019922269691E-2</v>
      </c>
      <c r="AW58">
        <v>55</v>
      </c>
      <c r="AX58">
        <f>IF(Z58&gt;0, (R58*SUMPRODUCT(K58:$K$98, X58:$X$98)-K58*$AZ$3)/Z58, 0)</f>
        <v>-52294517.251323804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500000</v>
      </c>
      <c r="S59">
        <f t="shared" si="1"/>
        <v>-104001567.70959488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-154.37619749664762</v>
      </c>
      <c r="AC59">
        <f t="shared" si="2"/>
        <v>-137.84011794195641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-0.79858345340323067</v>
      </c>
      <c r="AI59">
        <f t="shared" si="25"/>
        <v>-0.79864972169176596</v>
      </c>
      <c r="AJ59">
        <f t="shared" si="7"/>
        <v>-16.536079554691213</v>
      </c>
      <c r="AK59">
        <f t="shared" si="22"/>
        <v>-10.806333824765334</v>
      </c>
      <c r="AL59">
        <f t="shared" si="26"/>
        <v>-28.141063101148312</v>
      </c>
      <c r="AN59">
        <f t="shared" si="27"/>
        <v>0</v>
      </c>
      <c r="AO59">
        <f t="shared" si="27"/>
        <v>0</v>
      </c>
      <c r="AP59">
        <f t="shared" si="27"/>
        <v>-1.8229423192149114E-7</v>
      </c>
      <c r="AQ59">
        <f t="shared" si="27"/>
        <v>-2.1967846232503227E-3</v>
      </c>
      <c r="AR59">
        <f t="shared" si="27"/>
        <v>-2.1969669174822441E-3</v>
      </c>
      <c r="AS59">
        <f t="shared" si="27"/>
        <v>-4.548830199246242E-2</v>
      </c>
      <c r="AT59">
        <f t="shared" si="27"/>
        <v>-2.9726621405424543E-2</v>
      </c>
      <c r="AU59">
        <f t="shared" si="23"/>
        <v>-7.74118903153692E-2</v>
      </c>
      <c r="AW59">
        <v>56</v>
      </c>
      <c r="AX59">
        <f>IF(Z59&gt;0, (R59*SUMPRODUCT(K59:$K$98, X59:$X$98)-K59*$AZ$3)/Z59, 0)</f>
        <v>-104001567.70959488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500000</v>
      </c>
      <c r="S60">
        <f t="shared" si="1"/>
        <v>-213557837.59972537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-137.84011794195641</v>
      </c>
      <c r="AC60">
        <f t="shared" si="2"/>
        <v>-123.07333658553249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-0.3679061623794046</v>
      </c>
      <c r="AI60">
        <f t="shared" si="25"/>
        <v>-0.36793497736881658</v>
      </c>
      <c r="AJ60">
        <f t="shared" si="7"/>
        <v>-14.76678135642392</v>
      </c>
      <c r="AK60">
        <f t="shared" si="22"/>
        <v>-9.6488082559369488</v>
      </c>
      <c r="AL60">
        <f t="shared" si="26"/>
        <v>-24.783524589729687</v>
      </c>
      <c r="AN60">
        <f t="shared" si="27"/>
        <v>0</v>
      </c>
      <c r="AO60">
        <f t="shared" si="27"/>
        <v>0</v>
      </c>
      <c r="AP60">
        <f t="shared" si="27"/>
        <v>-7.0773001455565525E-8</v>
      </c>
      <c r="AQ60">
        <f t="shared" si="27"/>
        <v>-9.0362078546466819E-4</v>
      </c>
      <c r="AR60">
        <f t="shared" si="27"/>
        <v>-9.036915584661238E-4</v>
      </c>
      <c r="AS60">
        <f t="shared" si="27"/>
        <v>-3.6268950978636215E-2</v>
      </c>
      <c r="AT60">
        <f t="shared" si="27"/>
        <v>-2.369860738031444E-2</v>
      </c>
      <c r="AU60">
        <f t="shared" si="23"/>
        <v>-6.0871249917416784E-2</v>
      </c>
      <c r="AW60">
        <v>57</v>
      </c>
      <c r="AX60">
        <f>IF(Z60&gt;0, (R60*SUMPRODUCT(K60:$K$98, X60:$X$98)-K60*$AZ$3)/Z60, 0)</f>
        <v>-213557837.59972537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500000</v>
      </c>
      <c r="S61">
        <f t="shared" si="1"/>
        <v>-453009386.937172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-123.07333658553249</v>
      </c>
      <c r="AC61">
        <f t="shared" si="2"/>
        <v>-109.887652580383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-0.16398210868071844</v>
      </c>
      <c r="AI61">
        <f t="shared" si="25"/>
        <v>-0.16399423730936821</v>
      </c>
      <c r="AJ61">
        <f t="shared" si="7"/>
        <v>-13.185684005149483</v>
      </c>
      <c r="AK61">
        <f t="shared" si="22"/>
        <v>-8.6151335609872746</v>
      </c>
      <c r="AL61">
        <f t="shared" si="26"/>
        <v>-21.964811803446125</v>
      </c>
      <c r="AN61">
        <f t="shared" si="27"/>
        <v>0</v>
      </c>
      <c r="AO61">
        <f t="shared" si="27"/>
        <v>0</v>
      </c>
      <c r="AP61">
        <f t="shared" si="27"/>
        <v>-2.6597623029135465E-8</v>
      </c>
      <c r="AQ61">
        <f t="shared" si="27"/>
        <v>-3.596065504319478E-4</v>
      </c>
      <c r="AR61">
        <f t="shared" si="27"/>
        <v>-3.5963314805497696E-4</v>
      </c>
      <c r="AS61">
        <f t="shared" si="27"/>
        <v>-2.8915705367649383E-2</v>
      </c>
      <c r="AT61">
        <f t="shared" si="27"/>
        <v>-1.8892661439115988E-2</v>
      </c>
      <c r="AU61">
        <f t="shared" si="23"/>
        <v>-4.8167999954820344E-2</v>
      </c>
      <c r="AW61">
        <v>58</v>
      </c>
      <c r="AX61">
        <f>IF(Z61&gt;0, (R61*SUMPRODUCT(K61:$K$98, X61:$X$98)-K61*$AZ$3)/Z61, 0)</f>
        <v>-453009386.937172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500000</v>
      </c>
      <c r="S62">
        <f t="shared" si="1"/>
        <v>-994595112.90042675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-109.887652580383</v>
      </c>
      <c r="AC62">
        <f t="shared" si="2"/>
        <v>-98.114273235205786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-7.0749697845873233E-2</v>
      </c>
      <c r="AI62">
        <f t="shared" si="25"/>
        <v>-7.0754630218451908E-2</v>
      </c>
      <c r="AJ62">
        <f t="shared" si="7"/>
        <v>-11.773379345177219</v>
      </c>
      <c r="AK62">
        <f t="shared" si="22"/>
        <v>-7.6921356806268113</v>
      </c>
      <c r="AL62">
        <f t="shared" si="26"/>
        <v>-19.536269656022483</v>
      </c>
      <c r="AN62">
        <f t="shared" si="27"/>
        <v>0</v>
      </c>
      <c r="AO62">
        <f t="shared" si="27"/>
        <v>0</v>
      </c>
      <c r="AP62">
        <f t="shared" si="27"/>
        <v>-9.6575947845700932E-9</v>
      </c>
      <c r="AQ62">
        <f t="shared" si="27"/>
        <v>-1.3852804142969289E-4</v>
      </c>
      <c r="AR62">
        <f t="shared" si="27"/>
        <v>-1.3853769902447743E-4</v>
      </c>
      <c r="AS62">
        <f t="shared" si="27"/>
        <v>-2.3052298898140547E-2</v>
      </c>
      <c r="AT62">
        <f t="shared" si="27"/>
        <v>-1.5061216128018331E-2</v>
      </c>
      <c r="AU62">
        <f t="shared" si="23"/>
        <v>-3.8252052725183359E-2</v>
      </c>
      <c r="AW62">
        <v>59</v>
      </c>
      <c r="AX62">
        <f>IF(Z62&gt;0, (R62*SUMPRODUCT(K62:$K$98, X62:$X$98)-K62*$AZ$3)/Z62, 0)</f>
        <v>-994595112.90042675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500000</v>
      </c>
      <c r="S63">
        <f t="shared" si="1"/>
        <v>-2264345704.848485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-98.114273235205786</v>
      </c>
      <c r="AC63">
        <f t="shared" si="2"/>
        <v>-87.602144842061819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-2.9486678823895236E-2</v>
      </c>
      <c r="AI63">
        <f t="shared" si="25"/>
        <v>-2.9488613204865739E-2</v>
      </c>
      <c r="AJ63">
        <f t="shared" si="7"/>
        <v>-10.512128393143968</v>
      </c>
      <c r="AK63">
        <f t="shared" si="22"/>
        <v>-6.8679991264644054</v>
      </c>
      <c r="AL63">
        <f t="shared" si="26"/>
        <v>-17.409616132813237</v>
      </c>
      <c r="AN63">
        <f t="shared" si="27"/>
        <v>0</v>
      </c>
      <c r="AO63">
        <f t="shared" si="27"/>
        <v>0</v>
      </c>
      <c r="AP63">
        <f t="shared" si="27"/>
        <v>-3.3817156945755618E-9</v>
      </c>
      <c r="AQ63">
        <f t="shared" si="27"/>
        <v>-5.1549082667855035E-5</v>
      </c>
      <c r="AR63">
        <f t="shared" si="27"/>
        <v>-5.155246438354961E-5</v>
      </c>
      <c r="AS63">
        <f t="shared" si="27"/>
        <v>-1.8377470680562048E-2</v>
      </c>
      <c r="AT63">
        <f t="shared" si="27"/>
        <v>-1.2006745718882581E-2</v>
      </c>
      <c r="AU63">
        <f t="shared" si="23"/>
        <v>-3.0435768863828174E-2</v>
      </c>
      <c r="AW63">
        <v>60</v>
      </c>
      <c r="AX63">
        <f>IF(Z63&gt;0, (R63*SUMPRODUCT(K63:$K$98, X63:$X$98)-K63*$AZ$3)/Z63, 0)</f>
        <v>-2264345704.848485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500000</v>
      </c>
      <c r="S64">
        <f t="shared" si="1"/>
        <v>-5355120782.4554729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-87.602144842061819</v>
      </c>
      <c r="AC64">
        <f t="shared" si="2"/>
        <v>-78.216243782943224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-1.1847432331706967E-2</v>
      </c>
      <c r="AI64">
        <f t="shared" si="25"/>
        <v>-1.1848162625634597E-2</v>
      </c>
      <c r="AJ64">
        <f t="shared" si="7"/>
        <v>-9.385901059118595</v>
      </c>
      <c r="AK64">
        <f t="shared" si="22"/>
        <v>-6.1321501389443283</v>
      </c>
      <c r="AL64">
        <f t="shared" si="26"/>
        <v>-15.529899360688557</v>
      </c>
      <c r="AN64">
        <f t="shared" si="27"/>
        <v>0</v>
      </c>
      <c r="AO64">
        <f t="shared" si="27"/>
        <v>0</v>
      </c>
      <c r="AP64">
        <f t="shared" si="27"/>
        <v>-1.1399209850469231E-9</v>
      </c>
      <c r="AQ64">
        <f t="shared" si="27"/>
        <v>-1.8492741378368322E-5</v>
      </c>
      <c r="AR64">
        <f t="shared" si="27"/>
        <v>-1.849388129935337E-5</v>
      </c>
      <c r="AS64">
        <f t="shared" si="27"/>
        <v>-1.4650519710056495E-2</v>
      </c>
      <c r="AT64">
        <f t="shared" si="27"/>
        <v>-9.5717167600386059E-3</v>
      </c>
      <c r="AU64">
        <f t="shared" si="23"/>
        <v>-2.4240730351394454E-2</v>
      </c>
      <c r="AW64">
        <v>61</v>
      </c>
      <c r="AX64">
        <f>IF(Z64&gt;0, (R64*SUMPRODUCT(K64:$K$98, X64:$X$98)-K64*$AZ$3)/Z64, 0)</f>
        <v>-5355120782.4554729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500000</v>
      </c>
      <c r="S65">
        <f t="shared" si="1"/>
        <v>-13178195190.083605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-78.216243782943224</v>
      </c>
      <c r="AC65">
        <f t="shared" si="2"/>
        <v>-69.835947446933503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-4.5802318950161772E-3</v>
      </c>
      <c r="AI65">
        <f t="shared" si="25"/>
        <v>-4.5804968628150285E-3</v>
      </c>
      <c r="AJ65">
        <f t="shared" si="7"/>
        <v>-8.3802963360097209</v>
      </c>
      <c r="AK65">
        <f t="shared" si="22"/>
        <v>-5.4751370648060265</v>
      </c>
      <c r="AL65">
        <f t="shared" si="26"/>
        <v>-13.860013897678563</v>
      </c>
      <c r="AN65">
        <f t="shared" si="27"/>
        <v>0</v>
      </c>
      <c r="AO65">
        <f t="shared" si="27"/>
        <v>0</v>
      </c>
      <c r="AP65">
        <f t="shared" si="27"/>
        <v>-3.6927689421265389E-10</v>
      </c>
      <c r="AQ65">
        <f t="shared" si="27"/>
        <v>-6.3833183364132284E-6</v>
      </c>
      <c r="AR65">
        <f t="shared" si="27"/>
        <v>-6.383687613307441E-6</v>
      </c>
      <c r="AS65">
        <f t="shared" si="27"/>
        <v>-1.1679342987946794E-2</v>
      </c>
      <c r="AT65">
        <f t="shared" si="27"/>
        <v>-7.6305181967273664E-3</v>
      </c>
      <c r="AU65">
        <f t="shared" si="23"/>
        <v>-1.9316244872287468E-2</v>
      </c>
      <c r="AW65">
        <v>62</v>
      </c>
      <c r="AX65">
        <f>IF(Z65&gt;0, (R65*SUMPRODUCT(K65:$K$98, X65:$X$98)-K65*$AZ$3)/Z65, 0)</f>
        <v>-13178195190.083605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500000</v>
      </c>
      <c r="S66">
        <f t="shared" si="1"/>
        <v>-33807633098.158974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-69.835947446933503</v>
      </c>
      <c r="AC66">
        <f t="shared" si="2"/>
        <v>-62.353529876009766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-1.7009999708124423E-3</v>
      </c>
      <c r="AI66">
        <f t="shared" si="25"/>
        <v>-1.7010921889362236E-3</v>
      </c>
      <c r="AJ66">
        <f t="shared" si="7"/>
        <v>-7.4824175709237366</v>
      </c>
      <c r="AK66">
        <f t="shared" si="22"/>
        <v>-4.888516321285346</v>
      </c>
      <c r="AL66">
        <f t="shared" si="26"/>
        <v>-12.372634984398019</v>
      </c>
      <c r="AN66">
        <f t="shared" si="27"/>
        <v>0</v>
      </c>
      <c r="AO66">
        <f t="shared" si="27"/>
        <v>0</v>
      </c>
      <c r="AP66">
        <f t="shared" si="27"/>
        <v>-1.1475121588814791E-10</v>
      </c>
      <c r="AQ66">
        <f t="shared" si="27"/>
        <v>-2.1166318167482291E-6</v>
      </c>
      <c r="AR66">
        <f t="shared" si="27"/>
        <v>-2.1167465679641171E-6</v>
      </c>
      <c r="AS66">
        <f t="shared" si="27"/>
        <v>-9.3107133266138523E-3</v>
      </c>
      <c r="AT66">
        <f t="shared" si="27"/>
        <v>-6.0830037389027593E-3</v>
      </c>
      <c r="AU66">
        <f t="shared" si="23"/>
        <v>-1.5395833812084576E-2</v>
      </c>
      <c r="AW66">
        <v>63</v>
      </c>
      <c r="AX66">
        <f>IF(Z66&gt;0, (R66*SUMPRODUCT(K66:$K$98, X66:$X$98)-K66*$AZ$3)/Z66, 0)</f>
        <v>-33807633098.158974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-90608228925.90976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-62.353529876009766</v>
      </c>
      <c r="AC67">
        <f t="shared" ref="AC67:AC79" si="30">S67*Z67</f>
        <v>-55.672796319211166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-6.0574231624357846E-4</v>
      </c>
      <c r="AI67">
        <f t="shared" ref="AI67:AI79" si="34">SUM(AE67:AH67)</f>
        <v>-6.0577303795449761E-4</v>
      </c>
      <c r="AJ67">
        <f t="shared" ref="AJ67:AJ79" si="35">AB67-AC67</f>
        <v>-6.6807335567986001</v>
      </c>
      <c r="AK67">
        <f t="shared" si="22"/>
        <v>-4.3647470913206838</v>
      </c>
      <c r="AL67">
        <f t="shared" si="26"/>
        <v>-11.046086421157238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-6.7299355490054623E-7</v>
      </c>
      <c r="AR67">
        <f t="shared" si="36"/>
        <v>-6.7302768742338583E-7</v>
      </c>
      <c r="AS67">
        <f t="shared" si="36"/>
        <v>-7.4224476401369846E-3</v>
      </c>
      <c r="AT67">
        <f t="shared" si="36"/>
        <v>-4.8493337553926685E-3</v>
      </c>
      <c r="AU67">
        <f t="shared" si="23"/>
        <v>-1.2272454423217076E-2</v>
      </c>
      <c r="AW67">
        <v>64</v>
      </c>
      <c r="AX67">
        <f>IF(Z67&gt;0, (R67*SUMPRODUCT(K67:$K$98, X67:$X$98)-K67*$AZ$3)/Z67, 0)</f>
        <v>-90608228925.90976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500000</v>
      </c>
      <c r="S68">
        <f t="shared" si="29"/>
        <v>-254221137469.67563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-55.672796319211166</v>
      </c>
      <c r="AC68">
        <f t="shared" si="30"/>
        <v>-49.707854426641845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-2.0637994711328848E-4</v>
      </c>
      <c r="AI68">
        <f t="shared" si="34"/>
        <v>-2.0638972361238715E-4</v>
      </c>
      <c r="AJ68">
        <f t="shared" si="35"/>
        <v>-5.9649418925693212</v>
      </c>
      <c r="AK68">
        <f t="shared" si="22"/>
        <v>-3.8970957423447818</v>
      </c>
      <c r="AL68">
        <f t="shared" si="26"/>
        <v>-9.8622440246377145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-2.0472574744748026E-7</v>
      </c>
      <c r="AR68">
        <f t="shared" si="36"/>
        <v>-2.0473544558488841E-7</v>
      </c>
      <c r="AS68">
        <f t="shared" si="36"/>
        <v>-5.9171310222630256E-3</v>
      </c>
      <c r="AT68">
        <f t="shared" si="36"/>
        <v>-3.8658593040920351E-3</v>
      </c>
      <c r="AU68">
        <f t="shared" si="23"/>
        <v>-9.7831950618006442E-3</v>
      </c>
      <c r="AW68">
        <v>65</v>
      </c>
      <c r="AX68">
        <f>IF(Z68&gt;0, (R68*SUMPRODUCT(K68:$K$98, X68:$X$98)-K68*$AZ$3)/Z68, 0)</f>
        <v>-254221137469.67563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500000</v>
      </c>
      <c r="S69">
        <f t="shared" si="29"/>
        <v>-748181878225.66125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-49.707854426641845</v>
      </c>
      <c r="AC69">
        <f t="shared" si="30"/>
        <v>-44.382013054972177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-6.7127431937892364E-5</v>
      </c>
      <c r="AI69">
        <f t="shared" si="34"/>
        <v>-6.7130397928806242E-5</v>
      </c>
      <c r="AJ69">
        <f t="shared" si="35"/>
        <v>-5.325841371669668</v>
      </c>
      <c r="AK69">
        <f t="shared" si="22"/>
        <v>-3.4795498098649293</v>
      </c>
      <c r="AL69">
        <f t="shared" si="26"/>
        <v>-8.8054583119325258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-5.945480770306009E-8</v>
      </c>
      <c r="AR69">
        <f t="shared" si="36"/>
        <v>-5.9457434683034485E-8</v>
      </c>
      <c r="AS69">
        <f t="shared" si="36"/>
        <v>-4.7171009744956414E-3</v>
      </c>
      <c r="AT69">
        <f t="shared" si="36"/>
        <v>-3.0818394040478775E-3</v>
      </c>
      <c r="AU69">
        <f t="shared" si="23"/>
        <v>-7.7989998359782016E-3</v>
      </c>
      <c r="AW69">
        <v>66</v>
      </c>
      <c r="AX69">
        <f>IF(Z69&gt;0, (R69*SUMPRODUCT(K69:$K$98, X69:$X$98)-K69*$AZ$3)/Z69, 0)</f>
        <v>-748181878225.66125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500000</v>
      </c>
      <c r="S70">
        <f t="shared" si="29"/>
        <v>-2334580018470.2632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-44.382013054972177</v>
      </c>
      <c r="AC70">
        <f t="shared" si="30"/>
        <v>-39.626797421216779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-2.0876387965580362E-5</v>
      </c>
      <c r="AI70">
        <f t="shared" si="34"/>
        <v>-2.0877236657788547E-5</v>
      </c>
      <c r="AJ70">
        <f t="shared" si="35"/>
        <v>-4.7552156337553981</v>
      </c>
      <c r="AK70">
        <f t="shared" si="22"/>
        <v>-3.1067409138480526</v>
      </c>
      <c r="AL70">
        <f t="shared" si="26"/>
        <v>-7.8619774248401084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-1.6509133611837526E-8</v>
      </c>
      <c r="AR70">
        <f t="shared" si="36"/>
        <v>-1.6509804761132289E-8</v>
      </c>
      <c r="AS70">
        <f t="shared" si="36"/>
        <v>-3.7604441141925347E-3</v>
      </c>
      <c r="AT70">
        <f t="shared" si="36"/>
        <v>-2.45682351413677E-3</v>
      </c>
      <c r="AU70">
        <f t="shared" si="23"/>
        <v>-6.2172841381340658E-3</v>
      </c>
      <c r="AW70">
        <v>67</v>
      </c>
      <c r="AX70">
        <f>IF(Z70&gt;0, (R70*SUMPRODUCT(K70:$K$98, X70:$X$98)-K70*$AZ$3)/Z70, 0)</f>
        <v>-2334580018470.2632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500000</v>
      </c>
      <c r="S71">
        <f t="shared" si="29"/>
        <v>-7748975451485.7607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-39.626797421216779</v>
      </c>
      <c r="AC71">
        <f t="shared" si="30"/>
        <v>-35.381069140216809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-6.1191014333440639E-6</v>
      </c>
      <c r="AI71">
        <f t="shared" si="34"/>
        <v>-6.1193297284868333E-6</v>
      </c>
      <c r="AJ71">
        <f t="shared" si="35"/>
        <v>-4.2457282809999697</v>
      </c>
      <c r="AK71">
        <f t="shared" si="22"/>
        <v>-2.7738758194851747</v>
      </c>
      <c r="AL71">
        <f t="shared" si="26"/>
        <v>-7.0196102198148722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-4.3205451996268233E-9</v>
      </c>
      <c r="AR71">
        <f t="shared" si="36"/>
        <v>-4.3207063931441941E-9</v>
      </c>
      <c r="AS71">
        <f t="shared" si="36"/>
        <v>-2.9978030505321135E-3</v>
      </c>
      <c r="AT71">
        <f t="shared" si="36"/>
        <v>-1.9585646661993681E-3</v>
      </c>
      <c r="AU71">
        <f t="shared" si="23"/>
        <v>-4.9563720374378745E-3</v>
      </c>
      <c r="AW71">
        <v>68</v>
      </c>
      <c r="AX71">
        <f>IF(Z71&gt;0, (R71*SUMPRODUCT(K71:$K$98, X71:$X$98)-K71*$AZ$3)/Z71, 0)</f>
        <v>-7748975451485.7607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500000</v>
      </c>
      <c r="S72">
        <f t="shared" si="29"/>
        <v>-27458922750182.188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-35.381069140216809</v>
      </c>
      <c r="AC72">
        <f t="shared" si="30"/>
        <v>-31.590240307475661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-1.68489468045043E-6</v>
      </c>
      <c r="AI72">
        <f t="shared" si="34"/>
        <v>-1.6849522031737264E-6</v>
      </c>
      <c r="AJ72">
        <f t="shared" si="35"/>
        <v>-3.7908288327411483</v>
      </c>
      <c r="AK72">
        <f t="shared" ref="AK72:AK79" si="49">G72*SUM(AB72:AB72, AE72:AF72)</f>
        <v>-2.476674839815177</v>
      </c>
      <c r="AL72">
        <f t="shared" si="26"/>
        <v>-6.2675053575085284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-1.0621983856025798E-9</v>
      </c>
      <c r="AR72">
        <f t="shared" si="36"/>
        <v>-1.0622346493195525E-9</v>
      </c>
      <c r="AS72">
        <f t="shared" si="36"/>
        <v>-2.3898302445568339E-3</v>
      </c>
      <c r="AT72">
        <f t="shared" si="36"/>
        <v>-1.5613557613054646E-3</v>
      </c>
      <c r="AU72">
        <f t="shared" si="23"/>
        <v>-3.9511870680969475E-3</v>
      </c>
      <c r="AW72">
        <v>69</v>
      </c>
      <c r="AX72">
        <f>IF(Z72&gt;0, (R72*SUMPRODUCT(K72:$K$98, X72:$X$98)-K72*$AZ$3)/Z72, 0)</f>
        <v>-27458922750182.188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500000</v>
      </c>
      <c r="S73">
        <f t="shared" si="29"/>
        <v>-104294942138066.73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-31.590240307475661</v>
      </c>
      <c r="AC73">
        <f t="shared" si="30"/>
        <v>-28.205571704018485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-4.3425473266375124E-7</v>
      </c>
      <c r="AI73">
        <f t="shared" si="34"/>
        <v>-4.3426825468654821E-7</v>
      </c>
      <c r="AJ73">
        <f t="shared" si="35"/>
        <v>-3.3846686034571754</v>
      </c>
      <c r="AK73">
        <f t="shared" si="49"/>
        <v>-2.2113168215232966</v>
      </c>
      <c r="AL73">
        <f t="shared" si="26"/>
        <v>-5.5959858592487262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-2.4443276216083967E-10</v>
      </c>
      <c r="AR73">
        <f t="shared" si="36"/>
        <v>-2.4444037342016201E-10</v>
      </c>
      <c r="AS73">
        <f t="shared" si="36"/>
        <v>-1.905158040920457E-3</v>
      </c>
      <c r="AT73">
        <f t="shared" si="36"/>
        <v>-1.2447032537379341E-3</v>
      </c>
      <c r="AU73">
        <f t="shared" si="23"/>
        <v>-3.1498615390987642E-3</v>
      </c>
      <c r="AW73">
        <v>70</v>
      </c>
      <c r="AX73">
        <f>IF(Z73&gt;0, (R73*SUMPRODUCT(K73:$K$98, X73:$X$98)-K73*$AZ$3)/Z73, 0)</f>
        <v>-104294942138066.73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500000</v>
      </c>
      <c r="S74">
        <f t="shared" si="29"/>
        <v>-426501240736254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-28.205571704018485</v>
      </c>
      <c r="AC74">
        <f t="shared" si="30"/>
        <v>-25.183546164513476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-1.0434461079801671E-7</v>
      </c>
      <c r="AI74">
        <f t="shared" si="34"/>
        <v>-1.0434756313950592E-7</v>
      </c>
      <c r="AJ74">
        <f t="shared" si="35"/>
        <v>-3.0220255395050089</v>
      </c>
      <c r="AK74">
        <f t="shared" si="49"/>
        <v>-1.9743900192812942</v>
      </c>
      <c r="AL74">
        <f t="shared" si="26"/>
        <v>-4.9964156631338659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-5.2440503883322138E-11</v>
      </c>
      <c r="AR74">
        <f t="shared" si="36"/>
        <v>-5.2441987642513399E-11</v>
      </c>
      <c r="AS74">
        <f t="shared" si="36"/>
        <v>-1.5187803263426738E-3</v>
      </c>
      <c r="AT74">
        <f t="shared" si="36"/>
        <v>-9.9226981327991243E-4</v>
      </c>
      <c r="AU74">
        <f t="shared" si="23"/>
        <v>-2.5110501920645738E-3</v>
      </c>
      <c r="AW74">
        <v>71</v>
      </c>
      <c r="AX74">
        <f>IF(Z74&gt;0, (R74*SUMPRODUCT(K74:$K$98, X74:$X$98)-K74*$AZ$3)/Z74, 0)</f>
        <v>-426501240736254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500000</v>
      </c>
      <c r="S75">
        <f t="shared" si="29"/>
        <v>-1888126494499419.3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-25.183546164513476</v>
      </c>
      <c r="AC75">
        <f t="shared" si="30"/>
        <v>-22.485309075503917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-2.3273783847376112E-8</v>
      </c>
      <c r="AI75">
        <f t="shared" si="34"/>
        <v>-2.3274379287065695E-8</v>
      </c>
      <c r="AJ75">
        <f t="shared" si="35"/>
        <v>-2.6982370890095595</v>
      </c>
      <c r="AK75">
        <f t="shared" si="49"/>
        <v>-1.7628482315159435</v>
      </c>
      <c r="AL75">
        <f t="shared" si="26"/>
        <v>-4.4610853437998825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-1.0443493635568261E-11</v>
      </c>
      <c r="AR75">
        <f t="shared" si="36"/>
        <v>-1.0443760823346978E-11</v>
      </c>
      <c r="AS75">
        <f t="shared" si="36"/>
        <v>-1.2107623775797192E-3</v>
      </c>
      <c r="AT75">
        <f t="shared" si="36"/>
        <v>-7.9103142003207605E-4</v>
      </c>
      <c r="AU75">
        <f t="shared" si="23"/>
        <v>-2.0017938080555565E-3</v>
      </c>
      <c r="AW75">
        <v>72</v>
      </c>
      <c r="AX75">
        <f>IF(Z75&gt;0, (R75*SUMPRODUCT(K75:$K$98, X75:$X$98)-K75*$AZ$3)/Z75, 0)</f>
        <v>-1888126494499419.3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500000</v>
      </c>
      <c r="S76">
        <f t="shared" si="29"/>
        <v>-9110976567270930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-22.485309075503917</v>
      </c>
      <c r="AC76">
        <f t="shared" si="30"/>
        <v>-20.076168817423287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-4.7930956855115016E-9</v>
      </c>
      <c r="AI76">
        <f t="shared" si="34"/>
        <v>-4.7932058612356362E-9</v>
      </c>
      <c r="AJ76">
        <f t="shared" si="35"/>
        <v>-2.4091402580806296</v>
      </c>
      <c r="AK76">
        <f t="shared" si="49"/>
        <v>-1.5739716352852744</v>
      </c>
      <c r="AL76">
        <f t="shared" si="26"/>
        <v>-3.9831118981591098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-1.9203345080766415E-12</v>
      </c>
      <c r="AR76">
        <f t="shared" si="36"/>
        <v>-1.9203786495373778E-12</v>
      </c>
      <c r="AS76">
        <f t="shared" si="36"/>
        <v>-9.6521235459024455E-4</v>
      </c>
      <c r="AT76">
        <f t="shared" si="36"/>
        <v>-6.3060540500133543E-4</v>
      </c>
      <c r="AU76">
        <f t="shared" si="23"/>
        <v>-1.5958177615119586E-3</v>
      </c>
      <c r="AW76">
        <v>73</v>
      </c>
      <c r="AX76">
        <f>IF(Z76&gt;0, (R76*SUMPRODUCT(K76:$K$98, X76:$X$98)-K76*$AZ$3)/Z76, 0)</f>
        <v>-9110976567270930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500000</v>
      </c>
      <c r="S77">
        <f t="shared" si="29"/>
        <v>-4.831196931692852E+16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-20.076168817423287</v>
      </c>
      <c r="AC77">
        <f t="shared" si="30"/>
        <v>-17.925150729843896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-9.052250751018806E-10</v>
      </c>
      <c r="AI77">
        <f t="shared" si="34"/>
        <v>-9.0524362656126348E-10</v>
      </c>
      <c r="AJ77">
        <f t="shared" si="35"/>
        <v>-2.1510180875793914</v>
      </c>
      <c r="AK77">
        <f t="shared" si="49"/>
        <v>-1.4053318172196303</v>
      </c>
      <c r="AL77">
        <f t="shared" si="26"/>
        <v>-3.5563499057042653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-3.2381677270648745E-13</v>
      </c>
      <c r="AR77">
        <f t="shared" si="36"/>
        <v>-3.2382340892754626E-13</v>
      </c>
      <c r="AS77">
        <f t="shared" si="36"/>
        <v>-7.6946137961859484E-4</v>
      </c>
      <c r="AT77">
        <f t="shared" si="36"/>
        <v>-5.027147680178735E-4</v>
      </c>
      <c r="AU77">
        <f t="shared" si="23"/>
        <v>-1.2721761479602917E-3</v>
      </c>
      <c r="AW77">
        <v>74</v>
      </c>
      <c r="AX77">
        <f>IF(Z77&gt;0, (R77*SUMPRODUCT(K77:$K$98, X77:$X$98)-K77*$AZ$3)/Z77, 0)</f>
        <v>-4.831196931692852E+16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500000</v>
      </c>
      <c r="S78">
        <f t="shared" si="29"/>
        <v>-2.842947714368752E+17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-17.925150729843896</v>
      </c>
      <c r="AC78">
        <f t="shared" si="30"/>
        <v>-16.00459886593233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-1.555115526886761E-10</v>
      </c>
      <c r="AI78">
        <f t="shared" si="34"/>
        <v>-1.5551436747819633E-10</v>
      </c>
      <c r="AJ78">
        <f t="shared" si="35"/>
        <v>-1.920551863911566</v>
      </c>
      <c r="AK78">
        <f t="shared" si="49"/>
        <v>-1.2547605510890729</v>
      </c>
      <c r="AL78">
        <f t="shared" si="26"/>
        <v>-3.1753124151561529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-4.9669226802668784E-14</v>
      </c>
      <c r="AR78">
        <f t="shared" si="36"/>
        <v>-4.9670125825388738E-14</v>
      </c>
      <c r="AS78">
        <f t="shared" si="36"/>
        <v>-6.1340990084435081E-4</v>
      </c>
      <c r="AT78">
        <f t="shared" si="36"/>
        <v>-4.0076113521836772E-4</v>
      </c>
      <c r="AU78">
        <f t="shared" si="23"/>
        <v>-1.0141710361123886E-3</v>
      </c>
      <c r="AW78">
        <v>75</v>
      </c>
      <c r="AX78">
        <f>IF(Z78&gt;0, (R78*SUMPRODUCT(K78:$K$98, X78:$X$98)-K78*$AZ$3)/Z78, 0)</f>
        <v>-2.842947714368752E+17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-16.00459886593233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-16.00459886593233</v>
      </c>
      <c r="AK79">
        <f t="shared" si="49"/>
        <v>-1.1203219206152633</v>
      </c>
      <c r="AL79">
        <f t="shared" si="26"/>
        <v>-17.124920786575743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-8.026988570996113E-15</v>
      </c>
      <c r="AR79">
        <f t="shared" si="36"/>
        <v>-8.026988570996113E-15</v>
      </c>
      <c r="AS79">
        <f t="shared" si="36"/>
        <v>-4.564061762235499E-3</v>
      </c>
      <c r="AT79">
        <f t="shared" si="36"/>
        <v>-3.1948432335648496E-4</v>
      </c>
      <c r="AU79">
        <f t="shared" si="23"/>
        <v>-4.8835460856000113E-3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127747.96665441271</v>
      </c>
      <c r="AO81" s="8">
        <f t="shared" si="50"/>
        <v>-12774.796665441272</v>
      </c>
      <c r="AP81" s="8">
        <f t="shared" si="50"/>
        <v>-2922.7743270483088</v>
      </c>
      <c r="AQ81" s="8">
        <f t="shared" si="50"/>
        <v>-50109.497973236786</v>
      </c>
      <c r="AR81" s="8">
        <f t="shared" si="50"/>
        <v>61940.897688686353</v>
      </c>
      <c r="AS81" s="8">
        <f t="shared" si="50"/>
        <v>-9494.2478820968063</v>
      </c>
      <c r="AT81" s="8">
        <f t="shared" si="50"/>
        <v>4200.9510828679458</v>
      </c>
      <c r="AU81" s="8">
        <f t="shared" si="50"/>
        <v>56647.600889457492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270619.83381680737</v>
      </c>
      <c r="K3">
        <v>1</v>
      </c>
      <c r="L3" s="2">
        <v>0</v>
      </c>
      <c r="O3">
        <f>$C$3</f>
        <v>270619.83381680737</v>
      </c>
      <c r="P3" s="2">
        <f>O3*C5</f>
        <v>27061.983381680737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270619.83381680737</v>
      </c>
      <c r="AF3">
        <f t="shared" ref="AF3:AG34" si="4">-$Z3*P3</f>
        <v>-27061.983381680737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241037.94223112662</v>
      </c>
      <c r="AJ3">
        <f t="shared" ref="AJ3:AJ66" si="7">AB3-AC3</f>
        <v>0</v>
      </c>
      <c r="AL3">
        <f t="shared" ref="AL3:AL34" si="8">SUM(AI3:AK3)</f>
        <v>241037.94223112662</v>
      </c>
      <c r="AN3">
        <f t="shared" ref="AN3:AU34" si="9">AE3*$K3</f>
        <v>270619.83381680737</v>
      </c>
      <c r="AO3">
        <f t="shared" si="9"/>
        <v>-27061.983381680737</v>
      </c>
      <c r="AP3">
        <f t="shared" si="9"/>
        <v>-2519.9082039999998</v>
      </c>
      <c r="AQ3">
        <f t="shared" si="9"/>
        <v>0</v>
      </c>
      <c r="AR3">
        <f t="shared" si="9"/>
        <v>241037.94223112662</v>
      </c>
      <c r="AS3">
        <f t="shared" si="9"/>
        <v>0</v>
      </c>
      <c r="AT3">
        <f t="shared" si="9"/>
        <v>0</v>
      </c>
      <c r="AU3">
        <f t="shared" si="9"/>
        <v>241037.94223112662</v>
      </c>
      <c r="AW3">
        <v>0</v>
      </c>
      <c r="AX3">
        <f>IF(Z3&gt;0, (R3*SUMPRODUCT(K3:$K$98, X3:$X$98)-K3*$AZ$3)/Z3, 0)</f>
        <v>0</v>
      </c>
      <c r="AZ3">
        <f>C6*ABS(SUMPRODUCT(X4:X69, K4:K69))/1</f>
        <v>116384.39433917739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7970.6967157729359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7806.7337932520313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-7806.7337932520313</v>
      </c>
      <c r="AK4">
        <f>G4*SUM(AB4, AE4:AF4)</f>
        <v>0</v>
      </c>
      <c r="AL4">
        <f t="shared" si="8"/>
        <v>-13092.090793252031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-7283.0803183618164</v>
      </c>
      <c r="AT4">
        <f t="shared" si="9"/>
        <v>0</v>
      </c>
      <c r="AU4">
        <f t="shared" si="9"/>
        <v>-12213.910619695896</v>
      </c>
      <c r="AW4">
        <v>1</v>
      </c>
      <c r="AX4">
        <f>IF(Z4&gt;0, (R4*SUMPRODUCT(K4:$K$98, X4:$X$98)-K4*$AZ$3)/Z4, 0)</f>
        <v>7970.6967157729359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500000</v>
      </c>
      <c r="S5">
        <f t="shared" si="1"/>
        <v>12460.980948021739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7806.7337932520313</v>
      </c>
      <c r="AC5">
        <f t="shared" si="2"/>
        <v>11932.335306472669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-6029.5361258824787</v>
      </c>
      <c r="AI5">
        <f t="shared" si="6"/>
        <v>-6077.4149219268902</v>
      </c>
      <c r="AJ5">
        <f t="shared" si="7"/>
        <v>-4125.6015132206376</v>
      </c>
      <c r="AK5">
        <f>G5*SUM(AB5, AE5:AF5)</f>
        <v>320.07608552333329</v>
      </c>
      <c r="AL5">
        <f t="shared" si="8"/>
        <v>-9882.9403496241957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-5155.9046840871661</v>
      </c>
      <c r="AR5">
        <f t="shared" si="9"/>
        <v>-5196.8462264612417</v>
      </c>
      <c r="AS5">
        <f t="shared" si="9"/>
        <v>-3527.8349316761323</v>
      </c>
      <c r="AT5">
        <f t="shared" si="9"/>
        <v>273.69962699618196</v>
      </c>
      <c r="AU5">
        <f t="shared" si="9"/>
        <v>-8450.981531141193</v>
      </c>
      <c r="AW5">
        <v>2</v>
      </c>
      <c r="AX5">
        <f>IF(Z5&gt;0, (R5*SUMPRODUCT(K5:$K$98, X5:$X$98)-K5*$AZ$3)/Z5, 0)</f>
        <v>12460.980948021739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500000</v>
      </c>
      <c r="S6">
        <f t="shared" si="1"/>
        <v>17675.848843818003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11932.335306472669</v>
      </c>
      <c r="AC6">
        <f t="shared" si="2"/>
        <v>16517.570286213857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-6764.5202688256422</v>
      </c>
      <c r="AI6">
        <f t="shared" si="6"/>
        <v>-6811.2438248827275</v>
      </c>
      <c r="AJ6">
        <f t="shared" si="7"/>
        <v>-4585.234979741188</v>
      </c>
      <c r="AK6">
        <f>G6*SUM(AB6, AE6:AF6)</f>
        <v>698.0416154286512</v>
      </c>
      <c r="AL6">
        <f t="shared" si="8"/>
        <v>-10698.437189195265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-5218.2187799548065</v>
      </c>
      <c r="AR6">
        <f t="shared" si="9"/>
        <v>-5254.2617997099496</v>
      </c>
      <c r="AS6">
        <f t="shared" si="9"/>
        <v>-3537.0962508690923</v>
      </c>
      <c r="AT6">
        <f t="shared" si="9"/>
        <v>538.47630313215723</v>
      </c>
      <c r="AU6">
        <f t="shared" si="9"/>
        <v>-8252.8817474468851</v>
      </c>
      <c r="AW6">
        <v>3</v>
      </c>
      <c r="AX6">
        <f>IF(Z6&gt;0, (R6*SUMPRODUCT(K6:$K$98, X6:$X$98)-K6*$AZ$3)/Z6, 0)</f>
        <v>17675.848843818003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500000</v>
      </c>
      <c r="S7">
        <f t="shared" si="1"/>
        <v>21309.951284268034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16517.570286213857</v>
      </c>
      <c r="AC7">
        <f t="shared" si="2"/>
        <v>19394.344524722736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-7509.5010404290251</v>
      </c>
      <c r="AI7">
        <f t="shared" si="6"/>
        <v>-7555.0064108214965</v>
      </c>
      <c r="AJ7">
        <f t="shared" si="7"/>
        <v>-2876.7742385088786</v>
      </c>
      <c r="AK7">
        <f>G7*SUM(AB7, AE7:AF7)</f>
        <v>811.01270105310039</v>
      </c>
      <c r="AL7">
        <f t="shared" si="8"/>
        <v>-9620.7679482772764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-5270.589044613972</v>
      </c>
      <c r="AR7">
        <f t="shared" si="9"/>
        <v>-5302.527265991188</v>
      </c>
      <c r="AS7">
        <f t="shared" si="9"/>
        <v>-2019.081521353163</v>
      </c>
      <c r="AT7">
        <f t="shared" si="9"/>
        <v>569.21420400642887</v>
      </c>
      <c r="AU7">
        <f t="shared" si="9"/>
        <v>-6752.3945833379239</v>
      </c>
      <c r="AW7">
        <v>4</v>
      </c>
      <c r="AX7">
        <f>IF(Z7&gt;0, (R7*SUMPRODUCT(K7:$K$98, X7:$X$98)-K7*$AZ$3)/Z7, 0)</f>
        <v>21309.951284268034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500000</v>
      </c>
      <c r="S8">
        <f t="shared" si="1"/>
        <v>22116.243692927459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19394.344524722736</v>
      </c>
      <c r="AC8">
        <f t="shared" si="2"/>
        <v>19560.278721310373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-8287.9563620456483</v>
      </c>
      <c r="AI8">
        <f t="shared" si="6"/>
        <v>-8332.1778830979911</v>
      </c>
      <c r="AJ8">
        <f t="shared" si="7"/>
        <v>-165.93419658763742</v>
      </c>
      <c r="AK8">
        <f t="shared" ref="AK8:AK69" si="22">G8*SUM(AB8:AB8, AE8:AF8)</f>
        <v>413.09953837659424</v>
      </c>
      <c r="AL8">
        <f t="shared" si="8"/>
        <v>-8085.0125413090345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-5429.8073868759157</v>
      </c>
      <c r="AR8">
        <f t="shared" si="9"/>
        <v>-5458.7788644247712</v>
      </c>
      <c r="AS8">
        <f t="shared" si="9"/>
        <v>-108.71084342250202</v>
      </c>
      <c r="AT8">
        <f t="shared" si="9"/>
        <v>270.63980877894346</v>
      </c>
      <c r="AU8">
        <f t="shared" si="9"/>
        <v>-5296.8498990683302</v>
      </c>
      <c r="AW8">
        <v>5</v>
      </c>
      <c r="AX8">
        <f>IF(Z8&gt;0, (R8*SUMPRODUCT(K8:$K$98, X8:$X$98)-K8*$AZ$3)/Z8, 0)</f>
        <v>22116.243692927459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500000</v>
      </c>
      <c r="S9">
        <f t="shared" si="1"/>
        <v>21193.250863618829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19560.278721310373</v>
      </c>
      <c r="AC9">
        <f t="shared" si="2"/>
        <v>18167.118005483164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-9186.8449969702724</v>
      </c>
      <c r="AI9">
        <f t="shared" si="6"/>
        <v>-9229.7056183123932</v>
      </c>
      <c r="AJ9">
        <f t="shared" si="7"/>
        <v>1393.1607158272091</v>
      </c>
      <c r="AK9">
        <f t="shared" si="22"/>
        <v>115.40564445573119</v>
      </c>
      <c r="AL9">
        <f t="shared" si="8"/>
        <v>-7721.1392580294532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-5700.0749638166362</v>
      </c>
      <c r="AR9">
        <f t="shared" si="9"/>
        <v>-5726.6682888075793</v>
      </c>
      <c r="AS9">
        <f t="shared" si="9"/>
        <v>864.40127372111306</v>
      </c>
      <c r="AT9">
        <f t="shared" si="9"/>
        <v>71.60465043898968</v>
      </c>
      <c r="AU9">
        <f t="shared" si="9"/>
        <v>-4790.6623646474773</v>
      </c>
      <c r="AW9">
        <v>6</v>
      </c>
      <c r="AX9">
        <f>IF(Z9&gt;0, (R9*SUMPRODUCT(K9:$K$98, X9:$X$98)-K9*$AZ$3)/Z9, 0)</f>
        <v>21193.250863618829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500000</v>
      </c>
      <c r="S10">
        <f t="shared" si="1"/>
        <v>19521.291315008577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18167.118005483164</v>
      </c>
      <c r="AC10">
        <f t="shared" si="2"/>
        <v>16173.204889690824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-10074.88880131053</v>
      </c>
      <c r="AI10">
        <f t="shared" si="6"/>
        <v>-10116.313327559099</v>
      </c>
      <c r="AJ10">
        <f t="shared" si="7"/>
        <v>1993.9131157923402</v>
      </c>
      <c r="AK10">
        <f t="shared" si="22"/>
        <v>74.485183822480977</v>
      </c>
      <c r="AL10">
        <f t="shared" si="8"/>
        <v>-8047.9150279442774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-5930.244869832678</v>
      </c>
      <c r="AR10">
        <f t="shared" si="9"/>
        <v>-5954.6280257280432</v>
      </c>
      <c r="AS10">
        <f t="shared" si="9"/>
        <v>1173.6499785765886</v>
      </c>
      <c r="AT10">
        <f t="shared" si="9"/>
        <v>43.843201444005416</v>
      </c>
      <c r="AU10">
        <f t="shared" si="9"/>
        <v>-4737.1348457074491</v>
      </c>
      <c r="AW10">
        <v>7</v>
      </c>
      <c r="AX10">
        <f>IF(Z10&gt;0, (R10*SUMPRODUCT(K10:$K$98, X10:$X$98)-K10*$AZ$3)/Z10, 0)</f>
        <v>19521.291315008577</v>
      </c>
    </row>
    <row r="11" spans="1:52" x14ac:dyDescent="0.25">
      <c r="A11" t="s">
        <v>33</v>
      </c>
      <c r="C11" s="12">
        <f>AU71</f>
        <v>119470.24574840209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500000</v>
      </c>
      <c r="S11">
        <f t="shared" si="1"/>
        <v>17099.957848542621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16173.204889690824</v>
      </c>
      <c r="AC11">
        <f t="shared" si="2"/>
        <v>13653.92737897382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-10864.183078563174</v>
      </c>
      <c r="AI11">
        <f t="shared" si="6"/>
        <v>-10904.106941241402</v>
      </c>
      <c r="AJ11">
        <f t="shared" si="7"/>
        <v>2519.2775107170037</v>
      </c>
      <c r="AK11">
        <f t="shared" si="22"/>
        <v>38.815691735257971</v>
      </c>
      <c r="AL11">
        <f t="shared" si="8"/>
        <v>-8346.0137387891409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-6076.4314264078885</v>
      </c>
      <c r="AR11">
        <f t="shared" si="9"/>
        <v>-6098.7611876137962</v>
      </c>
      <c r="AS11">
        <f t="shared" si="9"/>
        <v>1409.0536699596933</v>
      </c>
      <c r="AT11">
        <f t="shared" si="9"/>
        <v>21.709951626576963</v>
      </c>
      <c r="AU11">
        <f t="shared" si="9"/>
        <v>-4667.9975660275268</v>
      </c>
      <c r="AW11">
        <v>8</v>
      </c>
      <c r="AX11">
        <f>IF(Z11&gt;0, (R11*SUMPRODUCT(K11:$K$98, X11:$X$98)-K11*$AZ$3)/Z11, 0)</f>
        <v>17099.957848542621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500000</v>
      </c>
      <c r="S12">
        <f t="shared" si="1"/>
        <v>14094.495346670596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13653.92737897382</v>
      </c>
      <c r="AC12">
        <f t="shared" si="2"/>
        <v>10812.75004305601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-11665.637693853509</v>
      </c>
      <c r="AI12">
        <f t="shared" si="6"/>
        <v>-11703.995754135569</v>
      </c>
      <c r="AJ12">
        <f t="shared" si="7"/>
        <v>2841.1773359178096</v>
      </c>
      <c r="AK12">
        <f t="shared" si="22"/>
        <v>31.404032971639786</v>
      </c>
      <c r="AL12">
        <f t="shared" si="8"/>
        <v>-8831.4143852461202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-6200.4104482123084</v>
      </c>
      <c r="AR12">
        <f t="shared" si="9"/>
        <v>-6220.7981650253687</v>
      </c>
      <c r="AS12">
        <f t="shared" si="9"/>
        <v>1510.1159577526323</v>
      </c>
      <c r="AT12">
        <f t="shared" si="9"/>
        <v>16.69157737137283</v>
      </c>
      <c r="AU12">
        <f t="shared" si="9"/>
        <v>-4693.9906299013637</v>
      </c>
      <c r="AW12">
        <v>9</v>
      </c>
      <c r="AX12">
        <f>IF(Z12&gt;0, (R12*SUMPRODUCT(K12:$K$98, X12:$X$98)-K12*$AZ$3)/Z12, 0)</f>
        <v>14094.495346670596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500000</v>
      </c>
      <c r="S13">
        <f t="shared" si="1"/>
        <v>10440.65965510026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10812.75004305601</v>
      </c>
      <c r="AC13">
        <f t="shared" si="2"/>
        <v>7670.0356287203977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-12429.134655392398</v>
      </c>
      <c r="AI13">
        <f t="shared" si="6"/>
        <v>-12465.866221606098</v>
      </c>
      <c r="AJ13">
        <f t="shared" si="7"/>
        <v>3142.7144143356127</v>
      </c>
      <c r="AK13">
        <f t="shared" si="22"/>
        <v>21.625500086112019</v>
      </c>
      <c r="AL13">
        <f t="shared" si="8"/>
        <v>-9301.5263071843729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-6279.6741442772218</v>
      </c>
      <c r="AR13">
        <f t="shared" si="9"/>
        <v>-6298.2323362210918</v>
      </c>
      <c r="AS13">
        <f t="shared" si="9"/>
        <v>1587.8195061623637</v>
      </c>
      <c r="AT13">
        <f t="shared" si="9"/>
        <v>10.926029648323503</v>
      </c>
      <c r="AU13">
        <f t="shared" si="9"/>
        <v>-4699.4868004104037</v>
      </c>
      <c r="AW13">
        <v>10</v>
      </c>
      <c r="AX13">
        <f>IF(Z13&gt;0, (R13*SUMPRODUCT(K13:$K$98, X13:$X$98)-K13*$AZ$3)/Z13, 0)</f>
        <v>10440.65965510026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500000</v>
      </c>
      <c r="S14">
        <f t="shared" si="1"/>
        <v>10972.763828383069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7670.0356287203977</v>
      </c>
      <c r="AC14">
        <f t="shared" si="2"/>
        <v>7690.5593564419187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-13203.934307667549</v>
      </c>
      <c r="AI14">
        <f t="shared" si="6"/>
        <v>-13238.978164788345</v>
      </c>
      <c r="AJ14">
        <f t="shared" si="7"/>
        <v>-20.523727721521027</v>
      </c>
      <c r="AK14">
        <f t="shared" si="22"/>
        <v>536.90249401042786</v>
      </c>
      <c r="AL14">
        <f t="shared" si="8"/>
        <v>-12722.599398499438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-5956.3683558772718</v>
      </c>
      <c r="AR14">
        <f t="shared" si="9"/>
        <v>-5972.1768351349256</v>
      </c>
      <c r="AS14">
        <f t="shared" si="9"/>
        <v>-9.2583679603828379</v>
      </c>
      <c r="AT14">
        <f t="shared" si="9"/>
        <v>242.19970737496178</v>
      </c>
      <c r="AU14">
        <f t="shared" si="9"/>
        <v>-5739.235495720347</v>
      </c>
      <c r="AW14">
        <v>11</v>
      </c>
      <c r="AX14">
        <f>IF(Z14&gt;0, (R14*SUMPRODUCT(K14:$K$98, X14:$X$98)-K14*$AZ$3)/Z14, 0)</f>
        <v>10972.763828383069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500000</v>
      </c>
      <c r="S15">
        <f t="shared" si="1"/>
        <v>11053.270089020574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7690.5593564419187</v>
      </c>
      <c r="AC15">
        <f t="shared" si="2"/>
        <v>7359.3676719920841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-14029.641739989394</v>
      </c>
      <c r="AI15">
        <f t="shared" si="6"/>
        <v>-14062.932194364983</v>
      </c>
      <c r="AJ15">
        <f t="shared" si="7"/>
        <v>331.19168444983461</v>
      </c>
      <c r="AK15">
        <f t="shared" si="22"/>
        <v>538.33915495093436</v>
      </c>
      <c r="AL15">
        <f t="shared" si="8"/>
        <v>-13193.401354964213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-5650.758554040608</v>
      </c>
      <c r="AR15">
        <f t="shared" si="9"/>
        <v>-5664.1670446718799</v>
      </c>
      <c r="AS15">
        <f t="shared" si="9"/>
        <v>133.39501311695187</v>
      </c>
      <c r="AT15">
        <f t="shared" si="9"/>
        <v>216.82838672516837</v>
      </c>
      <c r="AU15">
        <f t="shared" si="9"/>
        <v>-5313.9436448297593</v>
      </c>
      <c r="AW15">
        <v>12</v>
      </c>
      <c r="AX15">
        <f>IF(Z15&gt;0, (R15*SUMPRODUCT(K15:$K$98, X15:$X$98)-K15*$AZ$3)/Z15, 0)</f>
        <v>11053.270089020574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500000</v>
      </c>
      <c r="S16">
        <f t="shared" si="1"/>
        <v>10691.305657192692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7359.3676719920841</v>
      </c>
      <c r="AC16">
        <f t="shared" si="2"/>
        <v>6731.0882888688511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-14782.875943888203</v>
      </c>
      <c r="AI16">
        <f t="shared" si="6"/>
        <v>-14814.355206125647</v>
      </c>
      <c r="AJ16">
        <f t="shared" si="7"/>
        <v>628.27938312323295</v>
      </c>
      <c r="AK16">
        <f t="shared" si="22"/>
        <v>515.15573703944597</v>
      </c>
      <c r="AL16">
        <f t="shared" si="8"/>
        <v>-13670.920085962969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-5316.1971683003094</v>
      </c>
      <c r="AR16">
        <f t="shared" si="9"/>
        <v>-5327.5176965521932</v>
      </c>
      <c r="AS16">
        <f t="shared" si="9"/>
        <v>225.94095290653519</v>
      </c>
      <c r="AT16">
        <f t="shared" si="9"/>
        <v>185.25958554194798</v>
      </c>
      <c r="AU16">
        <f t="shared" si="9"/>
        <v>-4916.3171581037104</v>
      </c>
      <c r="AW16">
        <v>13</v>
      </c>
      <c r="AX16">
        <f>IF(Z16&gt;0, (R16*SUMPRODUCT(K16:$K$98, X16:$X$98)-K16*$AZ$3)/Z16, 0)</f>
        <v>10691.305657192692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500000</v>
      </c>
      <c r="S17">
        <f t="shared" si="1"/>
        <v>9958.0633327691485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6731.0882888688511</v>
      </c>
      <c r="AC17">
        <f t="shared" si="2"/>
        <v>5899.2475231733188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-15440.136788209953</v>
      </c>
      <c r="AI17">
        <f t="shared" si="6"/>
        <v>-15469.757244146202</v>
      </c>
      <c r="AJ17">
        <f t="shared" si="7"/>
        <v>831.84076569553235</v>
      </c>
      <c r="AK17">
        <f t="shared" si="22"/>
        <v>471.17618022081962</v>
      </c>
      <c r="AL17">
        <f t="shared" si="8"/>
        <v>-14166.740298229848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-4957.6432086991908</v>
      </c>
      <c r="AR17">
        <f t="shared" si="9"/>
        <v>-4967.1539827438255</v>
      </c>
      <c r="AS17">
        <f t="shared" si="9"/>
        <v>267.09411835772357</v>
      </c>
      <c r="AT17">
        <f t="shared" si="9"/>
        <v>151.28903467722367</v>
      </c>
      <c r="AU17">
        <f t="shared" si="9"/>
        <v>-4548.7708297088775</v>
      </c>
      <c r="AW17">
        <v>14</v>
      </c>
      <c r="AX17">
        <f>IF(Z17&gt;0, (R17*SUMPRODUCT(K17:$K$98, X17:$X$98)-K17*$AZ$3)/Z17, 0)</f>
        <v>9958.0633327691485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500000</v>
      </c>
      <c r="S18">
        <f t="shared" si="1"/>
        <v>8921.566218842705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5899.2475231733188</v>
      </c>
      <c r="AC18">
        <f t="shared" si="2"/>
        <v>4945.4939596569748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-16077.392850304614</v>
      </c>
      <c r="AI18">
        <f t="shared" si="6"/>
        <v>-16105.10936239647</v>
      </c>
      <c r="AJ18">
        <f t="shared" si="7"/>
        <v>953.753563516344</v>
      </c>
      <c r="AK18">
        <f t="shared" si="22"/>
        <v>412.94732662213238</v>
      </c>
      <c r="AL18">
        <f t="shared" si="8"/>
        <v>-14738.408472257994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-4609.1593808869093</v>
      </c>
      <c r="AR18">
        <f t="shared" si="9"/>
        <v>-4617.1053098632747</v>
      </c>
      <c r="AS18">
        <f t="shared" si="9"/>
        <v>273.42755291647836</v>
      </c>
      <c r="AT18">
        <f t="shared" si="9"/>
        <v>118.3861128501634</v>
      </c>
      <c r="AU18">
        <f t="shared" si="9"/>
        <v>-4225.2916440966328</v>
      </c>
      <c r="AW18">
        <v>15</v>
      </c>
      <c r="AX18">
        <f>IF(Z18&gt;0, (R18*SUMPRODUCT(K18:$K$98, X18:$X$98)-K18*$AZ$3)/Z18, 0)</f>
        <v>8921.566218842705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500000</v>
      </c>
      <c r="S19">
        <f t="shared" si="1"/>
        <v>7588.2933882301641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4945.4939596569748</v>
      </c>
      <c r="AC19">
        <f t="shared" si="2"/>
        <v>3911.2360476833273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-16678.338811177848</v>
      </c>
      <c r="AI19">
        <f t="shared" si="6"/>
        <v>-16704.110324267669</v>
      </c>
      <c r="AJ19">
        <f t="shared" si="7"/>
        <v>1034.2579119736474</v>
      </c>
      <c r="AK19">
        <f t="shared" si="22"/>
        <v>346.18457717598824</v>
      </c>
      <c r="AL19">
        <f t="shared" si="8"/>
        <v>-15323.667835118033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-4269.1446630832152</v>
      </c>
      <c r="AR19">
        <f t="shared" si="9"/>
        <v>-4275.7413822656581</v>
      </c>
      <c r="AS19">
        <f t="shared" si="9"/>
        <v>264.73839482111259</v>
      </c>
      <c r="AT19">
        <f t="shared" si="9"/>
        <v>88.61266441608025</v>
      </c>
      <c r="AU19">
        <f t="shared" si="9"/>
        <v>-3922.3903230284654</v>
      </c>
      <c r="AW19">
        <v>16</v>
      </c>
      <c r="AX19">
        <f>IF(Z19&gt;0, (R19*SUMPRODUCT(K19:$K$98, X19:$X$98)-K19*$AZ$3)/Z19, 0)</f>
        <v>7588.2933882301641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500000</v>
      </c>
      <c r="S20">
        <f t="shared" si="1"/>
        <v>5956.4489451195777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3911.2360476833273</v>
      </c>
      <c r="AC20">
        <f t="shared" si="2"/>
        <v>2833.9676961297955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-17247.273042338351</v>
      </c>
      <c r="AI20">
        <f t="shared" si="6"/>
        <v>-17271.062112993037</v>
      </c>
      <c r="AJ20">
        <f t="shared" si="7"/>
        <v>1077.2683515535318</v>
      </c>
      <c r="AK20">
        <f t="shared" si="22"/>
        <v>273.78652333783293</v>
      </c>
      <c r="AL20">
        <f t="shared" si="8"/>
        <v>-15920.007238101673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-3941.7628808757031</v>
      </c>
      <c r="AR20">
        <f t="shared" si="9"/>
        <v>-3947.1997331506673</v>
      </c>
      <c r="AS20">
        <f t="shared" si="9"/>
        <v>246.20334997144332</v>
      </c>
      <c r="AT20">
        <f t="shared" si="9"/>
        <v>62.572300695180694</v>
      </c>
      <c r="AU20">
        <f t="shared" si="9"/>
        <v>-3638.4240824840435</v>
      </c>
      <c r="AW20">
        <v>17</v>
      </c>
      <c r="AX20">
        <f>IF(Z20&gt;0, (R20*SUMPRODUCT(K20:$K$98, X20:$X$98)-K20*$AZ$3)/Z20, 0)</f>
        <v>5956.4489451195777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500000</v>
      </c>
      <c r="S21">
        <f t="shared" si="1"/>
        <v>4000.4236706883785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2833.9676961297955</v>
      </c>
      <c r="AC21">
        <f t="shared" si="2"/>
        <v>1742.0943791198915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-17773.064471359066</v>
      </c>
      <c r="AI21">
        <f t="shared" si="6"/>
        <v>-17794.838344860073</v>
      </c>
      <c r="AJ21">
        <f t="shared" si="7"/>
        <v>1091.873317009904</v>
      </c>
      <c r="AK21">
        <f t="shared" si="22"/>
        <v>198.37773872908571</v>
      </c>
      <c r="AL21">
        <f t="shared" si="8"/>
        <v>-16504.587289121082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-3626.7226978349454</v>
      </c>
      <c r="AR21">
        <f t="shared" si="9"/>
        <v>-3631.1658146296404</v>
      </c>
      <c r="AS21">
        <f t="shared" si="9"/>
        <v>222.80466873574241</v>
      </c>
      <c r="AT21">
        <f t="shared" si="9"/>
        <v>40.480416247481834</v>
      </c>
      <c r="AU21">
        <f t="shared" si="9"/>
        <v>-3367.8807296464156</v>
      </c>
      <c r="AW21">
        <v>18</v>
      </c>
      <c r="AX21">
        <f>IF(Z21&gt;0, (R21*SUMPRODUCT(K21:$K$98, X21:$X$98)-K21*$AZ$3)/Z21, 0)</f>
        <v>4000.4236706883785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500000</v>
      </c>
      <c r="S22">
        <f t="shared" si="1"/>
        <v>1672.03623898297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1742.0943791198915</v>
      </c>
      <c r="AC22">
        <f t="shared" si="2"/>
        <v>659.91593473654939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-18222.342873201866</v>
      </c>
      <c r="AI22">
        <f t="shared" si="6"/>
        <v>-18242.076773680539</v>
      </c>
      <c r="AJ22">
        <f t="shared" si="7"/>
        <v>1082.1784443833421</v>
      </c>
      <c r="AK22">
        <f t="shared" si="22"/>
        <v>121.94660653839242</v>
      </c>
      <c r="AL22">
        <f t="shared" si="8"/>
        <v>-17037.951722758804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-3320.001083886887</v>
      </c>
      <c r="AR22">
        <f t="shared" si="9"/>
        <v>-3323.5964816595229</v>
      </c>
      <c r="AS22">
        <f t="shared" si="9"/>
        <v>197.16639256060827</v>
      </c>
      <c r="AT22">
        <f t="shared" si="9"/>
        <v>22.21793699641059</v>
      </c>
      <c r="AU22">
        <f t="shared" si="9"/>
        <v>-3104.2121521025038</v>
      </c>
      <c r="AW22">
        <v>19</v>
      </c>
      <c r="AX22">
        <f>IF(Z22&gt;0, (R22*SUMPRODUCT(K22:$K$98, X22:$X$98)-K22*$AZ$3)/Z22, 0)</f>
        <v>1672.03623898297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500000</v>
      </c>
      <c r="S23">
        <f t="shared" si="1"/>
        <v>-1098.1413832226508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659.91593473654939</v>
      </c>
      <c r="AC23">
        <f t="shared" si="2"/>
        <v>-388.17063713997783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-18625.787303892786</v>
      </c>
      <c r="AI23">
        <f t="shared" si="6"/>
        <v>-18643.461286636284</v>
      </c>
      <c r="AJ23">
        <f t="shared" si="7"/>
        <v>1048.0865718765272</v>
      </c>
      <c r="AK23">
        <f t="shared" si="22"/>
        <v>46.194115431558458</v>
      </c>
      <c r="AL23">
        <f t="shared" si="8"/>
        <v>-17549.1805993282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-3029.9162754022104</v>
      </c>
      <c r="AR23">
        <f t="shared" si="9"/>
        <v>-3032.7913585915535</v>
      </c>
      <c r="AS23">
        <f t="shared" si="9"/>
        <v>170.49558820504171</v>
      </c>
      <c r="AT23">
        <f t="shared" si="9"/>
        <v>7.5145442117571521</v>
      </c>
      <c r="AU23">
        <f t="shared" si="9"/>
        <v>-2854.7812261747549</v>
      </c>
      <c r="AW23">
        <v>20</v>
      </c>
      <c r="AX23">
        <f>IF(Z23&gt;0, (R23*SUMPRODUCT(K23:$K$98, X23:$X$98)-K23*$AZ$3)/Z23, 0)</f>
        <v>-1098.1413832226508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500000</v>
      </c>
      <c r="S24">
        <f t="shared" si="1"/>
        <v>-4450.6559504375782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-388.17063713997783</v>
      </c>
      <c r="AC24">
        <f t="shared" si="2"/>
        <v>-1389.5918125329335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-18861.529103723627</v>
      </c>
      <c r="AI24">
        <f t="shared" si="6"/>
        <v>-18877.140193729319</v>
      </c>
      <c r="AJ24">
        <f t="shared" si="7"/>
        <v>1001.4211753929558</v>
      </c>
      <c r="AK24">
        <f t="shared" si="22"/>
        <v>-27.171944599798451</v>
      </c>
      <c r="AL24">
        <f t="shared" si="8"/>
        <v>-17902.890962936162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-2739.522452217198</v>
      </c>
      <c r="AR24">
        <f t="shared" si="9"/>
        <v>-2741.7898681482707</v>
      </c>
      <c r="AS24">
        <f t="shared" si="9"/>
        <v>145.45033857160266</v>
      </c>
      <c r="AT24">
        <f t="shared" si="9"/>
        <v>-3.9465597880319359</v>
      </c>
      <c r="AU24">
        <f t="shared" si="9"/>
        <v>-2600.2860893647003</v>
      </c>
      <c r="AW24">
        <v>21</v>
      </c>
      <c r="AX24">
        <f>IF(Z24&gt;0, (R24*SUMPRODUCT(K24:$K$98, X24:$X$98)-K24*$AZ$3)/Z24, 0)</f>
        <v>-4450.6559504375782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500000</v>
      </c>
      <c r="S25">
        <f t="shared" si="1"/>
        <v>-8542.1045168250184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-1389.5918125329335</v>
      </c>
      <c r="AC25">
        <f t="shared" si="2"/>
        <v>-2317.9579254561613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-18871.404021241728</v>
      </c>
      <c r="AI25">
        <f t="shared" si="6"/>
        <v>-18884.971859945239</v>
      </c>
      <c r="AJ25">
        <f t="shared" si="7"/>
        <v>928.36611292322777</v>
      </c>
      <c r="AK25">
        <f t="shared" si="22"/>
        <v>-97.271426877305359</v>
      </c>
      <c r="AL25">
        <f t="shared" si="8"/>
        <v>-18053.877173899316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-2447.2827892516625</v>
      </c>
      <c r="AR25">
        <f t="shared" si="9"/>
        <v>-2449.042294697525</v>
      </c>
      <c r="AS25">
        <f t="shared" si="9"/>
        <v>120.39244179840234</v>
      </c>
      <c r="AT25">
        <f t="shared" si="9"/>
        <v>-12.614360257182252</v>
      </c>
      <c r="AU25">
        <f t="shared" si="9"/>
        <v>-2341.2642131563048</v>
      </c>
      <c r="AW25">
        <v>22</v>
      </c>
      <c r="AX25">
        <f>IF(Z25&gt;0, (R25*SUMPRODUCT(K25:$K$98, X25:$X$98)-K25*$AZ$3)/Z25, 0)</f>
        <v>-8542.1045168250184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500000</v>
      </c>
      <c r="S26">
        <f t="shared" si="1"/>
        <v>-13604.728098049551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-2317.9579254561613</v>
      </c>
      <c r="AC26">
        <f t="shared" si="2"/>
        <v>-3148.1368403382057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-18621.501786409892</v>
      </c>
      <c r="AI26">
        <f t="shared" si="6"/>
        <v>-18633.071796547727</v>
      </c>
      <c r="AJ26">
        <f t="shared" si="7"/>
        <v>830.17891488204441</v>
      </c>
      <c r="AK26">
        <f t="shared" si="22"/>
        <v>-162.25705478193132</v>
      </c>
      <c r="AL26">
        <f t="shared" si="8"/>
        <v>-17965.149936447615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-2156.1383477257395</v>
      </c>
      <c r="AR26">
        <f t="shared" si="9"/>
        <v>-2157.478011026149</v>
      </c>
      <c r="AS26">
        <f t="shared" si="9"/>
        <v>96.124395034392947</v>
      </c>
      <c r="AT26">
        <f t="shared" si="9"/>
        <v>-18.787349270598586</v>
      </c>
      <c r="AU26">
        <f t="shared" si="9"/>
        <v>-2080.1409652623547</v>
      </c>
      <c r="AW26">
        <v>23</v>
      </c>
      <c r="AX26">
        <f>IF(Z26&gt;0, (R26*SUMPRODUCT(K26:$K$98, X26:$X$98)-K26*$AZ$3)/Z26, 0)</f>
        <v>-13604.728098049551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500000</v>
      </c>
      <c r="S27">
        <f t="shared" si="1"/>
        <v>-19992.555027733906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-3148.1368403382057</v>
      </c>
      <c r="AC27">
        <f t="shared" si="2"/>
        <v>-3860.4324430910692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-17996.349893299262</v>
      </c>
      <c r="AI27">
        <f t="shared" si="6"/>
        <v>-18006.004568346387</v>
      </c>
      <c r="AJ27">
        <f t="shared" si="7"/>
        <v>712.29560275286349</v>
      </c>
      <c r="AK27">
        <f t="shared" si="22"/>
        <v>-220.36957882367443</v>
      </c>
      <c r="AL27">
        <f t="shared" si="8"/>
        <v>-17514.078544417196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-1860.4942252616327</v>
      </c>
      <c r="AR27">
        <f t="shared" si="9"/>
        <v>-1861.4923425064326</v>
      </c>
      <c r="AS27">
        <f t="shared" si="9"/>
        <v>73.638369083632227</v>
      </c>
      <c r="AT27">
        <f t="shared" si="9"/>
        <v>-22.782193681255439</v>
      </c>
      <c r="AU27">
        <f t="shared" si="9"/>
        <v>-1810.6361671040556</v>
      </c>
      <c r="AW27">
        <v>24</v>
      </c>
      <c r="AX27">
        <f>IF(Z27&gt;0, (R27*SUMPRODUCT(K27:$K$98, X27:$X$98)-K27*$AZ$3)/Z27, 0)</f>
        <v>-19992.555027733906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500000</v>
      </c>
      <c r="S28">
        <f t="shared" si="1"/>
        <v>-28192.63919791771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-3860.4324430910692</v>
      </c>
      <c r="AC28">
        <f t="shared" si="2"/>
        <v>-4431.7813603412114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-16983.083464377152</v>
      </c>
      <c r="AI28">
        <f t="shared" si="6"/>
        <v>-16990.943284327368</v>
      </c>
      <c r="AJ28">
        <f t="shared" si="7"/>
        <v>571.34891725014222</v>
      </c>
      <c r="AK28">
        <f t="shared" si="22"/>
        <v>-270.23027101637484</v>
      </c>
      <c r="AL28">
        <f t="shared" si="8"/>
        <v>-16689.8246380936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-1567.6258608367048</v>
      </c>
      <c r="AR28">
        <f t="shared" si="9"/>
        <v>-1568.3513626009353</v>
      </c>
      <c r="AS28">
        <f t="shared" si="9"/>
        <v>52.738440585366426</v>
      </c>
      <c r="AT28">
        <f t="shared" si="9"/>
        <v>-24.943642425990795</v>
      </c>
      <c r="AU28">
        <f t="shared" si="9"/>
        <v>-1540.5565644415594</v>
      </c>
      <c r="AW28">
        <v>25</v>
      </c>
      <c r="AX28">
        <f>IF(Z28&gt;0, (R28*SUMPRODUCT(K28:$K$98, X28:$X$98)-K28*$AZ$3)/Z28, 0)</f>
        <v>-28192.63919791771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500000</v>
      </c>
      <c r="S29">
        <f t="shared" si="1"/>
        <v>-38949.385043924842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-4431.7813603412114</v>
      </c>
      <c r="AC29">
        <f t="shared" si="2"/>
        <v>-4848.3846247390838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-15572.664568489123</v>
      </c>
      <c r="AI29">
        <f t="shared" si="6"/>
        <v>-15578.888523782989</v>
      </c>
      <c r="AJ29">
        <f t="shared" si="7"/>
        <v>416.60326439787241</v>
      </c>
      <c r="AK29">
        <f t="shared" si="22"/>
        <v>-310.22469522388485</v>
      </c>
      <c r="AL29">
        <f t="shared" si="8"/>
        <v>-15472.509954609002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-1283.4258483756482</v>
      </c>
      <c r="AR29">
        <f t="shared" si="9"/>
        <v>-1283.9387975288359</v>
      </c>
      <c r="AS29">
        <f t="shared" si="9"/>
        <v>34.334483716281518</v>
      </c>
      <c r="AT29">
        <f t="shared" si="9"/>
        <v>-25.567261845505758</v>
      </c>
      <c r="AU29">
        <f t="shared" si="9"/>
        <v>-1275.1715756580602</v>
      </c>
      <c r="AW29">
        <v>26</v>
      </c>
      <c r="AX29">
        <f>IF(Z29&gt;0, (R29*SUMPRODUCT(K29:$K$98, X29:$X$98)-K29*$AZ$3)/Z29, 0)</f>
        <v>-38949.385043924842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500000</v>
      </c>
      <c r="S30">
        <f t="shared" si="1"/>
        <v>-53429.230595463501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-4848.3846247390838</v>
      </c>
      <c r="AC30">
        <f t="shared" si="2"/>
        <v>-5104.1117262943462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-13851.995255432546</v>
      </c>
      <c r="AI30">
        <f t="shared" si="6"/>
        <v>-13856.771771647931</v>
      </c>
      <c r="AJ30">
        <f t="shared" si="7"/>
        <v>255.72710155526238</v>
      </c>
      <c r="AK30">
        <f t="shared" si="22"/>
        <v>-339.38692373173592</v>
      </c>
      <c r="AL30">
        <f t="shared" si="8"/>
        <v>-13940.431593824405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-1019.3003284360109</v>
      </c>
      <c r="AR30">
        <f t="shared" si="9"/>
        <v>-1019.65180881536</v>
      </c>
      <c r="AS30">
        <f t="shared" si="9"/>
        <v>18.817701984343376</v>
      </c>
      <c r="AT30">
        <f t="shared" si="9"/>
        <v>-24.973817594326306</v>
      </c>
      <c r="AU30">
        <f t="shared" si="9"/>
        <v>-1025.8079244253431</v>
      </c>
      <c r="AW30">
        <v>27</v>
      </c>
      <c r="AX30">
        <f>IF(Z30&gt;0, (R30*SUMPRODUCT(K30:$K$98, X30:$X$98)-K30*$AZ$3)/Z30, 0)</f>
        <v>-53429.230595463501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500000</v>
      </c>
      <c r="S31">
        <f t="shared" si="1"/>
        <v>-73644.591721287259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-5104.1117262943462</v>
      </c>
      <c r="AC31">
        <f t="shared" si="2"/>
        <v>-5205.8238879264391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-11943.272983749799</v>
      </c>
      <c r="AI31">
        <f t="shared" si="6"/>
        <v>-11946.807407504653</v>
      </c>
      <c r="AJ31">
        <f t="shared" si="7"/>
        <v>101.71216163209283</v>
      </c>
      <c r="AK31">
        <f t="shared" si="22"/>
        <v>-357.2878208406043</v>
      </c>
      <c r="AL31">
        <f t="shared" si="8"/>
        <v>-12202.383066713164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-784.68466677614617</v>
      </c>
      <c r="AR31">
        <f t="shared" si="9"/>
        <v>-784.91688185907162</v>
      </c>
      <c r="AS31">
        <f t="shared" si="9"/>
        <v>6.6825880783227243</v>
      </c>
      <c r="AT31">
        <f t="shared" si="9"/>
        <v>-23.474157797527091</v>
      </c>
      <c r="AU31">
        <f t="shared" si="9"/>
        <v>-801.70845157827591</v>
      </c>
      <c r="AW31">
        <v>28</v>
      </c>
      <c r="AX31">
        <f>IF(Z31&gt;0, (R31*SUMPRODUCT(K31:$K$98, X31:$X$98)-K31*$AZ$3)/Z31, 0)</f>
        <v>-73644.591721287259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500000</v>
      </c>
      <c r="S32">
        <f t="shared" si="1"/>
        <v>-103170.14816078296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-5205.8238879264391</v>
      </c>
      <c r="AC32">
        <f t="shared" si="2"/>
        <v>-5171.2334057705157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-9929.1203671344083</v>
      </c>
      <c r="AI32">
        <f t="shared" si="6"/>
        <v>-9931.6265346150012</v>
      </c>
      <c r="AJ32">
        <f t="shared" si="7"/>
        <v>-34.590482155923382</v>
      </c>
      <c r="AK32">
        <f t="shared" si="22"/>
        <v>-364.40767215485079</v>
      </c>
      <c r="AL32">
        <f t="shared" si="8"/>
        <v>-10330.624688925775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-582.45792700821551</v>
      </c>
      <c r="AR32">
        <f t="shared" si="9"/>
        <v>-582.60494276202917</v>
      </c>
      <c r="AS32">
        <f t="shared" si="9"/>
        <v>-2.0291324695229238</v>
      </c>
      <c r="AT32">
        <f t="shared" si="9"/>
        <v>-21.376731216972928</v>
      </c>
      <c r="AU32">
        <f t="shared" si="9"/>
        <v>-606.01080644852505</v>
      </c>
      <c r="AW32">
        <v>29</v>
      </c>
      <c r="AX32">
        <f>IF(Z32&gt;0, (R32*SUMPRODUCT(K32:$K$98, X32:$X$98)-K32*$AZ$3)/Z32, 0)</f>
        <v>-103170.14816078296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500000</v>
      </c>
      <c r="S33">
        <f t="shared" si="1"/>
        <v>-148606.45168092955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-5171.2334057705157</v>
      </c>
      <c r="AC33">
        <f t="shared" si="2"/>
        <v>-5022.1956640893841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-7913.4213560935177</v>
      </c>
      <c r="AI33">
        <f t="shared" si="6"/>
        <v>-7915.1111197636956</v>
      </c>
      <c r="AJ33">
        <f t="shared" si="7"/>
        <v>-149.03774168113159</v>
      </c>
      <c r="AK33">
        <f t="shared" si="22"/>
        <v>-361.98633840393614</v>
      </c>
      <c r="AL33">
        <f t="shared" si="8"/>
        <v>-8426.1351998487626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-414.476634329116</v>
      </c>
      <c r="AR33">
        <f t="shared" si="9"/>
        <v>-414.56513809092917</v>
      </c>
      <c r="AS33">
        <f t="shared" si="9"/>
        <v>-7.8060624830044274</v>
      </c>
      <c r="AT33">
        <f t="shared" si="9"/>
        <v>-18.959546378666357</v>
      </c>
      <c r="AU33">
        <f t="shared" si="9"/>
        <v>-441.3307469525999</v>
      </c>
      <c r="AW33">
        <v>30</v>
      </c>
      <c r="AX33">
        <f>IF(Z33&gt;0, (R33*SUMPRODUCT(K33:$K$98, X33:$X$98)-K33*$AZ$3)/Z33, 0)</f>
        <v>-148606.45168092955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500000</v>
      </c>
      <c r="S34">
        <f t="shared" si="1"/>
        <v>-222339.76894649898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-5022.1956640893841</v>
      </c>
      <c r="AC34">
        <f t="shared" si="2"/>
        <v>-4783.5511656601548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-5971.3603961892795</v>
      </c>
      <c r="AI34">
        <f t="shared" si="6"/>
        <v>-5972.4361261831364</v>
      </c>
      <c r="AJ34">
        <f t="shared" si="7"/>
        <v>-238.64449842922932</v>
      </c>
      <c r="AK34">
        <f t="shared" si="22"/>
        <v>-351.55369648625691</v>
      </c>
      <c r="AL34">
        <f t="shared" si="8"/>
        <v>-6562.6343210986224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-279.24861176703274</v>
      </c>
      <c r="AR34">
        <f t="shared" si="9"/>
        <v>-279.29891790960158</v>
      </c>
      <c r="AS34">
        <f t="shared" si="9"/>
        <v>-11.160127754930055</v>
      </c>
      <c r="AT34">
        <f t="shared" si="9"/>
        <v>-16.440287504335757</v>
      </c>
      <c r="AU34">
        <f t="shared" ref="AU34:AU69" si="23">AL34*$K34</f>
        <v>-306.89933316886737</v>
      </c>
      <c r="AW34">
        <v>31</v>
      </c>
      <c r="AX34">
        <f>IF(Z34&gt;0, (R34*SUMPRODUCT(K34:$K$98, X34:$X$98)-K34*$AZ$3)/Z34, 0)</f>
        <v>-222339.76894649898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500000</v>
      </c>
      <c r="S35">
        <f t="shared" si="1"/>
        <v>-348592.70605514845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-4783.5511656601548</v>
      </c>
      <c r="AC35">
        <f t="shared" si="2"/>
        <v>-4479.6559088929507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-4224.3832198818036</v>
      </c>
      <c r="AI35">
        <f t="shared" ref="AI35:AI66" si="25">SUM(AE35:AH35)</f>
        <v>-4225.0257542537338</v>
      </c>
      <c r="AJ35">
        <f t="shared" si="7"/>
        <v>-303.89525676720405</v>
      </c>
      <c r="AK35">
        <f t="shared" si="22"/>
        <v>-334.84858159621086</v>
      </c>
      <c r="AL35">
        <f t="shared" ref="AL35:AL69" si="26">SUM(AI35:AK35)</f>
        <v>-4863.7695926171491</v>
      </c>
      <c r="AN35">
        <f t="shared" ref="AN35:AT69" si="27">AE35*$K35</f>
        <v>0</v>
      </c>
      <c r="AO35">
        <f t="shared" si="27"/>
        <v>0</v>
      </c>
      <c r="AP35">
        <f t="shared" si="27"/>
        <v>-2.6828480845817512E-2</v>
      </c>
      <c r="AQ35">
        <f t="shared" si="27"/>
        <v>-176.38555889158923</v>
      </c>
      <c r="AR35">
        <f t="shared" si="27"/>
        <v>-176.41238737243503</v>
      </c>
      <c r="AS35">
        <f t="shared" si="27"/>
        <v>-12.688890169127715</v>
      </c>
      <c r="AT35">
        <f t="shared" si="27"/>
        <v>-13.981320144188082</v>
      </c>
      <c r="AU35">
        <f t="shared" si="23"/>
        <v>-203.08259768575087</v>
      </c>
      <c r="AW35">
        <v>32</v>
      </c>
      <c r="AX35">
        <f>IF(Z35&gt;0, (R35*SUMPRODUCT(K35:$K$98, X35:$X$98)-K35*$AZ$3)/Z35, 0)</f>
        <v>-348592.70605514845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500000</v>
      </c>
      <c r="S36">
        <f t="shared" si="1"/>
        <v>-545129.13377444888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-4479.6559088929507</v>
      </c>
      <c r="AC36">
        <f t="shared" si="2"/>
        <v>-4135.3772994503997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-2568.0648838739144</v>
      </c>
      <c r="AI36">
        <f t="shared" si="25"/>
        <v>-2568.444186413738</v>
      </c>
      <c r="AJ36">
        <f t="shared" si="7"/>
        <v>-344.27860944255099</v>
      </c>
      <c r="AK36">
        <f t="shared" si="22"/>
        <v>-313.57591362250656</v>
      </c>
      <c r="AL36">
        <f t="shared" si="26"/>
        <v>-3226.2987094787954</v>
      </c>
      <c r="AN36">
        <f t="shared" si="27"/>
        <v>0</v>
      </c>
      <c r="AO36">
        <f t="shared" si="27"/>
        <v>0</v>
      </c>
      <c r="AP36">
        <f t="shared" si="27"/>
        <v>-1.4140587215726181E-2</v>
      </c>
      <c r="AQ36">
        <f t="shared" si="27"/>
        <v>-95.738735319160824</v>
      </c>
      <c r="AR36">
        <f t="shared" si="27"/>
        <v>-95.752875906376545</v>
      </c>
      <c r="AS36">
        <f t="shared" si="27"/>
        <v>-12.834877682587177</v>
      </c>
      <c r="AT36">
        <f t="shared" si="27"/>
        <v>-11.690265921740306</v>
      </c>
      <c r="AU36">
        <f t="shared" si="23"/>
        <v>-120.27801951070403</v>
      </c>
      <c r="AW36">
        <v>33</v>
      </c>
      <c r="AX36">
        <f>IF(Z36&gt;0, (R36*SUMPRODUCT(K36:$K$98, X36:$X$98)-K36*$AZ$3)/Z36, 0)</f>
        <v>-545129.13377444888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500000</v>
      </c>
      <c r="S37">
        <f t="shared" si="1"/>
        <v>-851890.38724081661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-4135.3772994503997</v>
      </c>
      <c r="AC37">
        <f t="shared" si="2"/>
        <v>-3766.2373130426504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-1544.5775885619446</v>
      </c>
      <c r="AI37">
        <f t="shared" si="25"/>
        <v>-1544.7986403175139</v>
      </c>
      <c r="AJ37">
        <f t="shared" si="7"/>
        <v>-369.13998640774935</v>
      </c>
      <c r="AK37">
        <f t="shared" si="22"/>
        <v>-289.47641096152802</v>
      </c>
      <c r="AL37">
        <f t="shared" si="26"/>
        <v>-2203.415037686791</v>
      </c>
      <c r="AN37">
        <f t="shared" si="27"/>
        <v>0</v>
      </c>
      <c r="AO37">
        <f t="shared" si="27"/>
        <v>0</v>
      </c>
      <c r="AP37">
        <f t="shared" si="27"/>
        <v>-7.3579636791792098E-3</v>
      </c>
      <c r="AQ37">
        <f t="shared" si="27"/>
        <v>-51.413053775787553</v>
      </c>
      <c r="AR37">
        <f t="shared" si="27"/>
        <v>-51.420411739466729</v>
      </c>
      <c r="AS37">
        <f t="shared" si="27"/>
        <v>-12.287251940282813</v>
      </c>
      <c r="AT37">
        <f t="shared" si="27"/>
        <v>-9.635557574963574</v>
      </c>
      <c r="AU37">
        <f t="shared" si="23"/>
        <v>-73.343221254713114</v>
      </c>
      <c r="AW37">
        <v>34</v>
      </c>
      <c r="AX37">
        <f>IF(Z37&gt;0, (R37*SUMPRODUCT(K37:$K$98, X37:$X$98)-K37*$AZ$3)/Z37, 0)</f>
        <v>-851890.38724081661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500000</v>
      </c>
      <c r="S38">
        <f t="shared" si="1"/>
        <v>-1339708.3573186162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-3766.2373130426504</v>
      </c>
      <c r="AC38">
        <f t="shared" si="2"/>
        <v>-3402.5800795622677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-918.51656252158705</v>
      </c>
      <c r="AI38">
        <f t="shared" si="25"/>
        <v>-918.64355210334838</v>
      </c>
      <c r="AJ38">
        <f t="shared" si="7"/>
        <v>-363.65723348038273</v>
      </c>
      <c r="AK38">
        <f t="shared" si="22"/>
        <v>-263.63661191298553</v>
      </c>
      <c r="AL38">
        <f t="shared" si="26"/>
        <v>-1545.9373974967166</v>
      </c>
      <c r="AN38">
        <f t="shared" si="27"/>
        <v>0</v>
      </c>
      <c r="AO38">
        <f t="shared" si="27"/>
        <v>0</v>
      </c>
      <c r="AP38">
        <f t="shared" si="27"/>
        <v>-3.7741029399114214E-3</v>
      </c>
      <c r="AQ38">
        <f t="shared" si="27"/>
        <v>-27.298113836487737</v>
      </c>
      <c r="AR38">
        <f t="shared" si="27"/>
        <v>-27.301887939427644</v>
      </c>
      <c r="AS38">
        <f t="shared" si="27"/>
        <v>-10.807814428252488</v>
      </c>
      <c r="AT38">
        <f t="shared" si="27"/>
        <v>-7.8352231599498001</v>
      </c>
      <c r="AU38">
        <f t="shared" si="23"/>
        <v>-45.944925527629934</v>
      </c>
      <c r="AW38">
        <v>35</v>
      </c>
      <c r="AX38">
        <f>IF(Z38&gt;0, (R38*SUMPRODUCT(K38:$K$98, X38:$X$98)-K38*$AZ$3)/Z38, 0)</f>
        <v>-1339708.3573186162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500000</v>
      </c>
      <c r="S39">
        <f t="shared" si="1"/>
        <v>-2130821.387121106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-3402.5800795622677</v>
      </c>
      <c r="AC39">
        <f t="shared" si="2"/>
        <v>-3059.2797226343173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-539.33290774161583</v>
      </c>
      <c r="AI39">
        <f t="shared" si="25"/>
        <v>-539.40469413678545</v>
      </c>
      <c r="AJ39">
        <f t="shared" si="7"/>
        <v>-343.30035692795036</v>
      </c>
      <c r="AK39">
        <f t="shared" si="22"/>
        <v>-238.18060556935876</v>
      </c>
      <c r="AL39">
        <f t="shared" si="26"/>
        <v>-1120.8856566340946</v>
      </c>
      <c r="AN39">
        <f t="shared" si="27"/>
        <v>0</v>
      </c>
      <c r="AO39">
        <f t="shared" si="27"/>
        <v>0</v>
      </c>
      <c r="AP39">
        <f t="shared" si="27"/>
        <v>-1.9048894271579901E-3</v>
      </c>
      <c r="AQ39">
        <f t="shared" si="27"/>
        <v>-14.311479929422834</v>
      </c>
      <c r="AR39">
        <f t="shared" si="27"/>
        <v>-14.313384818849991</v>
      </c>
      <c r="AS39">
        <f t="shared" si="27"/>
        <v>-9.1096539770049549</v>
      </c>
      <c r="AT39">
        <f t="shared" si="27"/>
        <v>-6.3202465624751127</v>
      </c>
      <c r="AU39">
        <f t="shared" si="23"/>
        <v>-29.743285358330059</v>
      </c>
      <c r="AW39">
        <v>36</v>
      </c>
      <c r="AX39">
        <f>IF(Z39&gt;0, (R39*SUMPRODUCT(K39:$K$98, X39:$X$98)-K39*$AZ$3)/Z39, 0)</f>
        <v>-2130821.387121106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500000</v>
      </c>
      <c r="S40">
        <f t="shared" si="1"/>
        <v>-3434772.0441499422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-3059.2797226343173</v>
      </c>
      <c r="AC40">
        <f t="shared" si="2"/>
        <v>-2742.6997108097771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-311.43032879798136</v>
      </c>
      <c r="AI40">
        <f t="shared" si="25"/>
        <v>-311.47025429631947</v>
      </c>
      <c r="AJ40">
        <f t="shared" si="7"/>
        <v>-316.58001182454018</v>
      </c>
      <c r="AK40">
        <f t="shared" si="22"/>
        <v>-214.14958058440223</v>
      </c>
      <c r="AL40">
        <f t="shared" si="26"/>
        <v>-842.19984670526185</v>
      </c>
      <c r="AN40">
        <f t="shared" si="27"/>
        <v>0</v>
      </c>
      <c r="AO40">
        <f t="shared" si="27"/>
        <v>0</v>
      </c>
      <c r="AP40">
        <f t="shared" si="27"/>
        <v>-9.45932068407749E-4</v>
      </c>
      <c r="AQ40">
        <f t="shared" si="27"/>
        <v>-7.3785412166940274</v>
      </c>
      <c r="AR40">
        <f t="shared" si="27"/>
        <v>-7.3794871487624354</v>
      </c>
      <c r="AS40">
        <f t="shared" si="27"/>
        <v>-7.5005497205254636</v>
      </c>
      <c r="AT40">
        <f t="shared" si="27"/>
        <v>-5.0737239143613966</v>
      </c>
      <c r="AU40">
        <f t="shared" si="23"/>
        <v>-19.953760783649294</v>
      </c>
      <c r="AW40">
        <v>37</v>
      </c>
      <c r="AX40">
        <f>IF(Z40&gt;0, (R40*SUMPRODUCT(K40:$K$98, X40:$X$98)-K40*$AZ$3)/Z40, 0)</f>
        <v>-3434772.0441499422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500000</v>
      </c>
      <c r="S41">
        <f t="shared" si="1"/>
        <v>-5626799.9921995755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-2742.6997108097771</v>
      </c>
      <c r="AC41">
        <f t="shared" si="2"/>
        <v>-2454.6394201032908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-177.14206108813286</v>
      </c>
      <c r="AI41">
        <f t="shared" si="25"/>
        <v>-177.16387312537879</v>
      </c>
      <c r="AJ41">
        <f t="shared" si="7"/>
        <v>-288.06029070648628</v>
      </c>
      <c r="AK41">
        <f t="shared" si="22"/>
        <v>-191.98897975668442</v>
      </c>
      <c r="AL41">
        <f t="shared" si="26"/>
        <v>-657.21314358854954</v>
      </c>
      <c r="AN41">
        <f t="shared" si="27"/>
        <v>0</v>
      </c>
      <c r="AO41">
        <f t="shared" si="27"/>
        <v>0</v>
      </c>
      <c r="AP41">
        <f t="shared" si="27"/>
        <v>-4.6141085913242941E-4</v>
      </c>
      <c r="AQ41">
        <f t="shared" si="27"/>
        <v>-3.7472552276370594</v>
      </c>
      <c r="AR41">
        <f t="shared" si="27"/>
        <v>-3.747716638496192</v>
      </c>
      <c r="AS41">
        <f t="shared" si="27"/>
        <v>-6.0936144899402747</v>
      </c>
      <c r="AT41">
        <f t="shared" si="27"/>
        <v>-4.0613262802898342</v>
      </c>
      <c r="AU41">
        <f t="shared" si="23"/>
        <v>-13.902657408726302</v>
      </c>
      <c r="AW41">
        <v>38</v>
      </c>
      <c r="AX41">
        <f>IF(Z41&gt;0, (R41*SUMPRODUCT(K41:$K$98, X41:$X$98)-K41*$AZ$3)/Z41, 0)</f>
        <v>-5626799.9921995755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500000</v>
      </c>
      <c r="S42">
        <f t="shared" si="1"/>
        <v>-9385745.3519919179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-2454.6394201032908</v>
      </c>
      <c r="AC42">
        <f t="shared" si="2"/>
        <v>-2194.6020039709451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-99.027729010412642</v>
      </c>
      <c r="AI42">
        <f t="shared" si="25"/>
        <v>-99.039420154385056</v>
      </c>
      <c r="AJ42">
        <f t="shared" si="7"/>
        <v>-260.0374161323457</v>
      </c>
      <c r="AK42">
        <f t="shared" si="22"/>
        <v>-171.82475940723037</v>
      </c>
      <c r="AL42">
        <f t="shared" si="26"/>
        <v>-530.9015956939611</v>
      </c>
      <c r="AN42">
        <f t="shared" si="27"/>
        <v>0</v>
      </c>
      <c r="AO42">
        <f t="shared" si="27"/>
        <v>0</v>
      </c>
      <c r="AP42">
        <f t="shared" si="27"/>
        <v>-2.2081601433019516E-4</v>
      </c>
      <c r="AQ42">
        <f t="shared" si="27"/>
        <v>-1.8703822722436296</v>
      </c>
      <c r="AR42">
        <f t="shared" si="27"/>
        <v>-1.8706030882579598</v>
      </c>
      <c r="AS42">
        <f t="shared" si="27"/>
        <v>-4.9114463000846751</v>
      </c>
      <c r="AT42">
        <f t="shared" si="27"/>
        <v>-3.2453332732089417</v>
      </c>
      <c r="AU42">
        <f t="shared" si="23"/>
        <v>-10.027382661551576</v>
      </c>
      <c r="AW42">
        <v>39</v>
      </c>
      <c r="AX42">
        <f>IF(Z42&gt;0, (R42*SUMPRODUCT(K42:$K$98, X42:$X$98)-K42*$AZ$3)/Z42, 0)</f>
        <v>-9385745.3519919179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500000</v>
      </c>
      <c r="S43">
        <f t="shared" si="1"/>
        <v>-15964249.265101526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-2194.6020039709451</v>
      </c>
      <c r="AC43">
        <f t="shared" si="2"/>
        <v>-1960.9503582432039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-54.325395357942504</v>
      </c>
      <c r="AI43">
        <f t="shared" si="25"/>
        <v>-54.331537050939403</v>
      </c>
      <c r="AJ43">
        <f t="shared" si="7"/>
        <v>-233.6516457277412</v>
      </c>
      <c r="AK43">
        <f t="shared" si="22"/>
        <v>-153.62214027796617</v>
      </c>
      <c r="AL43">
        <f t="shared" si="26"/>
        <v>-441.60532305664674</v>
      </c>
      <c r="AN43">
        <f t="shared" si="27"/>
        <v>0</v>
      </c>
      <c r="AO43">
        <f t="shared" si="27"/>
        <v>0</v>
      </c>
      <c r="AP43">
        <f t="shared" si="27"/>
        <v>-1.0357230438805554E-4</v>
      </c>
      <c r="AQ43">
        <f t="shared" si="27"/>
        <v>-0.91613279707384798</v>
      </c>
      <c r="AR43">
        <f t="shared" si="27"/>
        <v>-0.91623636937823605</v>
      </c>
      <c r="AS43">
        <f t="shared" si="27"/>
        <v>-3.9402554612088587</v>
      </c>
      <c r="AT43">
        <f t="shared" si="27"/>
        <v>-2.5906536001812626</v>
      </c>
      <c r="AU43">
        <f t="shared" si="23"/>
        <v>-7.4471454307683569</v>
      </c>
      <c r="AW43">
        <v>40</v>
      </c>
      <c r="AX43">
        <f>IF(Z43&gt;0, (R43*SUMPRODUCT(K43:$K$98, X43:$X$98)-K43*$AZ$3)/Z43, 0)</f>
        <v>-15964249.265101526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500000</v>
      </c>
      <c r="S44">
        <f t="shared" si="1"/>
        <v>-27748956.285585344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-1960.9503582432039</v>
      </c>
      <c r="AC44">
        <f t="shared" si="2"/>
        <v>-1751.5789660402918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-29.241592241636098</v>
      </c>
      <c r="AI44">
        <f t="shared" si="25"/>
        <v>-29.244748358478862</v>
      </c>
      <c r="AJ44">
        <f t="shared" si="7"/>
        <v>-209.37139220291215</v>
      </c>
      <c r="AK44">
        <f t="shared" si="22"/>
        <v>-137.26652507702428</v>
      </c>
      <c r="AL44">
        <f t="shared" si="26"/>
        <v>-375.88266563841529</v>
      </c>
      <c r="AN44">
        <f t="shared" si="27"/>
        <v>0</v>
      </c>
      <c r="AO44">
        <f t="shared" si="27"/>
        <v>0</v>
      </c>
      <c r="AP44">
        <f t="shared" si="27"/>
        <v>-4.7521548689558809E-5</v>
      </c>
      <c r="AQ44">
        <f t="shared" si="27"/>
        <v>-0.44028970367740278</v>
      </c>
      <c r="AR44">
        <f t="shared" si="27"/>
        <v>-0.44033722522609237</v>
      </c>
      <c r="AS44">
        <f t="shared" si="27"/>
        <v>-3.1524982453003272</v>
      </c>
      <c r="AT44">
        <f t="shared" si="27"/>
        <v>-2.066817605264859</v>
      </c>
      <c r="AU44">
        <f t="shared" si="23"/>
        <v>-5.6596530757912786</v>
      </c>
      <c r="AW44">
        <v>41</v>
      </c>
      <c r="AX44">
        <f>IF(Z44&gt;0, (R44*SUMPRODUCT(K44:$K$98, X44:$X$98)-K44*$AZ$3)/Z44, 0)</f>
        <v>-27748956.285585344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500000</v>
      </c>
      <c r="S45">
        <f t="shared" si="1"/>
        <v>-49354226.014243037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-1751.5789660402918</v>
      </c>
      <c r="AC45">
        <f t="shared" si="2"/>
        <v>-1564.2625369939813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-15.398255880575498</v>
      </c>
      <c r="AI45">
        <f t="shared" si="25"/>
        <v>-15.399840610661775</v>
      </c>
      <c r="AJ45">
        <f t="shared" si="7"/>
        <v>-187.31642904631053</v>
      </c>
      <c r="AK45">
        <f t="shared" si="22"/>
        <v>-122.61052762282044</v>
      </c>
      <c r="AL45">
        <f t="shared" si="26"/>
        <v>-325.32679727979274</v>
      </c>
      <c r="AN45">
        <f t="shared" si="27"/>
        <v>0</v>
      </c>
      <c r="AO45">
        <f t="shared" si="27"/>
        <v>0</v>
      </c>
      <c r="AP45">
        <f t="shared" si="27"/>
        <v>-2.1304669094829893E-5</v>
      </c>
      <c r="AQ45">
        <f t="shared" si="27"/>
        <v>-0.20700985550405118</v>
      </c>
      <c r="AR45">
        <f t="shared" si="27"/>
        <v>-0.20703116017314602</v>
      </c>
      <c r="AS45">
        <f t="shared" si="27"/>
        <v>-2.518229805450042</v>
      </c>
      <c r="AT45">
        <f t="shared" si="27"/>
        <v>-1.6483417215123535</v>
      </c>
      <c r="AU45">
        <f t="shared" si="23"/>
        <v>-4.3736026871355413</v>
      </c>
      <c r="AW45">
        <v>42</v>
      </c>
      <c r="AX45">
        <f>IF(Z45&gt;0, (R45*SUMPRODUCT(K45:$K$98, X45:$X$98)-K45*$AZ$3)/Z45, 0)</f>
        <v>-49354226.014243037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500000</v>
      </c>
      <c r="S46">
        <f t="shared" si="1"/>
        <v>-90006622.645209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-1564.2625369939813</v>
      </c>
      <c r="AC46">
        <f t="shared" si="2"/>
        <v>-1396.8296193941392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-7.9292342912345317</v>
      </c>
      <c r="AI46">
        <f t="shared" si="25"/>
        <v>-7.930010250590823</v>
      </c>
      <c r="AJ46">
        <f t="shared" si="7"/>
        <v>-167.43291759984209</v>
      </c>
      <c r="AK46">
        <f t="shared" si="22"/>
        <v>-109.49837758957869</v>
      </c>
      <c r="AL46">
        <f t="shared" si="26"/>
        <v>-284.86130544001162</v>
      </c>
      <c r="AN46">
        <f t="shared" si="27"/>
        <v>0</v>
      </c>
      <c r="AO46">
        <f t="shared" si="27"/>
        <v>0</v>
      </c>
      <c r="AP46">
        <f t="shared" si="27"/>
        <v>-9.3140902420467921E-6</v>
      </c>
      <c r="AQ46">
        <f t="shared" si="27"/>
        <v>-9.5177154757046287E-2</v>
      </c>
      <c r="AR46">
        <f t="shared" si="27"/>
        <v>-9.5186468847288333E-2</v>
      </c>
      <c r="AS46">
        <f t="shared" si="27"/>
        <v>-2.0097512728865081</v>
      </c>
      <c r="AT46">
        <f t="shared" si="27"/>
        <v>-1.3143443170811162</v>
      </c>
      <c r="AU46">
        <f t="shared" si="23"/>
        <v>-3.4192820588149129</v>
      </c>
      <c r="AW46">
        <v>43</v>
      </c>
      <c r="AX46">
        <f>IF(Z46&gt;0, (R46*SUMPRODUCT(K46:$K$98, X46:$X$98)-K46*$AZ$3)/Z46, 0)</f>
        <v>-90006622.645209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500000</v>
      </c>
      <c r="S47">
        <f t="shared" si="1"/>
        <v>-168680667.09907928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-1396.8296193941392</v>
      </c>
      <c r="AC47">
        <f t="shared" si="2"/>
        <v>-1247.2462898923375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-3.9849340830645446</v>
      </c>
      <c r="AI47">
        <f t="shared" si="25"/>
        <v>-3.9853037894189662</v>
      </c>
      <c r="AJ47">
        <f t="shared" si="7"/>
        <v>-149.5833295018017</v>
      </c>
      <c r="AK47">
        <f t="shared" si="22"/>
        <v>-97.778073357589747</v>
      </c>
      <c r="AL47">
        <f t="shared" si="26"/>
        <v>-251.34670664881043</v>
      </c>
      <c r="AN47">
        <f t="shared" si="27"/>
        <v>0</v>
      </c>
      <c r="AO47">
        <f t="shared" si="27"/>
        <v>0</v>
      </c>
      <c r="AP47">
        <f t="shared" si="27"/>
        <v>-3.9622361847763979E-6</v>
      </c>
      <c r="AQ47">
        <f t="shared" si="27"/>
        <v>-4.2707542970328201E-2</v>
      </c>
      <c r="AR47">
        <f t="shared" si="27"/>
        <v>-4.2711505206512977E-2</v>
      </c>
      <c r="AS47">
        <f t="shared" si="27"/>
        <v>-1.6031222447298599</v>
      </c>
      <c r="AT47">
        <f t="shared" si="27"/>
        <v>-1.0479122571241615</v>
      </c>
      <c r="AU47">
        <f t="shared" si="23"/>
        <v>-2.6937460070605344</v>
      </c>
      <c r="AW47">
        <v>44</v>
      </c>
      <c r="AX47">
        <f>IF(Z47&gt;0, (R47*SUMPRODUCT(K47:$K$98, X47:$X$98)-K47*$AZ$3)/Z47, 0)</f>
        <v>-168680667.09907928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500000</v>
      </c>
      <c r="S48">
        <f t="shared" si="1"/>
        <v>-325289728.00681901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-1247.2462898923375</v>
      </c>
      <c r="AC48">
        <f t="shared" si="2"/>
        <v>-1113.6474736348086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-1.9483151030956709</v>
      </c>
      <c r="AI48">
        <f t="shared" si="25"/>
        <v>-1.9484862808762389</v>
      </c>
      <c r="AJ48">
        <f t="shared" si="7"/>
        <v>-133.59881625752882</v>
      </c>
      <c r="AK48">
        <f t="shared" si="22"/>
        <v>-87.307240292463632</v>
      </c>
      <c r="AL48">
        <f t="shared" si="26"/>
        <v>-222.8545428308687</v>
      </c>
      <c r="AN48">
        <f t="shared" si="27"/>
        <v>0</v>
      </c>
      <c r="AO48">
        <f t="shared" si="27"/>
        <v>0</v>
      </c>
      <c r="AP48">
        <f t="shared" si="27"/>
        <v>-1.63799591043194E-6</v>
      </c>
      <c r="AQ48">
        <f t="shared" si="27"/>
        <v>-1.8643378600400547E-2</v>
      </c>
      <c r="AR48">
        <f t="shared" si="27"/>
        <v>-1.864501659631098E-2</v>
      </c>
      <c r="AS48">
        <f t="shared" si="27"/>
        <v>-1.2784037387468485</v>
      </c>
      <c r="AT48">
        <f t="shared" si="27"/>
        <v>-0.83544080356524208</v>
      </c>
      <c r="AU48">
        <f t="shared" si="23"/>
        <v>-2.1324895589084019</v>
      </c>
      <c r="AW48">
        <v>45</v>
      </c>
      <c r="AX48">
        <f>IF(Z48&gt;0, (R48*SUMPRODUCT(K48:$K$98, X48:$X$98)-K48*$AZ$3)/Z48, 0)</f>
        <v>-325289728.00681901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500000</v>
      </c>
      <c r="S49">
        <f t="shared" si="1"/>
        <v>-646915278.42473805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-1113.6474736348086</v>
      </c>
      <c r="AC49">
        <f t="shared" si="2"/>
        <v>-994.34332790582073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-0.92613332786085245</v>
      </c>
      <c r="AI49">
        <f t="shared" si="25"/>
        <v>-0.9262101805308286</v>
      </c>
      <c r="AJ49">
        <f t="shared" si="7"/>
        <v>-119.30414572898792</v>
      </c>
      <c r="AK49">
        <f t="shared" si="22"/>
        <v>-77.955323154436613</v>
      </c>
      <c r="AL49">
        <f t="shared" si="26"/>
        <v>-198.18567906395538</v>
      </c>
      <c r="AN49">
        <f t="shared" si="27"/>
        <v>0</v>
      </c>
      <c r="AO49">
        <f t="shared" si="27"/>
        <v>0</v>
      </c>
      <c r="AP49">
        <f t="shared" si="27"/>
        <v>-6.5660828670263647E-7</v>
      </c>
      <c r="AQ49">
        <f t="shared" si="27"/>
        <v>-7.9126309841131039E-3</v>
      </c>
      <c r="AR49">
        <f t="shared" si="27"/>
        <v>-7.913287592399806E-3</v>
      </c>
      <c r="AS49">
        <f t="shared" si="27"/>
        <v>-1.019302136776324</v>
      </c>
      <c r="AT49">
        <f t="shared" si="27"/>
        <v>-0.66602905522585953</v>
      </c>
      <c r="AU49">
        <f t="shared" si="23"/>
        <v>-1.6932444795945836</v>
      </c>
      <c r="AW49">
        <v>46</v>
      </c>
      <c r="AX49">
        <f>IF(Z49&gt;0, (R49*SUMPRODUCT(K49:$K$98, X49:$X$98)-K49*$AZ$3)/Z49, 0)</f>
        <v>-646915278.42473805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500000</v>
      </c>
      <c r="S50">
        <f t="shared" si="1"/>
        <v>-1328372425.7514532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-994.34332790582073</v>
      </c>
      <c r="AC50">
        <f t="shared" si="2"/>
        <v>-887.81303597645785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-0.42666819235097209</v>
      </c>
      <c r="AI50">
        <f t="shared" si="25"/>
        <v>-0.42670160967501336</v>
      </c>
      <c r="AJ50">
        <f t="shared" si="7"/>
        <v>-106.53029192936287</v>
      </c>
      <c r="AK50">
        <f t="shared" si="22"/>
        <v>-69.604032953407454</v>
      </c>
      <c r="AL50">
        <f t="shared" si="26"/>
        <v>-176.56102649244534</v>
      </c>
      <c r="AN50">
        <f t="shared" si="27"/>
        <v>0</v>
      </c>
      <c r="AO50">
        <f t="shared" si="27"/>
        <v>0</v>
      </c>
      <c r="AP50">
        <f t="shared" si="27"/>
        <v>-2.5491831936051284E-7</v>
      </c>
      <c r="AQ50">
        <f t="shared" si="27"/>
        <v>-3.2547650549271038E-3</v>
      </c>
      <c r="AR50">
        <f t="shared" si="27"/>
        <v>-3.2550199732464644E-3</v>
      </c>
      <c r="AS50">
        <f t="shared" si="27"/>
        <v>-0.81264804285587899</v>
      </c>
      <c r="AT50">
        <f t="shared" si="27"/>
        <v>-0.5309624157602828</v>
      </c>
      <c r="AU50">
        <f t="shared" si="23"/>
        <v>-1.3468654785894083</v>
      </c>
      <c r="AW50">
        <v>47</v>
      </c>
      <c r="AX50">
        <f>IF(Z50&gt;0, (R50*SUMPRODUCT(K50:$K$98, X50:$X$98)-K50*$AZ$3)/Z50, 0)</f>
        <v>-1328372425.7514532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500000</v>
      </c>
      <c r="S51">
        <f t="shared" si="1"/>
        <v>-2817799349.0823221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-887.81303597645785</v>
      </c>
      <c r="AC51">
        <f t="shared" si="2"/>
        <v>-792.69289381263172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-0.19017335680436398</v>
      </c>
      <c r="AI51">
        <f t="shared" si="25"/>
        <v>-0.1901874226194844</v>
      </c>
      <c r="AJ51">
        <f t="shared" si="7"/>
        <v>-95.120142163826131</v>
      </c>
      <c r="AK51">
        <f t="shared" si="22"/>
        <v>-62.146912518352053</v>
      </c>
      <c r="AL51">
        <f t="shared" si="26"/>
        <v>-157.45724210479767</v>
      </c>
      <c r="AN51">
        <f t="shared" si="27"/>
        <v>0</v>
      </c>
      <c r="AO51">
        <f t="shared" si="27"/>
        <v>0</v>
      </c>
      <c r="AP51">
        <f t="shared" si="27"/>
        <v>-9.5802371273297082E-8</v>
      </c>
      <c r="AQ51">
        <f t="shared" si="27"/>
        <v>-1.2952721459001334E-3</v>
      </c>
      <c r="AR51">
        <f t="shared" si="27"/>
        <v>-1.2953679482714067E-3</v>
      </c>
      <c r="AS51">
        <f t="shared" si="27"/>
        <v>-0.64786399487921098</v>
      </c>
      <c r="AT51">
        <f t="shared" si="27"/>
        <v>-0.42328308282176003</v>
      </c>
      <c r="AU51">
        <f t="shared" si="23"/>
        <v>-1.0724424456492425</v>
      </c>
      <c r="AW51">
        <v>48</v>
      </c>
      <c r="AX51">
        <f>IF(Z51&gt;0, (R51*SUMPRODUCT(K51:$K$98, X51:$X$98)-K51*$AZ$3)/Z51, 0)</f>
        <v>-2817799349.0823221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500000</v>
      </c>
      <c r="S52">
        <f t="shared" si="1"/>
        <v>-6186549958.3492203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-792.69289381263172</v>
      </c>
      <c r="AC52">
        <f t="shared" si="2"/>
        <v>-707.76258468399078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-8.2049850684876816E-2</v>
      </c>
      <c r="AI52">
        <f t="shared" si="25"/>
        <v>-8.2055570856777546E-2</v>
      </c>
      <c r="AJ52">
        <f t="shared" si="7"/>
        <v>-84.930309128640943</v>
      </c>
      <c r="AK52">
        <f t="shared" si="22"/>
        <v>-55.488502566884229</v>
      </c>
      <c r="AL52">
        <f t="shared" si="26"/>
        <v>-140.50086726638196</v>
      </c>
      <c r="AN52">
        <f t="shared" si="27"/>
        <v>0</v>
      </c>
      <c r="AO52">
        <f t="shared" si="27"/>
        <v>0</v>
      </c>
      <c r="AP52">
        <f t="shared" si="27"/>
        <v>-3.4785833310929338E-8</v>
      </c>
      <c r="AQ52">
        <f t="shared" si="27"/>
        <v>-4.9896619868145756E-4</v>
      </c>
      <c r="AR52">
        <f t="shared" si="27"/>
        <v>-4.9900098451476852E-4</v>
      </c>
      <c r="AS52">
        <f t="shared" si="27"/>
        <v>-0.51648300569753425</v>
      </c>
      <c r="AT52">
        <f t="shared" si="27"/>
        <v>-0.33743982426804936</v>
      </c>
      <c r="AU52">
        <f t="shared" si="23"/>
        <v>-0.85442183095009838</v>
      </c>
      <c r="AW52">
        <v>49</v>
      </c>
      <c r="AX52">
        <f>IF(Z52&gt;0, (R52*SUMPRODUCT(K52:$K$98, X52:$X$98)-K52*$AZ$3)/Z52, 0)</f>
        <v>-6186549958.3492203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500000</v>
      </c>
      <c r="S53">
        <f t="shared" si="1"/>
        <v>-14084604301.308176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-707.76258468399078</v>
      </c>
      <c r="AC53">
        <f t="shared" si="2"/>
        <v>-631.93129400663008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-3.4196295791454653E-2</v>
      </c>
      <c r="AI53">
        <f t="shared" si="25"/>
        <v>-3.4198539132057226E-2</v>
      </c>
      <c r="AJ53">
        <f t="shared" si="7"/>
        <v>-75.831290677360698</v>
      </c>
      <c r="AK53">
        <f t="shared" si="22"/>
        <v>-49.543380927879362</v>
      </c>
      <c r="AL53">
        <f t="shared" si="26"/>
        <v>-125.40887014437212</v>
      </c>
      <c r="AN53">
        <f t="shared" si="27"/>
        <v>0</v>
      </c>
      <c r="AO53">
        <f t="shared" si="27"/>
        <v>0</v>
      </c>
      <c r="AP53">
        <f t="shared" si="27"/>
        <v>-1.2180651713033709E-8</v>
      </c>
      <c r="AQ53">
        <f t="shared" si="27"/>
        <v>-1.8567540231448473E-4</v>
      </c>
      <c r="AR53">
        <f t="shared" si="27"/>
        <v>-1.8568758296619778E-4</v>
      </c>
      <c r="AS53">
        <f t="shared" si="27"/>
        <v>-0.41174066017010097</v>
      </c>
      <c r="AT53">
        <f t="shared" si="27"/>
        <v>-0.26900536952609105</v>
      </c>
      <c r="AU53">
        <f t="shared" si="23"/>
        <v>-0.68093171727915813</v>
      </c>
      <c r="AW53">
        <v>50</v>
      </c>
      <c r="AX53">
        <f>IF(Z53&gt;0, (R53*SUMPRODUCT(K53:$K$98, X53:$X$98)-K53*$AZ$3)/Z53, 0)</f>
        <v>-14084604301.308176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500000</v>
      </c>
      <c r="S54">
        <f t="shared" si="1"/>
        <v>-33309726632.80711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-631.93129400663008</v>
      </c>
      <c r="AC54">
        <f t="shared" si="2"/>
        <v>-564.22452464313983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-1.3739706082326955E-2</v>
      </c>
      <c r="AI54">
        <f t="shared" si="25"/>
        <v>-1.3740553018915271E-2</v>
      </c>
      <c r="AJ54">
        <f t="shared" si="7"/>
        <v>-67.706769363490253</v>
      </c>
      <c r="AK54">
        <f t="shared" si="22"/>
        <v>-44.235190580464113</v>
      </c>
      <c r="AL54">
        <f t="shared" si="26"/>
        <v>-111.95570049697329</v>
      </c>
      <c r="AN54">
        <f t="shared" si="27"/>
        <v>0</v>
      </c>
      <c r="AO54">
        <f t="shared" si="27"/>
        <v>0</v>
      </c>
      <c r="AP54">
        <f t="shared" si="27"/>
        <v>-4.105898234291862E-9</v>
      </c>
      <c r="AQ54">
        <f t="shared" si="27"/>
        <v>-6.6609278334790056E-5</v>
      </c>
      <c r="AR54">
        <f t="shared" si="27"/>
        <v>-6.6613384233024338E-5</v>
      </c>
      <c r="AS54">
        <f t="shared" si="27"/>
        <v>-0.32823839306745656</v>
      </c>
      <c r="AT54">
        <f t="shared" si="27"/>
        <v>-0.21444957438766427</v>
      </c>
      <c r="AU54">
        <f t="shared" si="23"/>
        <v>-0.54275458083935391</v>
      </c>
      <c r="AW54">
        <v>51</v>
      </c>
      <c r="AX54">
        <f>IF(Z54&gt;0, (R54*SUMPRODUCT(K54:$K$98, X54:$X$98)-K54*$AZ$3)/Z54, 0)</f>
        <v>-33309726632.80711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500000</v>
      </c>
      <c r="S55">
        <f t="shared" si="1"/>
        <v>-81970519126.37056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-564.22452464313983</v>
      </c>
      <c r="AC55">
        <f t="shared" si="2"/>
        <v>-503.77195282483564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-5.3117872518251086E-3</v>
      </c>
      <c r="AI55">
        <f t="shared" si="25"/>
        <v>-5.3120945403223596E-3</v>
      </c>
      <c r="AJ55">
        <f t="shared" si="7"/>
        <v>-60.452571818304193</v>
      </c>
      <c r="AK55">
        <f t="shared" si="22"/>
        <v>-39.49571672501979</v>
      </c>
      <c r="AL55">
        <f t="shared" si="26"/>
        <v>-99.953600637864298</v>
      </c>
      <c r="AN55">
        <f t="shared" si="27"/>
        <v>0</v>
      </c>
      <c r="AO55">
        <f t="shared" si="27"/>
        <v>0</v>
      </c>
      <c r="AP55">
        <f t="shared" si="27"/>
        <v>-1.3301039000085654E-9</v>
      </c>
      <c r="AQ55">
        <f t="shared" si="27"/>
        <v>-2.299216860660134E-5</v>
      </c>
      <c r="AR55">
        <f t="shared" si="27"/>
        <v>-2.2993498710501347E-5</v>
      </c>
      <c r="AS55">
        <f t="shared" si="27"/>
        <v>-0.2616700665998154</v>
      </c>
      <c r="AT55">
        <f t="shared" si="27"/>
        <v>-0.17095793470798415</v>
      </c>
      <c r="AU55">
        <f t="shared" si="23"/>
        <v>-0.43265099480650998</v>
      </c>
      <c r="AW55">
        <v>52</v>
      </c>
      <c r="AX55">
        <f>IF(Z55&gt;0, (R55*SUMPRODUCT(K55:$K$98, X55:$X$98)-K55*$AZ$3)/Z55, 0)</f>
        <v>-81970519126.37056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500000</v>
      </c>
      <c r="S56">
        <f t="shared" si="1"/>
        <v>-210288971746.69284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-503.77195282483564</v>
      </c>
      <c r="AC56">
        <f t="shared" si="2"/>
        <v>-449.79640579237702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-1.972683952999829E-3</v>
      </c>
      <c r="AI56">
        <f t="shared" si="25"/>
        <v>-1.9727909002168077E-3</v>
      </c>
      <c r="AJ56">
        <f t="shared" si="7"/>
        <v>-53.975547032458621</v>
      </c>
      <c r="AK56">
        <f t="shared" si="22"/>
        <v>-35.264036697738497</v>
      </c>
      <c r="AL56">
        <f t="shared" si="26"/>
        <v>-89.241556521097337</v>
      </c>
      <c r="AN56">
        <f t="shared" si="27"/>
        <v>0</v>
      </c>
      <c r="AO56">
        <f t="shared" si="27"/>
        <v>0</v>
      </c>
      <c r="AP56">
        <f t="shared" si="27"/>
        <v>-4.1332409954589639E-10</v>
      </c>
      <c r="AQ56">
        <f t="shared" si="27"/>
        <v>-7.6239274064024614E-6</v>
      </c>
      <c r="AR56">
        <f t="shared" si="27"/>
        <v>-7.6243407305020069E-6</v>
      </c>
      <c r="AS56">
        <f t="shared" si="27"/>
        <v>-0.20860191601931788</v>
      </c>
      <c r="AT56">
        <f t="shared" si="27"/>
        <v>-0.13628663396964025</v>
      </c>
      <c r="AU56">
        <f t="shared" si="23"/>
        <v>-0.34489617432968861</v>
      </c>
      <c r="AW56">
        <v>53</v>
      </c>
      <c r="AX56">
        <f>IF(Z56&gt;0, (R56*SUMPRODUCT(K56:$K$98, X56:$X$98)-K56*$AZ$3)/Z56, 0)</f>
        <v>-210288971746.69284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500000</v>
      </c>
      <c r="S57">
        <f t="shared" si="1"/>
        <v>-563597899062.35608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-449.79640579237702</v>
      </c>
      <c r="AC57">
        <f t="shared" si="2"/>
        <v>-401.60394018003001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-7.0249157402155703E-4</v>
      </c>
      <c r="AI57">
        <f t="shared" si="25"/>
        <v>-7.0252720260896378E-4</v>
      </c>
      <c r="AJ57">
        <f t="shared" si="7"/>
        <v>-48.192465612347007</v>
      </c>
      <c r="AK57">
        <f t="shared" si="22"/>
        <v>-31.485748405466396</v>
      </c>
      <c r="AL57">
        <f t="shared" si="26"/>
        <v>-79.678916545016008</v>
      </c>
      <c r="AN57">
        <f t="shared" si="27"/>
        <v>0</v>
      </c>
      <c r="AO57">
        <f t="shared" si="27"/>
        <v>0</v>
      </c>
      <c r="AP57">
        <f t="shared" si="27"/>
        <v>-1.2294243820194838E-10</v>
      </c>
      <c r="AQ57">
        <f t="shared" si="27"/>
        <v>-2.4240654264665643E-6</v>
      </c>
      <c r="AR57">
        <f t="shared" si="27"/>
        <v>-2.424188368904766E-6</v>
      </c>
      <c r="AS57">
        <f t="shared" si="27"/>
        <v>-0.16629621482617857</v>
      </c>
      <c r="AT57">
        <f t="shared" si="27"/>
        <v>-0.10864687486454284</v>
      </c>
      <c r="AU57">
        <f t="shared" si="23"/>
        <v>-0.27494551387909033</v>
      </c>
      <c r="AW57">
        <v>54</v>
      </c>
      <c r="AX57">
        <f>IF(Z57&gt;0, (R57*SUMPRODUCT(K57:$K$98, X57:$X$98)-K57*$AZ$3)/Z57, 0)</f>
        <v>-563597899062.35608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500000</v>
      </c>
      <c r="S58">
        <f t="shared" si="1"/>
        <v>-1581296752521.3567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-401.60394018003001</v>
      </c>
      <c r="AC58">
        <f t="shared" si="2"/>
        <v>-358.57494864313622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-2.3934298464266596E-4</v>
      </c>
      <c r="AI58">
        <f t="shared" si="25"/>
        <v>-2.3935432264573437E-4</v>
      </c>
      <c r="AJ58">
        <f t="shared" si="7"/>
        <v>-43.028991536893784</v>
      </c>
      <c r="AK58">
        <f t="shared" si="22"/>
        <v>-28.112275812602103</v>
      </c>
      <c r="AL58">
        <f t="shared" si="26"/>
        <v>-71.141506703818536</v>
      </c>
      <c r="AN58">
        <f t="shared" si="27"/>
        <v>0</v>
      </c>
      <c r="AO58">
        <f t="shared" si="27"/>
        <v>0</v>
      </c>
      <c r="AP58">
        <f t="shared" si="27"/>
        <v>-3.493186438569088E-11</v>
      </c>
      <c r="AQ58">
        <f t="shared" si="27"/>
        <v>-7.3740469382102777E-7</v>
      </c>
      <c r="AR58">
        <f t="shared" si="27"/>
        <v>-7.3743962568541354E-7</v>
      </c>
      <c r="AS58">
        <f t="shared" si="27"/>
        <v>-0.13257033782319816</v>
      </c>
      <c r="AT58">
        <f t="shared" si="27"/>
        <v>-8.6612624845277084E-2</v>
      </c>
      <c r="AU58">
        <f t="shared" si="23"/>
        <v>-0.21918370010810095</v>
      </c>
      <c r="AW58">
        <v>55</v>
      </c>
      <c r="AX58">
        <f>IF(Z58&gt;0, (R58*SUMPRODUCT(K58:$K$98, X58:$X$98)-K58*$AZ$3)/Z58, 0)</f>
        <v>-1581296752521.3567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500000</v>
      </c>
      <c r="S59">
        <f t="shared" si="1"/>
        <v>-4653812754463.8301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-358.57494864313622</v>
      </c>
      <c r="AC59">
        <f t="shared" si="2"/>
        <v>-320.15620477254163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-7.7849035897819947E-5</v>
      </c>
      <c r="AI59">
        <f t="shared" si="25"/>
        <v>-7.7852475617267886E-5</v>
      </c>
      <c r="AJ59">
        <f t="shared" si="7"/>
        <v>-38.418743870594597</v>
      </c>
      <c r="AK59">
        <f t="shared" si="22"/>
        <v>-25.100246405019536</v>
      </c>
      <c r="AL59">
        <f t="shared" si="26"/>
        <v>-63.519068128089756</v>
      </c>
      <c r="AN59">
        <f t="shared" si="27"/>
        <v>0</v>
      </c>
      <c r="AO59">
        <f t="shared" si="27"/>
        <v>0</v>
      </c>
      <c r="AP59">
        <f t="shared" si="27"/>
        <v>-9.4621579740230559E-12</v>
      </c>
      <c r="AQ59">
        <f t="shared" si="27"/>
        <v>-2.1415115009757273E-7</v>
      </c>
      <c r="AR59">
        <f t="shared" si="27"/>
        <v>-2.1416061225554675E-7</v>
      </c>
      <c r="AS59">
        <f t="shared" si="27"/>
        <v>-0.10568426558282276</v>
      </c>
      <c r="AT59">
        <f t="shared" si="27"/>
        <v>-6.9047054640761774E-2</v>
      </c>
      <c r="AU59">
        <f t="shared" si="23"/>
        <v>-0.17473153438419681</v>
      </c>
      <c r="AW59">
        <v>56</v>
      </c>
      <c r="AX59">
        <f>IF(Z59&gt;0, (R59*SUMPRODUCT(K59:$K$98, X59:$X$98)-K59*$AZ$3)/Z59, 0)</f>
        <v>-4653812754463.8301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500000</v>
      </c>
      <c r="S60">
        <f t="shared" si="1"/>
        <v>-14521466738914.736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-320.15620477254163</v>
      </c>
      <c r="AC60">
        <f t="shared" si="2"/>
        <v>-285.85375444383629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-2.4210767926485795E-5</v>
      </c>
      <c r="AI60">
        <f t="shared" si="25"/>
        <v>-2.4211752171946614E-5</v>
      </c>
      <c r="AJ60">
        <f t="shared" si="7"/>
        <v>-34.302450328705334</v>
      </c>
      <c r="AK60">
        <f t="shared" si="22"/>
        <v>-22.410934334077915</v>
      </c>
      <c r="AL60">
        <f t="shared" si="26"/>
        <v>-56.713408874535418</v>
      </c>
      <c r="AN60">
        <f t="shared" si="27"/>
        <v>0</v>
      </c>
      <c r="AO60">
        <f t="shared" si="27"/>
        <v>0</v>
      </c>
      <c r="AP60">
        <f t="shared" si="27"/>
        <v>-2.4174225586276786E-12</v>
      </c>
      <c r="AQ60">
        <f t="shared" si="27"/>
        <v>-5.9464492219819867E-8</v>
      </c>
      <c r="AR60">
        <f t="shared" si="27"/>
        <v>-5.9466909642378498E-8</v>
      </c>
      <c r="AS60">
        <f t="shared" si="27"/>
        <v>-8.425085056722241E-2</v>
      </c>
      <c r="AT60">
        <f t="shared" si="27"/>
        <v>-5.5043889330325162E-2</v>
      </c>
      <c r="AU60">
        <f t="shared" si="23"/>
        <v>-0.13929479936445721</v>
      </c>
      <c r="AW60">
        <v>57</v>
      </c>
      <c r="AX60">
        <f>IF(Z60&gt;0, (R60*SUMPRODUCT(K60:$K$98, X60:$X$98)-K60*$AZ$3)/Z60, 0)</f>
        <v>-14521466738914.736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500000</v>
      </c>
      <c r="S61">
        <f t="shared" si="1"/>
        <v>-48199885361243.484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-285.85375444383629</v>
      </c>
      <c r="AC61">
        <f t="shared" si="2"/>
        <v>-255.22656651860746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-7.0964452742292783E-6</v>
      </c>
      <c r="AI61">
        <f t="shared" si="25"/>
        <v>-7.0967100327080646E-6</v>
      </c>
      <c r="AJ61">
        <f t="shared" si="7"/>
        <v>-30.627187925228839</v>
      </c>
      <c r="AK61">
        <f t="shared" si="22"/>
        <v>-20.009762811068544</v>
      </c>
      <c r="AL61">
        <f t="shared" si="26"/>
        <v>-50.636957833007415</v>
      </c>
      <c r="AN61">
        <f t="shared" si="27"/>
        <v>0</v>
      </c>
      <c r="AO61">
        <f t="shared" si="27"/>
        <v>0</v>
      </c>
      <c r="AP61">
        <f t="shared" si="27"/>
        <v>-5.8060531127471136E-13</v>
      </c>
      <c r="AQ61">
        <f t="shared" si="27"/>
        <v>-1.5562235575122549E-8</v>
      </c>
      <c r="AR61">
        <f t="shared" si="27"/>
        <v>-1.5562816180433823E-8</v>
      </c>
      <c r="AS61">
        <f t="shared" si="27"/>
        <v>-6.716426253956069E-2</v>
      </c>
      <c r="AT61">
        <f t="shared" si="27"/>
        <v>-4.3880651598767501E-2</v>
      </c>
      <c r="AU61">
        <f t="shared" si="23"/>
        <v>-0.11104492970114437</v>
      </c>
      <c r="AW61">
        <v>58</v>
      </c>
      <c r="AX61">
        <f>IF(Z61&gt;0, (R61*SUMPRODUCT(K61:$K$98, X61:$X$98)-K61*$AZ$3)/Z61, 0)</f>
        <v>-48199885361243.484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500000</v>
      </c>
      <c r="S62">
        <f t="shared" si="1"/>
        <v>-170798957476425.91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-255.22656651860746</v>
      </c>
      <c r="AC62">
        <f t="shared" si="2"/>
        <v>-227.88086297640783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-1.9540063231346346E-6</v>
      </c>
      <c r="AI62">
        <f t="shared" si="25"/>
        <v>-1.9540730333963199E-6</v>
      </c>
      <c r="AJ62">
        <f t="shared" si="7"/>
        <v>-27.34570354219963</v>
      </c>
      <c r="AK62">
        <f t="shared" si="22"/>
        <v>-17.865859656302522</v>
      </c>
      <c r="AL62">
        <f t="shared" si="26"/>
        <v>-45.21156515257519</v>
      </c>
      <c r="AN62">
        <f t="shared" si="27"/>
        <v>0</v>
      </c>
      <c r="AO62">
        <f t="shared" si="27"/>
        <v>0</v>
      </c>
      <c r="AP62">
        <f t="shared" si="27"/>
        <v>-1.3061881783088218E-13</v>
      </c>
      <c r="AQ62">
        <f t="shared" si="27"/>
        <v>-3.8259480552801443E-9</v>
      </c>
      <c r="AR62">
        <f t="shared" si="27"/>
        <v>-3.8260786740979749E-9</v>
      </c>
      <c r="AS62">
        <f t="shared" si="27"/>
        <v>-5.3542938960252938E-2</v>
      </c>
      <c r="AT62">
        <f t="shared" si="27"/>
        <v>-3.4981386804462715E-2</v>
      </c>
      <c r="AU62">
        <f t="shared" si="23"/>
        <v>-8.8524329590794343E-2</v>
      </c>
      <c r="AW62">
        <v>59</v>
      </c>
      <c r="AX62">
        <f>IF(Z62&gt;0, (R62*SUMPRODUCT(K62:$K$98, X62:$X$98)-K62*$AZ$3)/Z62, 0)</f>
        <v>-170798957476425.91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500000</v>
      </c>
      <c r="S63">
        <f t="shared" si="1"/>
        <v>-648731472425966.38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-227.88086297640783</v>
      </c>
      <c r="AC63">
        <f t="shared" si="2"/>
        <v>-203.46505623223209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-5.0361396668975617E-7</v>
      </c>
      <c r="AI63">
        <f t="shared" si="25"/>
        <v>-5.0362964845215562E-7</v>
      </c>
      <c r="AJ63">
        <f t="shared" si="7"/>
        <v>-24.41580674417574</v>
      </c>
      <c r="AK63">
        <f t="shared" si="22"/>
        <v>-15.95166040834855</v>
      </c>
      <c r="AL63">
        <f t="shared" si="26"/>
        <v>-40.367467656153941</v>
      </c>
      <c r="AN63">
        <f t="shared" si="27"/>
        <v>0</v>
      </c>
      <c r="AO63">
        <f t="shared" si="27"/>
        <v>0</v>
      </c>
      <c r="AP63">
        <f t="shared" si="27"/>
        <v>-2.741510738233456E-14</v>
      </c>
      <c r="AQ63">
        <f t="shared" si="27"/>
        <v>-8.8042597664605911E-10</v>
      </c>
      <c r="AR63">
        <f t="shared" si="27"/>
        <v>-8.8045339175344144E-10</v>
      </c>
      <c r="AS63">
        <f t="shared" si="27"/>
        <v>-4.2684103142804297E-2</v>
      </c>
      <c r="AT63">
        <f t="shared" si="27"/>
        <v>-2.7886947390397335E-2</v>
      </c>
      <c r="AU63">
        <f t="shared" si="23"/>
        <v>-7.0571051413655037E-2</v>
      </c>
      <c r="AW63">
        <v>60</v>
      </c>
      <c r="AX63">
        <f>IF(Z63&gt;0, (R63*SUMPRODUCT(K63:$K$98, X63:$X$98)-K63*$AZ$3)/Z63, 0)</f>
        <v>-648731472425966.38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500000</v>
      </c>
      <c r="S64">
        <f t="shared" si="1"/>
        <v>-2652906960022003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-203.46505623223209</v>
      </c>
      <c r="AC64">
        <f t="shared" si="2"/>
        <v>-181.66522877953958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-1.2101054840403461E-7</v>
      </c>
      <c r="AI64">
        <f t="shared" si="25"/>
        <v>-1.2101397229396965E-7</v>
      </c>
      <c r="AJ64">
        <f t="shared" si="7"/>
        <v>-21.799827452692512</v>
      </c>
      <c r="AK64">
        <f t="shared" si="22"/>
        <v>-14.242553936256247</v>
      </c>
      <c r="AL64">
        <f t="shared" si="26"/>
        <v>-36.04238150996273</v>
      </c>
      <c r="AN64">
        <f t="shared" si="27"/>
        <v>0</v>
      </c>
      <c r="AO64">
        <f t="shared" si="27"/>
        <v>0</v>
      </c>
      <c r="AP64">
        <f t="shared" si="27"/>
        <v>-5.3443741482245784E-15</v>
      </c>
      <c r="AQ64">
        <f t="shared" si="27"/>
        <v>-1.8888622555803289E-10</v>
      </c>
      <c r="AR64">
        <f t="shared" si="27"/>
        <v>-1.8889156993218114E-10</v>
      </c>
      <c r="AS64">
        <f t="shared" si="27"/>
        <v>-3.4027505698157698E-2</v>
      </c>
      <c r="AT64">
        <f t="shared" si="27"/>
        <v>-2.2231303723572349E-2</v>
      </c>
      <c r="AU64">
        <f t="shared" si="23"/>
        <v>-5.6258809610621616E-2</v>
      </c>
      <c r="AW64">
        <v>61</v>
      </c>
      <c r="AX64">
        <f>IF(Z64&gt;0, (R64*SUMPRODUCT(K64:$K$98, X64:$X$98)-K64*$AZ$3)/Z64, 0)</f>
        <v>-2652906960022003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500000</v>
      </c>
      <c r="S65">
        <f t="shared" si="1"/>
        <v>-1.1744453333846074E+16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-181.66522877953958</v>
      </c>
      <c r="AC65">
        <f t="shared" si="2"/>
        <v>-162.20109712475264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-2.6991076254620322E-8</v>
      </c>
      <c r="AI65">
        <f t="shared" si="25"/>
        <v>-2.6991766798030535E-8</v>
      </c>
      <c r="AJ65">
        <f t="shared" si="7"/>
        <v>-19.464131654786939</v>
      </c>
      <c r="AK65">
        <f t="shared" si="22"/>
        <v>-12.716566014567771</v>
      </c>
      <c r="AL65">
        <f t="shared" si="26"/>
        <v>-32.180697696346478</v>
      </c>
      <c r="AN65">
        <f t="shared" si="27"/>
        <v>0</v>
      </c>
      <c r="AO65">
        <f t="shared" si="27"/>
        <v>0</v>
      </c>
      <c r="AP65">
        <f t="shared" si="27"/>
        <v>-9.6238760690178792E-16</v>
      </c>
      <c r="AQ65">
        <f t="shared" si="27"/>
        <v>-3.7616573991181519E-11</v>
      </c>
      <c r="AR65">
        <f t="shared" si="27"/>
        <v>-3.7617536378788421E-11</v>
      </c>
      <c r="AS65">
        <f t="shared" si="27"/>
        <v>-2.7126519211736068E-2</v>
      </c>
      <c r="AT65">
        <f t="shared" si="27"/>
        <v>-1.7722659218483313E-2</v>
      </c>
      <c r="AU65">
        <f t="shared" si="23"/>
        <v>-4.4849178467836918E-2</v>
      </c>
      <c r="AW65">
        <v>62</v>
      </c>
      <c r="AX65">
        <f>IF(Z65&gt;0, (R65*SUMPRODUCT(K65:$K$98, X65:$X$98)-K65*$AZ$3)/Z65, 0)</f>
        <v>-1.1744453333846074E+16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500000</v>
      </c>
      <c r="S66">
        <f t="shared" si="1"/>
        <v>-5.6671753418948272E+16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-162.20109712475264</v>
      </c>
      <c r="AC66">
        <f t="shared" si="2"/>
        <v>-144.82240814713325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-5.5586496803319714E-9</v>
      </c>
      <c r="AI66">
        <f t="shared" si="25"/>
        <v>-5.5587774533400491E-9</v>
      </c>
      <c r="AJ66">
        <f t="shared" si="7"/>
        <v>-17.37868897761939</v>
      </c>
      <c r="AK66">
        <f t="shared" si="22"/>
        <v>-11.354076798732686</v>
      </c>
      <c r="AL66">
        <f t="shared" si="26"/>
        <v>-28.732765781910857</v>
      </c>
      <c r="AN66">
        <f t="shared" si="27"/>
        <v>0</v>
      </c>
      <c r="AO66">
        <f t="shared" si="27"/>
        <v>0</v>
      </c>
      <c r="AP66">
        <f t="shared" si="27"/>
        <v>-1.5899377945842446E-16</v>
      </c>
      <c r="AQ66">
        <f t="shared" si="27"/>
        <v>-6.9168812307083441E-12</v>
      </c>
      <c r="AR66">
        <f t="shared" si="27"/>
        <v>-6.9170402244878026E-12</v>
      </c>
      <c r="AS66">
        <f t="shared" si="27"/>
        <v>-2.1625095035029195E-2</v>
      </c>
      <c r="AT66">
        <f t="shared" si="27"/>
        <v>-1.412839542291231E-2</v>
      </c>
      <c r="AU66">
        <f t="shared" si="23"/>
        <v>-3.5753490464858546E-2</v>
      </c>
      <c r="AW66">
        <v>63</v>
      </c>
      <c r="AX66">
        <f>IF(Z66&gt;0, (R66*SUMPRODUCT(K66:$K$98, X66:$X$98)-K66*$AZ$3)/Z66, 0)</f>
        <v>-5.6671753418948272E+16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-3.0050829261793914E+17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-144.82240814713325</v>
      </c>
      <c r="AC67">
        <f t="shared" ref="AC67:AC69" si="30">S67*Z67</f>
        <v>-129.30572155994642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-1.0498077661069217E-9</v>
      </c>
      <c r="AI67">
        <f t="shared" ref="AI67:AI69" si="33">SUM(AE67:AH67)</f>
        <v>-1.0498292806083076E-9</v>
      </c>
      <c r="AJ67">
        <f t="shared" ref="AJ67:AJ69" si="34">AB67-AC67</f>
        <v>-15.516686587186825</v>
      </c>
      <c r="AK67">
        <f t="shared" si="22"/>
        <v>-10.137568570299328</v>
      </c>
      <c r="AL67">
        <f t="shared" si="26"/>
        <v>-25.654255158535982</v>
      </c>
      <c r="AN67">
        <f t="shared" si="27"/>
        <v>0</v>
      </c>
      <c r="AO67">
        <f t="shared" si="27"/>
        <v>0</v>
      </c>
      <c r="AP67">
        <f t="shared" si="27"/>
        <v>-2.3903102658217388E-17</v>
      </c>
      <c r="AQ67">
        <f t="shared" si="27"/>
        <v>-1.1663604168449709E-12</v>
      </c>
      <c r="AR67">
        <f t="shared" si="27"/>
        <v>-1.1663843199476291E-12</v>
      </c>
      <c r="AS67">
        <f t="shared" si="27"/>
        <v>-1.723939336341386E-2</v>
      </c>
      <c r="AT67">
        <f t="shared" si="27"/>
        <v>-1.1263070330768093E-2</v>
      </c>
      <c r="AU67">
        <f t="shared" si="23"/>
        <v>-2.8502463695348337E-2</v>
      </c>
      <c r="AW67">
        <v>64</v>
      </c>
      <c r="AX67">
        <f>IF(Z67&gt;0, (R67*SUMPRODUCT(K67:$K$98, X67:$X$98)-K67*$AZ$3)/Z67, 0)</f>
        <v>-3.0050829261793914E+17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500000</v>
      </c>
      <c r="S68">
        <f t="shared" si="29"/>
        <v>-1.7683596337019139E+18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-129.30572155994642</v>
      </c>
      <c r="AC68">
        <f t="shared" si="30"/>
        <v>-115.45153710709602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-1.8034988228043036E-10</v>
      </c>
      <c r="AI68">
        <f t="shared" si="33"/>
        <v>-1.8035314664857432E-10</v>
      </c>
      <c r="AJ68">
        <f t="shared" si="34"/>
        <v>-13.854184452850404</v>
      </c>
      <c r="AK68">
        <f t="shared" si="22"/>
        <v>-9.0514005091962506</v>
      </c>
      <c r="AL68">
        <f t="shared" si="26"/>
        <v>-22.90558496222701</v>
      </c>
      <c r="AN68">
        <f t="shared" si="27"/>
        <v>0</v>
      </c>
      <c r="AO68">
        <f t="shared" si="27"/>
        <v>0</v>
      </c>
      <c r="AP68">
        <f t="shared" si="27"/>
        <v>-3.2382032148355088E-18</v>
      </c>
      <c r="AQ68">
        <f t="shared" si="27"/>
        <v>-1.7890432170553074E-13</v>
      </c>
      <c r="AR68">
        <f t="shared" si="27"/>
        <v>-1.7890755990874556E-13</v>
      </c>
      <c r="AS68">
        <f t="shared" si="27"/>
        <v>-1.3743138842012203E-2</v>
      </c>
      <c r="AT68">
        <f t="shared" si="27"/>
        <v>-8.9788507101152878E-3</v>
      </c>
      <c r="AU68">
        <f t="shared" si="23"/>
        <v>-2.27219895523064E-2</v>
      </c>
      <c r="AW68">
        <v>65</v>
      </c>
      <c r="AX68">
        <f>IF(Z68&gt;0, (R68*SUMPRODUCT(K68:$K$98, X68:$X$98)-K68*$AZ$3)/Z68, 0)</f>
        <v>-1.7683596337019139E+18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-115.45153710709602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-115.45153710709602</v>
      </c>
      <c r="AK69">
        <f t="shared" si="22"/>
        <v>-8.0816075974967223</v>
      </c>
      <c r="AL69">
        <f t="shared" si="26"/>
        <v>-123.53314470462539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-2.8912528703888468E-14</v>
      </c>
      <c r="AR69">
        <f t="shared" si="27"/>
        <v>-2.8912528703888468E-14</v>
      </c>
      <c r="AS69">
        <f t="shared" si="27"/>
        <v>-0.10225549733640857</v>
      </c>
      <c r="AT69">
        <f t="shared" si="27"/>
        <v>-7.1578848135486007E-3</v>
      </c>
      <c r="AU69">
        <f t="shared" si="23"/>
        <v>-0.10941338214998608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270619.83381680737</v>
      </c>
      <c r="AO71" s="8">
        <f t="shared" si="47"/>
        <v>-27061.983381680737</v>
      </c>
      <c r="AP71" s="8">
        <f t="shared" si="47"/>
        <v>-2859.5244827965744</v>
      </c>
      <c r="AQ71" s="8">
        <f t="shared" si="47"/>
        <v>-116384.39433917736</v>
      </c>
      <c r="AR71" s="8">
        <f t="shared" si="47"/>
        <v>124313.93161315266</v>
      </c>
      <c r="AS71" s="8">
        <f t="shared" si="47"/>
        <v>-7507.3834975492946</v>
      </c>
      <c r="AT71" s="8">
        <f t="shared" si="47"/>
        <v>2663.6976327986968</v>
      </c>
      <c r="AU71" s="8">
        <f t="shared" si="47"/>
        <v>119470.24574840209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47300.838428637217</v>
      </c>
      <c r="K3">
        <v>1</v>
      </c>
      <c r="L3" s="2">
        <v>0</v>
      </c>
      <c r="O3">
        <f>$C$3</f>
        <v>47300.838428637217</v>
      </c>
      <c r="P3">
        <f>O3*C5</f>
        <v>4730.0838428637217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47300.838428637217</v>
      </c>
      <c r="AF3">
        <f t="shared" ref="AF3:AG34" si="4">-$Z3*P3</f>
        <v>-4730.0838428637217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40050.846381773496</v>
      </c>
      <c r="AJ3">
        <f t="shared" ref="AJ3:AJ66" si="7">AB3-AC3</f>
        <v>0</v>
      </c>
      <c r="AL3">
        <f t="shared" ref="AL3:AL34" si="8">SUM(AI3:AK3)</f>
        <v>40050.846381773496</v>
      </c>
      <c r="AN3">
        <f t="shared" ref="AN3:AU34" si="9">AE3*$K3</f>
        <v>47300.838428637217</v>
      </c>
      <c r="AO3">
        <f t="shared" si="9"/>
        <v>-4730.0838428637217</v>
      </c>
      <c r="AP3">
        <f t="shared" si="9"/>
        <v>-2519.9082039999998</v>
      </c>
      <c r="AQ3">
        <f t="shared" si="9"/>
        <v>0</v>
      </c>
      <c r="AR3">
        <f t="shared" si="9"/>
        <v>40050.846381773496</v>
      </c>
      <c r="AS3">
        <f t="shared" si="9"/>
        <v>0</v>
      </c>
      <c r="AT3">
        <f t="shared" si="9"/>
        <v>0</v>
      </c>
      <c r="AU3">
        <f t="shared" si="9"/>
        <v>40050.846381773496</v>
      </c>
      <c r="AW3">
        <v>0</v>
      </c>
      <c r="AX3">
        <f>IF(Z3&gt;0, (R3*SUMPRODUCT(K3:$K$98, X3:$X$98)-K3*$AZ$3)/Z3, 0)</f>
        <v>0</v>
      </c>
      <c r="AZ3">
        <f>C6*SUMPRODUCT(X4:X98, K4:K98)/1</f>
        <v>25804.62564200527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1751.3820210920012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1730.9008150575428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-1730.9008150575428</v>
      </c>
      <c r="AK4">
        <f>G4*SUM(AB4, AE4:AF4)</f>
        <v>0</v>
      </c>
      <c r="AL4">
        <f t="shared" si="8"/>
        <v>-3425.2118150575425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-1614.7969167436727</v>
      </c>
      <c r="AT4">
        <f t="shared" si="9"/>
        <v>0</v>
      </c>
      <c r="AU4">
        <f t="shared" si="9"/>
        <v>-3195.458359042394</v>
      </c>
      <c r="AW4">
        <v>1</v>
      </c>
      <c r="AX4">
        <f>IF(Z4&gt;0, (R4*SUMPRODUCT(K4:$K$98, X4:$X$98)-K4*$AZ$3)/Z4, 0)</f>
        <v>1751.3820210920012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1000000</v>
      </c>
      <c r="S5">
        <f t="shared" si="1"/>
        <v>2209.6153564882857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1730.9008150575428</v>
      </c>
      <c r="AC5">
        <f t="shared" si="2"/>
        <v>2158.2219201944245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-1681.6288140871029</v>
      </c>
      <c r="AI5">
        <f t="shared" si="6"/>
        <v>-1730.4658642518987</v>
      </c>
      <c r="AJ5">
        <f t="shared" si="7"/>
        <v>-427.32110513688167</v>
      </c>
      <c r="AK5">
        <f>G5*SUM(AB5, AE5:AF5)</f>
        <v>70.966933417359257</v>
      </c>
      <c r="AL5">
        <f t="shared" si="8"/>
        <v>-2086.8200359714215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-1437.9742816747214</v>
      </c>
      <c r="AR5">
        <f t="shared" si="9"/>
        <v>-1479.7352348301049</v>
      </c>
      <c r="AS5">
        <f t="shared" si="9"/>
        <v>-365.40570312315521</v>
      </c>
      <c r="AT5">
        <f t="shared" si="9"/>
        <v>60.684393754803473</v>
      </c>
      <c r="AU5">
        <f t="shared" si="9"/>
        <v>-1784.4565441984569</v>
      </c>
      <c r="AW5">
        <v>2</v>
      </c>
      <c r="AX5">
        <f>IF(Z5&gt;0, (R5*SUMPRODUCT(K5:$K$98, X5:$X$98)-K5*$AZ$3)/Z5, 0)</f>
        <v>2209.6153564882857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1000000</v>
      </c>
      <c r="S6">
        <f t="shared" si="1"/>
        <v>2983.562752192589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2158.2219201944245</v>
      </c>
      <c r="AC6">
        <f t="shared" si="2"/>
        <v>2880.0428909572947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-1670.3199060313243</v>
      </c>
      <c r="AI6">
        <f t="shared" si="6"/>
        <v>-1718.5850696991704</v>
      </c>
      <c r="AJ6">
        <f t="shared" si="7"/>
        <v>-721.82097076287027</v>
      </c>
      <c r="AK6">
        <f>G6*SUM(AB6, AE6:AF6)</f>
        <v>126.25598233137384</v>
      </c>
      <c r="AL6">
        <f t="shared" si="8"/>
        <v>-2314.1500581306664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-1288.5015279432616</v>
      </c>
      <c r="AR6">
        <f t="shared" si="9"/>
        <v>-1325.7337592708604</v>
      </c>
      <c r="AS6">
        <f t="shared" si="9"/>
        <v>-556.81993633140883</v>
      </c>
      <c r="AT6">
        <f t="shared" si="9"/>
        <v>97.395131051561464</v>
      </c>
      <c r="AU6">
        <f t="shared" si="9"/>
        <v>-1785.1585645507075</v>
      </c>
      <c r="AW6">
        <v>3</v>
      </c>
      <c r="AX6">
        <f>IF(Z6&gt;0, (R6*SUMPRODUCT(K6:$K$98, X6:$X$98)-K6*$AZ$3)/Z6, 0)</f>
        <v>2983.562752192589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1000000</v>
      </c>
      <c r="S7">
        <f t="shared" si="1"/>
        <v>3549.6740123988075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2880.0428909572947</v>
      </c>
      <c r="AC7">
        <f t="shared" si="2"/>
        <v>3386.3547106467158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-1659.9026885532699</v>
      </c>
      <c r="AI7">
        <f t="shared" si="6"/>
        <v>-1707.6022054500099</v>
      </c>
      <c r="AJ7">
        <f t="shared" si="7"/>
        <v>-506.3118196894211</v>
      </c>
      <c r="AK7">
        <f>G7*SUM(AB7, AE7:AF7)</f>
        <v>141.41010594600317</v>
      </c>
      <c r="AL7">
        <f t="shared" si="8"/>
        <v>-2072.5039191934279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-1165.0128122113319</v>
      </c>
      <c r="AR7">
        <f t="shared" si="9"/>
        <v>-1198.4910086768289</v>
      </c>
      <c r="AS7">
        <f t="shared" si="9"/>
        <v>-355.35803452810626</v>
      </c>
      <c r="AT7">
        <f t="shared" si="9"/>
        <v>99.249544168666205</v>
      </c>
      <c r="AU7">
        <f t="shared" si="9"/>
        <v>-1454.599499036269</v>
      </c>
      <c r="AW7">
        <v>4</v>
      </c>
      <c r="AX7">
        <f>IF(Z7&gt;0, (R7*SUMPRODUCT(K7:$K$98, X7:$X$98)-K7*$AZ$3)/Z7, 0)</f>
        <v>3549.6740123988075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1000000</v>
      </c>
      <c r="S8">
        <f t="shared" si="1"/>
        <v>3634.6271597424557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3386.3547106467158</v>
      </c>
      <c r="AC8">
        <f t="shared" si="2"/>
        <v>3426.7221199832202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-1651.6358401438156</v>
      </c>
      <c r="AI8">
        <f t="shared" si="6"/>
        <v>-1698.775780079581</v>
      </c>
      <c r="AJ8">
        <f t="shared" si="7"/>
        <v>-40.367409336504352</v>
      </c>
      <c r="AK8">
        <f>G8*SUM(AB8, AE8:AF8)</f>
        <v>72.129355336775049</v>
      </c>
      <c r="AL8">
        <f t="shared" si="8"/>
        <v>-1667.0138340793103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-1082.0598098598562</v>
      </c>
      <c r="AR8">
        <f t="shared" si="9"/>
        <v>-1112.9432729114073</v>
      </c>
      <c r="AS8">
        <f t="shared" si="9"/>
        <v>-26.446478218460957</v>
      </c>
      <c r="AT8">
        <f t="shared" si="9"/>
        <v>47.255136165020964</v>
      </c>
      <c r="AU8">
        <f t="shared" si="9"/>
        <v>-1092.1346149648473</v>
      </c>
      <c r="AW8">
        <v>5</v>
      </c>
      <c r="AX8">
        <f>IF(Z8&gt;0, (R8*SUMPRODUCT(K8:$K$98, X8:$X$98)-K8*$AZ$3)/Z8, 0)</f>
        <v>3634.6271597424557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1000000</v>
      </c>
      <c r="S9">
        <f t="shared" si="1"/>
        <v>3477.074103670675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3426.7221199832202</v>
      </c>
      <c r="AC9">
        <f t="shared" si="2"/>
        <v>3239.6633692163377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-1649.693310412468</v>
      </c>
      <c r="AI9">
        <f t="shared" si="6"/>
        <v>-1696.2793662833551</v>
      </c>
      <c r="AJ9">
        <f t="shared" si="7"/>
        <v>187.05875076688244</v>
      </c>
      <c r="AK9">
        <f t="shared" ref="AK9:AK72" si="22">G9*SUM(AB9:AB9, AE9:AF9)</f>
        <v>20.217660507900998</v>
      </c>
      <c r="AL9">
        <f t="shared" si="8"/>
        <v>-1489.0029550085717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-1023.5696302440101</v>
      </c>
      <c r="AR9">
        <f t="shared" si="9"/>
        <v>-1052.4744404177075</v>
      </c>
      <c r="AS9">
        <f t="shared" si="9"/>
        <v>116.06257669099246</v>
      </c>
      <c r="AT9">
        <f t="shared" si="9"/>
        <v>12.544260899801458</v>
      </c>
      <c r="AU9">
        <f t="shared" si="9"/>
        <v>-923.86760282691353</v>
      </c>
      <c r="AW9">
        <v>6</v>
      </c>
      <c r="AX9">
        <f>IF(Z9&gt;0, (R9*SUMPRODUCT(K9:$K$98, X9:$X$98)-K9*$AZ$3)/Z9, 0)</f>
        <v>3477.074103670675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1000000</v>
      </c>
      <c r="S10">
        <f t="shared" si="1"/>
        <v>3299.2763964372343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3239.6633692163377</v>
      </c>
      <c r="AC10">
        <f t="shared" si="2"/>
        <v>3037.8200503044045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-1650.4787390273123</v>
      </c>
      <c r="AI10">
        <f t="shared" si="6"/>
        <v>-1696.5164104025391</v>
      </c>
      <c r="AJ10">
        <f t="shared" si="7"/>
        <v>201.84331891193324</v>
      </c>
      <c r="AK10">
        <f t="shared" si="22"/>
        <v>13.282619813786987</v>
      </c>
      <c r="AL10">
        <f t="shared" si="8"/>
        <v>-1481.3904716768188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-971.49886891172912</v>
      </c>
      <c r="AR10">
        <f t="shared" si="9"/>
        <v>-998.5973977269025</v>
      </c>
      <c r="AS10">
        <f t="shared" si="9"/>
        <v>118.80828960928991</v>
      </c>
      <c r="AT10">
        <f t="shared" si="9"/>
        <v>7.8183679802403327</v>
      </c>
      <c r="AU10">
        <f t="shared" si="9"/>
        <v>-871.97074013737222</v>
      </c>
      <c r="AW10">
        <v>7</v>
      </c>
      <c r="AX10">
        <f>IF(Z10&gt;0, (R10*SUMPRODUCT(K10:$K$98, X10:$X$98)-K10*$AZ$3)/Z10, 0)</f>
        <v>3299.2763964372343</v>
      </c>
    </row>
    <row r="11" spans="1:52" x14ac:dyDescent="0.25">
      <c r="A11" t="s">
        <v>33</v>
      </c>
      <c r="C11" s="12">
        <f>AU100</f>
        <v>12106.187747484561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1000000</v>
      </c>
      <c r="S11">
        <f t="shared" si="1"/>
        <v>3102.1134948106328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3037.8200503044045</v>
      </c>
      <c r="AC11">
        <f t="shared" si="2"/>
        <v>2822.5972807687449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-1650.982714282982</v>
      </c>
      <c r="AI11">
        <f t="shared" si="6"/>
        <v>-1696.4774598087424</v>
      </c>
      <c r="AJ11">
        <f t="shared" si="7"/>
        <v>215.22276953565961</v>
      </c>
      <c r="AK11">
        <f t="shared" si="22"/>
        <v>7.2907681207305703</v>
      </c>
      <c r="AL11">
        <f t="shared" si="8"/>
        <v>-1473.9639221523523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-923.40889112226614</v>
      </c>
      <c r="AR11">
        <f t="shared" si="9"/>
        <v>-948.85449521877968</v>
      </c>
      <c r="AS11">
        <f t="shared" si="9"/>
        <v>120.37595381336152</v>
      </c>
      <c r="AT11">
        <f t="shared" si="9"/>
        <v>4.077789578019436</v>
      </c>
      <c r="AU11">
        <f t="shared" si="9"/>
        <v>-824.40075182739884</v>
      </c>
      <c r="AW11">
        <v>8</v>
      </c>
      <c r="AX11">
        <f>IF(Z11&gt;0, (R11*SUMPRODUCT(K11:$K$98, X11:$X$98)-K11*$AZ$3)/Z11, 0)</f>
        <v>3102.1134948106328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1000000</v>
      </c>
      <c r="S12">
        <f t="shared" si="1"/>
        <v>2910.0095960302287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2822.5972807687449</v>
      </c>
      <c r="AC12">
        <f t="shared" si="2"/>
        <v>2616.5055277033625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-1656.1333927404221</v>
      </c>
      <c r="AI12">
        <f t="shared" si="6"/>
        <v>-1701.090384141288</v>
      </c>
      <c r="AJ12">
        <f t="shared" si="7"/>
        <v>206.09175306538236</v>
      </c>
      <c r="AK12">
        <f t="shared" si="22"/>
        <v>6.4919737457681128</v>
      </c>
      <c r="AL12">
        <f t="shared" si="8"/>
        <v>-1488.5066573301376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-880.25250410369563</v>
      </c>
      <c r="AR12">
        <f t="shared" si="9"/>
        <v>-904.14762295767741</v>
      </c>
      <c r="AS12">
        <f t="shared" si="9"/>
        <v>109.53995765446018</v>
      </c>
      <c r="AT12">
        <f t="shared" si="9"/>
        <v>3.4505530601202712</v>
      </c>
      <c r="AU12">
        <f t="shared" si="9"/>
        <v>-791.157112243097</v>
      </c>
      <c r="AW12">
        <v>9</v>
      </c>
      <c r="AX12">
        <f>IF(Z12&gt;0, (R12*SUMPRODUCT(K12:$K$98, X12:$X$98)-K12*$AZ$3)/Z12, 0)</f>
        <v>2910.0095960302287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1000000</v>
      </c>
      <c r="S13">
        <f t="shared" si="1"/>
        <v>2717.2080295150854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2616.5055277033625</v>
      </c>
      <c r="AC13">
        <f t="shared" si="2"/>
        <v>2414.2021758828159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-1662.1049290814117</v>
      </c>
      <c r="AI13">
        <f t="shared" si="6"/>
        <v>-1706.5292453218149</v>
      </c>
      <c r="AJ13">
        <f t="shared" si="7"/>
        <v>202.3033518205466</v>
      </c>
      <c r="AK13">
        <f t="shared" si="22"/>
        <v>5.2330110554067248</v>
      </c>
      <c r="AL13">
        <f t="shared" si="8"/>
        <v>-1498.9928824458616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-839.75897257657846</v>
      </c>
      <c r="AR13">
        <f t="shared" si="9"/>
        <v>-862.20383602095535</v>
      </c>
      <c r="AS13">
        <f t="shared" si="9"/>
        <v>102.21138984739699</v>
      </c>
      <c r="AT13">
        <f t="shared" si="9"/>
        <v>2.6439173065920087</v>
      </c>
      <c r="AU13">
        <f t="shared" si="9"/>
        <v>-757.34852886696638</v>
      </c>
      <c r="AW13">
        <v>10</v>
      </c>
      <c r="AX13">
        <f>IF(Z13&gt;0, (R13*SUMPRODUCT(K13:$K$98, X13:$X$98)-K13*$AZ$3)/Z13, 0)</f>
        <v>2717.2080295150854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1000000</v>
      </c>
      <c r="S14">
        <f t="shared" si="1"/>
        <v>3384.457912931583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2414.2021758828159</v>
      </c>
      <c r="AC14">
        <f t="shared" si="2"/>
        <v>2971.3164566369032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-1671.6621425092751</v>
      </c>
      <c r="AI14">
        <f t="shared" si="6"/>
        <v>-1715.5586324801488</v>
      </c>
      <c r="AJ14">
        <f t="shared" si="7"/>
        <v>-557.1142807540873</v>
      </c>
      <c r="AK14">
        <f t="shared" si="22"/>
        <v>168.99415231179714</v>
      </c>
      <c r="AL14">
        <f t="shared" si="8"/>
        <v>-2103.6787609224389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-754.09610918604608</v>
      </c>
      <c r="AR14">
        <f t="shared" si="9"/>
        <v>-773.89806046088427</v>
      </c>
      <c r="AS14">
        <f t="shared" si="9"/>
        <v>-251.31735702168584</v>
      </c>
      <c r="AT14">
        <f t="shared" si="9"/>
        <v>76.234203965537972</v>
      </c>
      <c r="AU14">
        <f t="shared" si="9"/>
        <v>-948.98121351703207</v>
      </c>
      <c r="AW14">
        <v>11</v>
      </c>
      <c r="AX14">
        <f>IF(Z14&gt;0, (R14*SUMPRODUCT(K14:$K$98, X14:$X$98)-K14*$AZ$3)/Z14, 0)</f>
        <v>3384.457912931583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1000000</v>
      </c>
      <c r="S15">
        <f t="shared" si="1"/>
        <v>3993.7677308242228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2971.3164566369032</v>
      </c>
      <c r="AC15">
        <f t="shared" si="2"/>
        <v>3464.4286093532337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-1691.7900379330574</v>
      </c>
      <c r="AI15">
        <f t="shared" si="6"/>
        <v>-1735.1629735023257</v>
      </c>
      <c r="AJ15">
        <f t="shared" si="7"/>
        <v>-493.11215271633046</v>
      </c>
      <c r="AK15">
        <f t="shared" si="22"/>
        <v>207.99215196458326</v>
      </c>
      <c r="AL15">
        <f t="shared" si="8"/>
        <v>-2020.282974254073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-681.40706695609003</v>
      </c>
      <c r="AR15">
        <f t="shared" si="9"/>
        <v>-698.87650710460809</v>
      </c>
      <c r="AS15">
        <f t="shared" si="9"/>
        <v>-198.61217889269417</v>
      </c>
      <c r="AT15">
        <f t="shared" si="9"/>
        <v>83.773588354514274</v>
      </c>
      <c r="AU15">
        <f t="shared" si="9"/>
        <v>-813.71509764278801</v>
      </c>
      <c r="AW15">
        <v>12</v>
      </c>
      <c r="AX15">
        <f>IF(Z15&gt;0, (R15*SUMPRODUCT(K15:$K$98, X15:$X$98)-K15*$AZ$3)/Z15, 0)</f>
        <v>3993.7677308242228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1000000</v>
      </c>
      <c r="S16">
        <f t="shared" si="1"/>
        <v>4546.437482751372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3464.4286093532337</v>
      </c>
      <c r="AC16">
        <f t="shared" si="2"/>
        <v>3896.6003476671267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-1717.3852147549205</v>
      </c>
      <c r="AI16">
        <f t="shared" si="6"/>
        <v>-1760.2385517077582</v>
      </c>
      <c r="AJ16">
        <f t="shared" si="7"/>
        <v>-432.171738313893</v>
      </c>
      <c r="AK16">
        <f t="shared" si="22"/>
        <v>242.51000265472638</v>
      </c>
      <c r="AL16">
        <f t="shared" si="8"/>
        <v>-1949.9002873669249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-617.60366861061266</v>
      </c>
      <c r="AR16">
        <f t="shared" si="9"/>
        <v>-633.01452570131858</v>
      </c>
      <c r="AS16">
        <f t="shared" si="9"/>
        <v>-155.41699600026865</v>
      </c>
      <c r="AT16">
        <f t="shared" si="9"/>
        <v>87.211107925895405</v>
      </c>
      <c r="AU16">
        <f t="shared" si="9"/>
        <v>-701.22041377569178</v>
      </c>
      <c r="AW16">
        <v>13</v>
      </c>
      <c r="AX16">
        <f>IF(Z16&gt;0, (R16*SUMPRODUCT(K16:$K$98, X16:$X$98)-K16*$AZ$3)/Z16, 0)</f>
        <v>4546.437482751372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1000000</v>
      </c>
      <c r="S17">
        <f t="shared" si="1"/>
        <v>5046.6454097749638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3896.6003476671267</v>
      </c>
      <c r="AC17">
        <f t="shared" si="2"/>
        <v>4273.2634694761382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-1742.8083600021346</v>
      </c>
      <c r="AI17">
        <f t="shared" si="6"/>
        <v>-1785.1460231674439</v>
      </c>
      <c r="AJ17">
        <f t="shared" si="7"/>
        <v>-376.6631218090115</v>
      </c>
      <c r="AK17">
        <f t="shared" si="22"/>
        <v>272.76202433669891</v>
      </c>
      <c r="AL17">
        <f t="shared" si="8"/>
        <v>-1889.0471206397563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-559.59491476956396</v>
      </c>
      <c r="AR17">
        <f t="shared" si="9"/>
        <v>-573.18903191650293</v>
      </c>
      <c r="AS17">
        <f t="shared" si="9"/>
        <v>-120.94202230318284</v>
      </c>
      <c r="AT17">
        <f t="shared" si="9"/>
        <v>87.58062289813769</v>
      </c>
      <c r="AU17">
        <f t="shared" si="9"/>
        <v>-606.5504313215481</v>
      </c>
      <c r="AW17">
        <v>14</v>
      </c>
      <c r="AX17">
        <f>IF(Z17&gt;0, (R17*SUMPRODUCT(K17:$K$98, X17:$X$98)-K17*$AZ$3)/Z17, 0)</f>
        <v>5046.6454097749638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1000000</v>
      </c>
      <c r="S18">
        <f t="shared" si="1"/>
        <v>5500.6788617011271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4273.2634694761382</v>
      </c>
      <c r="AC18">
        <f t="shared" si="2"/>
        <v>4601.4067604383854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-1769.5703722551682</v>
      </c>
      <c r="AI18">
        <f t="shared" si="6"/>
        <v>-1811.3961802702117</v>
      </c>
      <c r="AJ18">
        <f t="shared" si="7"/>
        <v>-328.14329096224719</v>
      </c>
      <c r="AK18">
        <f t="shared" si="22"/>
        <v>299.12844286332972</v>
      </c>
      <c r="AL18">
        <f t="shared" si="8"/>
        <v>-1840.4110283691289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-507.31060423549428</v>
      </c>
      <c r="AR18">
        <f t="shared" si="9"/>
        <v>-519.30146725480904</v>
      </c>
      <c r="AS18">
        <f t="shared" si="9"/>
        <v>-94.074004528979842</v>
      </c>
      <c r="AT18">
        <f t="shared" si="9"/>
        <v>85.755861124429003</v>
      </c>
      <c r="AU18">
        <f t="shared" si="9"/>
        <v>-527.61961065935975</v>
      </c>
      <c r="AW18">
        <v>15</v>
      </c>
      <c r="AX18">
        <f>IF(Z18&gt;0, (R18*SUMPRODUCT(K18:$K$98, X18:$X$98)-K18*$AZ$3)/Z18, 0)</f>
        <v>5500.6788617011271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1000000</v>
      </c>
      <c r="S19">
        <f t="shared" si="1"/>
        <v>5913.6357582131031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4601.4067604383854</v>
      </c>
      <c r="AC19">
        <f t="shared" si="2"/>
        <v>4886.7195541777191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-1803.2569738565774</v>
      </c>
      <c r="AI19">
        <f t="shared" si="6"/>
        <v>-1844.5743609427775</v>
      </c>
      <c r="AJ19">
        <f t="shared" si="7"/>
        <v>-285.31279373933376</v>
      </c>
      <c r="AK19">
        <f t="shared" si="22"/>
        <v>322.09847323068703</v>
      </c>
      <c r="AL19">
        <f t="shared" si="8"/>
        <v>-1807.7886814514241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-461.57863641359415</v>
      </c>
      <c r="AR19">
        <f t="shared" si="9"/>
        <v>-472.15462390063198</v>
      </c>
      <c r="AS19">
        <f t="shared" si="9"/>
        <v>-73.031349494189755</v>
      </c>
      <c r="AT19">
        <f t="shared" si="9"/>
        <v>82.447358429872835</v>
      </c>
      <c r="AU19">
        <f t="shared" si="9"/>
        <v>-462.73861496494885</v>
      </c>
      <c r="AW19">
        <v>16</v>
      </c>
      <c r="AX19">
        <f>IF(Z19&gt;0, (R19*SUMPRODUCT(K19:$K$98, X19:$X$98)-K19*$AZ$3)/Z19, 0)</f>
        <v>5913.6357582131031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1000000</v>
      </c>
      <c r="S20">
        <f t="shared" si="1"/>
        <v>6288.324683989541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4886.7195541777191</v>
      </c>
      <c r="AC20">
        <f t="shared" si="2"/>
        <v>5132.8403802416478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-1835.0026695316756</v>
      </c>
      <c r="AI20">
        <f t="shared" si="6"/>
        <v>-1875.8151326135371</v>
      </c>
      <c r="AJ20">
        <f t="shared" si="7"/>
        <v>-246.12082606392869</v>
      </c>
      <c r="AK20">
        <f t="shared" si="22"/>
        <v>342.07036879244038</v>
      </c>
      <c r="AL20">
        <f t="shared" si="8"/>
        <v>-1779.8655898850254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-419.37907466948337</v>
      </c>
      <c r="AR20">
        <f t="shared" si="9"/>
        <v>-428.70652322661368</v>
      </c>
      <c r="AS20">
        <f t="shared" si="9"/>
        <v>-56.249468191739624</v>
      </c>
      <c r="AT20">
        <f t="shared" si="9"/>
        <v>78.178172227201884</v>
      </c>
      <c r="AU20">
        <f t="shared" si="9"/>
        <v>-406.77781919115142</v>
      </c>
      <c r="AW20">
        <v>17</v>
      </c>
      <c r="AX20">
        <f>IF(Z20&gt;0, (R20*SUMPRODUCT(K20:$K$98, X20:$X$98)-K20*$AZ$3)/Z20, 0)</f>
        <v>6288.324683989541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1000000</v>
      </c>
      <c r="S21">
        <f t="shared" si="1"/>
        <v>6630.174453224593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5132.8403802416478</v>
      </c>
      <c r="AC21">
        <f t="shared" si="2"/>
        <v>5345.3358256413885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-1873.3181754338214</v>
      </c>
      <c r="AI21">
        <f t="shared" si="6"/>
        <v>-1913.6288479760926</v>
      </c>
      <c r="AJ21">
        <f t="shared" si="7"/>
        <v>-212.49544539974067</v>
      </c>
      <c r="AK21">
        <f t="shared" si="22"/>
        <v>359.29882661691539</v>
      </c>
      <c r="AL21">
        <f t="shared" si="8"/>
        <v>-1766.8254667589176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-382.2641592315714</v>
      </c>
      <c r="AR21">
        <f t="shared" si="9"/>
        <v>-390.48984430178751</v>
      </c>
      <c r="AS21">
        <f t="shared" si="9"/>
        <v>-43.361236676977803</v>
      </c>
      <c r="AT21">
        <f t="shared" si="9"/>
        <v>73.31753125055684</v>
      </c>
      <c r="AU21">
        <f t="shared" si="9"/>
        <v>-360.53354972820847</v>
      </c>
      <c r="AW21">
        <v>18</v>
      </c>
      <c r="AX21">
        <f>IF(Z21&gt;0, (R21*SUMPRODUCT(K21:$K$98, X21:$X$98)-K21*$AZ$3)/Z21, 0)</f>
        <v>6630.174453224593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1000000</v>
      </c>
      <c r="S22">
        <f t="shared" si="1"/>
        <v>6941.7147499384282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5345.3358256413885</v>
      </c>
      <c r="AC22">
        <f t="shared" si="2"/>
        <v>5527.2453450430476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-1915.0052595007485</v>
      </c>
      <c r="AI22">
        <f t="shared" si="6"/>
        <v>-1954.8170750546221</v>
      </c>
      <c r="AJ22">
        <f t="shared" si="7"/>
        <v>-181.90951940165905</v>
      </c>
      <c r="AK22">
        <f t="shared" si="22"/>
        <v>374.1735077948972</v>
      </c>
      <c r="AL22">
        <f t="shared" si="8"/>
        <v>-1762.5530866613842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-348.90242058508892</v>
      </c>
      <c r="AR22">
        <f t="shared" si="9"/>
        <v>-356.15589351719717</v>
      </c>
      <c r="AS22">
        <f t="shared" si="9"/>
        <v>-33.142818450146521</v>
      </c>
      <c r="AT22">
        <f t="shared" si="9"/>
        <v>68.172158766022562</v>
      </c>
      <c r="AU22">
        <f t="shared" si="9"/>
        <v>-321.12655320132114</v>
      </c>
      <c r="AW22">
        <v>19</v>
      </c>
      <c r="AX22">
        <f>IF(Z22&gt;0, (R22*SUMPRODUCT(K22:$K$98, X22:$X$98)-K22*$AZ$3)/Z22, 0)</f>
        <v>6941.7147499384282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1000000</v>
      </c>
      <c r="S23">
        <f t="shared" si="1"/>
        <v>7226.2185591429097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5527.2453450430476</v>
      </c>
      <c r="AC23">
        <f t="shared" si="2"/>
        <v>5682.06942323763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-1960.9715831579083</v>
      </c>
      <c r="AI23">
        <f t="shared" si="6"/>
        <v>-2000.2872319770852</v>
      </c>
      <c r="AJ23">
        <f t="shared" si="7"/>
        <v>-154.8240781945824</v>
      </c>
      <c r="AK23">
        <f t="shared" si="22"/>
        <v>386.90717415301339</v>
      </c>
      <c r="AL23">
        <f t="shared" si="8"/>
        <v>-1768.204136018654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-318.99750697623381</v>
      </c>
      <c r="AR23">
        <f t="shared" si="9"/>
        <v>-325.39310906765922</v>
      </c>
      <c r="AS23">
        <f t="shared" si="9"/>
        <v>-25.185727008053348</v>
      </c>
      <c r="AT23">
        <f t="shared" si="9"/>
        <v>62.939425051368595</v>
      </c>
      <c r="AU23">
        <f t="shared" si="9"/>
        <v>-287.63941102434393</v>
      </c>
      <c r="AW23">
        <v>20</v>
      </c>
      <c r="AX23">
        <f>IF(Z23&gt;0, (R23*SUMPRODUCT(K23:$K$98, X23:$X$98)-K23*$AZ$3)/Z23, 0)</f>
        <v>7226.2185591429097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1000000</v>
      </c>
      <c r="S24">
        <f t="shared" si="1"/>
        <v>7486.5099076270844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5682.06942323763</v>
      </c>
      <c r="AC24">
        <f t="shared" si="2"/>
        <v>5812.8277187432459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-2009.5840053082929</v>
      </c>
      <c r="AI24">
        <f t="shared" si="6"/>
        <v>-2048.4060184390128</v>
      </c>
      <c r="AJ24">
        <f t="shared" si="7"/>
        <v>-130.75829550561593</v>
      </c>
      <c r="AK24">
        <f t="shared" si="22"/>
        <v>397.74485962663414</v>
      </c>
      <c r="AL24">
        <f t="shared" si="8"/>
        <v>-1781.4194543179947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-291.87986148332914</v>
      </c>
      <c r="AR24">
        <f t="shared" si="9"/>
        <v>-297.51852291035425</v>
      </c>
      <c r="AS24">
        <f t="shared" si="9"/>
        <v>-18.991847605853305</v>
      </c>
      <c r="AT24">
        <f t="shared" si="9"/>
        <v>57.770023162439564</v>
      </c>
      <c r="AU24">
        <f t="shared" si="9"/>
        <v>-258.74034735376802</v>
      </c>
      <c r="AW24">
        <v>21</v>
      </c>
      <c r="AX24">
        <f>IF(Z24&gt;0, (R24*SUMPRODUCT(K24:$K$98, X24:$X$98)-K24*$AZ$3)/Z24, 0)</f>
        <v>7486.5099076270844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1000000</v>
      </c>
      <c r="S25">
        <f t="shared" si="1"/>
        <v>7725.6238696420633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5812.8277187432459</v>
      </c>
      <c r="AC25">
        <f t="shared" si="2"/>
        <v>5922.5155380472806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-2069.0929516266583</v>
      </c>
      <c r="AI25">
        <f t="shared" si="6"/>
        <v>-2107.4232899784897</v>
      </c>
      <c r="AJ25">
        <f t="shared" si="7"/>
        <v>-109.68781930403475</v>
      </c>
      <c r="AK25">
        <f t="shared" si="22"/>
        <v>406.89794031202723</v>
      </c>
      <c r="AL25">
        <f t="shared" si="8"/>
        <v>-1810.2131689704972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-268.32426268751243</v>
      </c>
      <c r="AR25">
        <f t="shared" si="9"/>
        <v>-273.29502041433773</v>
      </c>
      <c r="AS25">
        <f t="shared" si="9"/>
        <v>-14.224543763206841</v>
      </c>
      <c r="AT25">
        <f t="shared" si="9"/>
        <v>52.767368298972585</v>
      </c>
      <c r="AU25">
        <f t="shared" si="9"/>
        <v>-234.752195878572</v>
      </c>
      <c r="AW25">
        <v>22</v>
      </c>
      <c r="AX25">
        <f>IF(Z25&gt;0, (R25*SUMPRODUCT(K25:$K$98, X25:$X$98)-K25*$AZ$3)/Z25, 0)</f>
        <v>7725.6238696420633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1000000</v>
      </c>
      <c r="S26">
        <f t="shared" si="1"/>
        <v>7944.9264857633352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5922.5155380472806</v>
      </c>
      <c r="AC26">
        <f t="shared" si="2"/>
        <v>6012.7338474913431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-2139.0023001276982</v>
      </c>
      <c r="AI26">
        <f t="shared" si="6"/>
        <v>-2176.8423849810047</v>
      </c>
      <c r="AJ26">
        <f t="shared" si="7"/>
        <v>-90.21830944406247</v>
      </c>
      <c r="AK26">
        <f t="shared" si="22"/>
        <v>414.57608766330969</v>
      </c>
      <c r="AL26">
        <f t="shared" si="8"/>
        <v>-1852.4846067617575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-247.66986777321856</v>
      </c>
      <c r="AR26">
        <f t="shared" si="9"/>
        <v>-252.05127905622012</v>
      </c>
      <c r="AS26">
        <f t="shared" si="9"/>
        <v>-10.446158365234256</v>
      </c>
      <c r="AT26">
        <f t="shared" si="9"/>
        <v>48.002755680711665</v>
      </c>
      <c r="AU26">
        <f t="shared" si="9"/>
        <v>-214.49468174074272</v>
      </c>
      <c r="AW26">
        <v>23</v>
      </c>
      <c r="AX26">
        <f>IF(Z26&gt;0, (R26*SUMPRODUCT(K26:$K$98, X26:$X$98)-K26*$AZ$3)/Z26, 0)</f>
        <v>7944.9264857633352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1000000</v>
      </c>
      <c r="S27">
        <f t="shared" si="1"/>
        <v>8151.3770714697912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6012.7338474913431</v>
      </c>
      <c r="AC27">
        <f t="shared" si="2"/>
        <v>6085.1912762641759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-2710.5806350561779</v>
      </c>
      <c r="AI27">
        <f t="shared" si="6"/>
        <v>-2747.9067900291984</v>
      </c>
      <c r="AJ27">
        <f t="shared" si="7"/>
        <v>-72.457428772832827</v>
      </c>
      <c r="AK27">
        <f t="shared" si="22"/>
        <v>420.89136932439408</v>
      </c>
      <c r="AL27">
        <f t="shared" si="8"/>
        <v>-2399.4728494776373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-280.22458156949591</v>
      </c>
      <c r="AR27">
        <f t="shared" si="9"/>
        <v>-284.08342495664203</v>
      </c>
      <c r="AS27">
        <f t="shared" si="9"/>
        <v>-7.4907761078459174</v>
      </c>
      <c r="AT27">
        <f t="shared" si="9"/>
        <v>43.512488184176839</v>
      </c>
      <c r="AU27">
        <f t="shared" si="9"/>
        <v>-248.06171288031109</v>
      </c>
      <c r="AW27">
        <v>24</v>
      </c>
      <c r="AX27">
        <f>IF(Z27&gt;0, (R27*SUMPRODUCT(K27:$K$98, X27:$X$98)-K27*$AZ$3)/Z27, 0)</f>
        <v>8151.3770714697912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1000000</v>
      </c>
      <c r="S28">
        <f t="shared" si="1"/>
        <v>8278.5128004509679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6085.1912762641759</v>
      </c>
      <c r="AC28">
        <f t="shared" si="2"/>
        <v>6090.7946380393678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-3322.5033278131959</v>
      </c>
      <c r="AI28">
        <f t="shared" si="6"/>
        <v>-3359.2900960700958</v>
      </c>
      <c r="AJ28">
        <f t="shared" si="7"/>
        <v>-5.6033617751918428</v>
      </c>
      <c r="AK28">
        <f t="shared" si="22"/>
        <v>425.96338933849233</v>
      </c>
      <c r="AL28">
        <f t="shared" si="8"/>
        <v>-2938.9300685067956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-306.68412778639049</v>
      </c>
      <c r="AR28">
        <f t="shared" si="9"/>
        <v>-310.07973550256781</v>
      </c>
      <c r="AS28">
        <f t="shared" si="9"/>
        <v>-0.51721908126044458</v>
      </c>
      <c r="AT28">
        <f t="shared" si="9"/>
        <v>39.318609385469685</v>
      </c>
      <c r="AU28">
        <f t="shared" si="9"/>
        <v>-271.27834519835864</v>
      </c>
      <c r="AW28">
        <v>25</v>
      </c>
      <c r="AX28">
        <f>IF(Z28&gt;0, (R28*SUMPRODUCT(K28:$K$98, X28:$X$98)-K28*$AZ$3)/Z28, 0)</f>
        <v>8278.5128004509679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1000000</v>
      </c>
      <c r="S29">
        <f t="shared" si="1"/>
        <v>8336.7920222432549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6090.7946380393678</v>
      </c>
      <c r="AC29">
        <f t="shared" si="2"/>
        <v>6039.3140310964473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-3960.9917285300025</v>
      </c>
      <c r="AI29">
        <f t="shared" si="6"/>
        <v>-3997.2125795179068</v>
      </c>
      <c r="AJ29">
        <f t="shared" si="7"/>
        <v>51.480606942920531</v>
      </c>
      <c r="AK29">
        <f t="shared" si="22"/>
        <v>426.35562466275576</v>
      </c>
      <c r="AL29">
        <f t="shared" si="8"/>
        <v>-3519.3763479122304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-326.44632825933684</v>
      </c>
      <c r="AR29">
        <f t="shared" si="9"/>
        <v>-329.4314806206163</v>
      </c>
      <c r="AS29">
        <f t="shared" si="9"/>
        <v>4.2427897518774724</v>
      </c>
      <c r="AT29">
        <f t="shared" si="9"/>
        <v>35.13822742960528</v>
      </c>
      <c r="AU29">
        <f t="shared" si="9"/>
        <v>-290.05046343913358</v>
      </c>
      <c r="AW29">
        <v>26</v>
      </c>
      <c r="AX29">
        <f>IF(Z29&gt;0, (R29*SUMPRODUCT(K29:$K$98, X29:$X$98)-K29*$AZ$3)/Z29, 0)</f>
        <v>8336.7920222432549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1000000</v>
      </c>
      <c r="S30">
        <f t="shared" si="1"/>
        <v>8337.9238420142628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6039.3140310964473</v>
      </c>
      <c r="AC30">
        <f t="shared" si="2"/>
        <v>5940.727989304497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-4677.9765119473032</v>
      </c>
      <c r="AI30">
        <f t="shared" si="6"/>
        <v>-4713.6012555997313</v>
      </c>
      <c r="AJ30">
        <f t="shared" si="7"/>
        <v>98.586041791950265</v>
      </c>
      <c r="AK30">
        <f t="shared" si="22"/>
        <v>422.75198217675137</v>
      </c>
      <c r="AL30">
        <f t="shared" si="8"/>
        <v>-4192.2632316310301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-344.22932632566341</v>
      </c>
      <c r="AR30">
        <f t="shared" si="9"/>
        <v>-346.85077632154952</v>
      </c>
      <c r="AS30">
        <f t="shared" si="9"/>
        <v>7.254462835477149</v>
      </c>
      <c r="AT30">
        <f t="shared" si="9"/>
        <v>31.108242988369515</v>
      </c>
      <c r="AU30">
        <f t="shared" si="9"/>
        <v>-308.48807049770289</v>
      </c>
      <c r="AW30">
        <v>27</v>
      </c>
      <c r="AX30">
        <f>IF(Z30&gt;0, (R30*SUMPRODUCT(K30:$K$98, X30:$X$98)-K30*$AZ$3)/Z30, 0)</f>
        <v>8337.9238420142628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1000000</v>
      </c>
      <c r="S31">
        <f t="shared" si="1"/>
        <v>8286.8469019889762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5940.727989304497</v>
      </c>
      <c r="AC31">
        <f t="shared" si="2"/>
        <v>5799.9453473247095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-5472.1928983415391</v>
      </c>
      <c r="AI31">
        <f t="shared" si="6"/>
        <v>-5507.1877849125258</v>
      </c>
      <c r="AJ31">
        <f t="shared" si="7"/>
        <v>140.78264197978751</v>
      </c>
      <c r="AK31">
        <f t="shared" si="22"/>
        <v>415.8509592513148</v>
      </c>
      <c r="AL31">
        <f t="shared" si="8"/>
        <v>-4950.5541836814236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-359.5284028768607</v>
      </c>
      <c r="AR31">
        <f t="shared" si="9"/>
        <v>-361.82760100665195</v>
      </c>
      <c r="AS31">
        <f t="shared" si="9"/>
        <v>9.249556688529367</v>
      </c>
      <c r="AT31">
        <f t="shared" si="9"/>
        <v>27.321813026684026</v>
      </c>
      <c r="AU31">
        <f t="shared" si="9"/>
        <v>-325.25623129143855</v>
      </c>
      <c r="AW31">
        <v>28</v>
      </c>
      <c r="AX31">
        <f>IF(Z31&gt;0, (R31*SUMPRODUCT(K31:$K$98, X31:$X$98)-K31*$AZ$3)/Z31, 0)</f>
        <v>8286.8469019889762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1000000</v>
      </c>
      <c r="S32">
        <f t="shared" si="1"/>
        <v>8188.5527019697029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5799.9453473247095</v>
      </c>
      <c r="AC32">
        <f t="shared" si="2"/>
        <v>5622.0657697566685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-6322.5086593368524</v>
      </c>
      <c r="AI32">
        <f t="shared" si="6"/>
        <v>-6356.8374716091621</v>
      </c>
      <c r="AJ32">
        <f t="shared" si="7"/>
        <v>177.87957756804099</v>
      </c>
      <c r="AK32">
        <f t="shared" si="22"/>
        <v>405.99617431272969</v>
      </c>
      <c r="AL32">
        <f t="shared" si="8"/>
        <v>-5772.9617197283915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-370.88837188421047</v>
      </c>
      <c r="AR32">
        <f t="shared" si="9"/>
        <v>-372.90215438391385</v>
      </c>
      <c r="AS32">
        <f t="shared" si="9"/>
        <v>10.434697755333971</v>
      </c>
      <c r="AT32">
        <f t="shared" si="9"/>
        <v>23.816378623649083</v>
      </c>
      <c r="AU32">
        <f t="shared" si="9"/>
        <v>-338.65107800493081</v>
      </c>
      <c r="AW32">
        <v>29</v>
      </c>
      <c r="AX32">
        <f>IF(Z32&gt;0, (R32*SUMPRODUCT(K32:$K$98, X32:$X$98)-K32*$AZ$3)/Z32, 0)</f>
        <v>8188.5527019697029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1000000</v>
      </c>
      <c r="S33">
        <f t="shared" si="1"/>
        <v>8050.1757001207143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5622.0657697566685</v>
      </c>
      <c r="AC33">
        <f t="shared" si="2"/>
        <v>5413.3638490410476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-7257.6011298055491</v>
      </c>
      <c r="AI33">
        <f t="shared" si="6"/>
        <v>-7291.223773898646</v>
      </c>
      <c r="AJ33">
        <f t="shared" si="7"/>
        <v>208.70192071562087</v>
      </c>
      <c r="AK33">
        <f t="shared" si="22"/>
        <v>393.54460388296684</v>
      </c>
      <c r="AL33">
        <f t="shared" si="8"/>
        <v>-6688.9772493000582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-380.12712254588621</v>
      </c>
      <c r="AR33">
        <f t="shared" si="9"/>
        <v>-381.88815607788962</v>
      </c>
      <c r="AS33">
        <f t="shared" si="9"/>
        <v>10.931058234327931</v>
      </c>
      <c r="AT33">
        <f t="shared" si="9"/>
        <v>20.612455161406878</v>
      </c>
      <c r="AU33">
        <f t="shared" si="9"/>
        <v>-350.34464268215481</v>
      </c>
      <c r="AW33">
        <v>30</v>
      </c>
      <c r="AX33">
        <f>IF(Z33&gt;0, (R33*SUMPRODUCT(K33:$K$98, X33:$X$98)-K33*$AZ$3)/Z33, 0)</f>
        <v>8050.1757001207143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1000000</v>
      </c>
      <c r="S34">
        <f t="shared" si="1"/>
        <v>7875.9675642185648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5413.3638490410476</v>
      </c>
      <c r="AC34">
        <f t="shared" si="2"/>
        <v>5178.046057895689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-8279.4725501811972</v>
      </c>
      <c r="AI34">
        <f t="shared" si="6"/>
        <v>-8312.3449942058542</v>
      </c>
      <c r="AJ34">
        <f t="shared" si="7"/>
        <v>235.31779114535857</v>
      </c>
      <c r="AK34">
        <f t="shared" si="22"/>
        <v>378.93546943287339</v>
      </c>
      <c r="AL34">
        <f t="shared" si="8"/>
        <v>-7698.0917336276225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-387.18668149335184</v>
      </c>
      <c r="AR34">
        <f t="shared" si="9"/>
        <v>-388.7239500134587</v>
      </c>
      <c r="AS34">
        <f t="shared" si="9"/>
        <v>11.004555434865599</v>
      </c>
      <c r="AT34">
        <f t="shared" si="9"/>
        <v>17.720786683039215</v>
      </c>
      <c r="AU34">
        <f t="shared" ref="AU34:AU97" si="23">AL34*$K34</f>
        <v>-359.9986078955539</v>
      </c>
      <c r="AW34">
        <v>31</v>
      </c>
      <c r="AX34">
        <f>IF(Z34&gt;0, (R34*SUMPRODUCT(K34:$K$98, X34:$X$98)-K34*$AZ$3)/Z34, 0)</f>
        <v>7875.9675642185648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1000000</v>
      </c>
      <c r="S35">
        <f t="shared" si="1"/>
        <v>7668.7395354604869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5178.046057895689</v>
      </c>
      <c r="AC35">
        <f t="shared" si="2"/>
        <v>4920.1534222956634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-9288.7178568300114</v>
      </c>
      <c r="AI35">
        <f t="shared" ref="AI35:AI66" si="25">SUM(AE35:AH35)</f>
        <v>-9320.7971405215794</v>
      </c>
      <c r="AJ35">
        <f t="shared" si="7"/>
        <v>257.89263560002564</v>
      </c>
      <c r="AK35">
        <f t="shared" si="22"/>
        <v>362.46322405269825</v>
      </c>
      <c r="AL35">
        <f t="shared" ref="AL35:AL98" si="26">SUM(AI35:AK35)</f>
        <v>-8700.4412808688539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-387.84258086535249</v>
      </c>
      <c r="AR35">
        <f t="shared" si="27"/>
        <v>-389.18202430318939</v>
      </c>
      <c r="AS35">
        <f t="shared" si="27"/>
        <v>10.76808951665333</v>
      </c>
      <c r="AT35">
        <f t="shared" si="27"/>
        <v>15.134346252320199</v>
      </c>
      <c r="AU35">
        <f t="shared" si="23"/>
        <v>-363.2795885342158</v>
      </c>
      <c r="AW35">
        <v>32</v>
      </c>
      <c r="AX35">
        <f>IF(Z35&gt;0, (R35*SUMPRODUCT(K35:$K$98, X35:$X$98)-K35*$AZ$3)/Z35, 0)</f>
        <v>7668.7395354604869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1000000</v>
      </c>
      <c r="S36">
        <f t="shared" si="1"/>
        <v>7438.0915487107904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4920.1534222956634</v>
      </c>
      <c r="AC36">
        <f t="shared" si="2"/>
        <v>4647.7519538350689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-10311.690059024133</v>
      </c>
      <c r="AI36">
        <f t="shared" si="25"/>
        <v>-10342.932965375834</v>
      </c>
      <c r="AJ36">
        <f t="shared" si="7"/>
        <v>272.40146846059451</v>
      </c>
      <c r="AK36">
        <f t="shared" si="22"/>
        <v>344.41073956069647</v>
      </c>
      <c r="AL36">
        <f t="shared" si="26"/>
        <v>-9726.1207573545416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-384.42493079259901</v>
      </c>
      <c r="AR36">
        <f t="shared" si="27"/>
        <v>-385.58968187057593</v>
      </c>
      <c r="AS36">
        <f t="shared" si="27"/>
        <v>10.155262140479479</v>
      </c>
      <c r="AT36">
        <f t="shared" si="27"/>
        <v>12.839803559066487</v>
      </c>
      <c r="AU36">
        <f t="shared" si="23"/>
        <v>-362.59461617102994</v>
      </c>
      <c r="AW36">
        <v>33</v>
      </c>
      <c r="AX36">
        <f>IF(Z36&gt;0, (R36*SUMPRODUCT(K36:$K$98, X36:$X$98)-K36*$AZ$3)/Z36, 0)</f>
        <v>7438.0915487107904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1000000</v>
      </c>
      <c r="S37">
        <f t="shared" si="1"/>
        <v>7190.6974726418257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4647.7519538350689</v>
      </c>
      <c r="AC37">
        <f t="shared" si="2"/>
        <v>4366.3994448324311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-11380.627922950438</v>
      </c>
      <c r="AI37">
        <f t="shared" si="25"/>
        <v>-11410.989368842475</v>
      </c>
      <c r="AJ37">
        <f t="shared" si="7"/>
        <v>281.35250900263782</v>
      </c>
      <c r="AK37">
        <f t="shared" si="22"/>
        <v>325.34263676845484</v>
      </c>
      <c r="AL37">
        <f t="shared" si="26"/>
        <v>-10804.294223071382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-378.81738006417703</v>
      </c>
      <c r="AR37">
        <f t="shared" si="27"/>
        <v>-379.82799595159986</v>
      </c>
      <c r="AS37">
        <f t="shared" si="27"/>
        <v>9.3651440901541019</v>
      </c>
      <c r="AT37">
        <f t="shared" si="27"/>
        <v>10.829406436815111</v>
      </c>
      <c r="AU37">
        <f t="shared" si="23"/>
        <v>-359.63344542463062</v>
      </c>
      <c r="AW37">
        <v>34</v>
      </c>
      <c r="AX37">
        <f>IF(Z37&gt;0, (R37*SUMPRODUCT(K37:$K$98, X37:$X$98)-K37*$AZ$3)/Z37, 0)</f>
        <v>7190.6974726418257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1000000</v>
      </c>
      <c r="S38">
        <f t="shared" si="1"/>
        <v>6931.7281767526829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4366.3994448324311</v>
      </c>
      <c r="AC38">
        <f t="shared" si="2"/>
        <v>4079.6110127950055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-12614.939091032047</v>
      </c>
      <c r="AI38">
        <f t="shared" si="25"/>
        <v>-12644.366175510611</v>
      </c>
      <c r="AJ38">
        <f t="shared" si="7"/>
        <v>286.78843203742554</v>
      </c>
      <c r="AK38">
        <f t="shared" si="22"/>
        <v>305.6479611382702</v>
      </c>
      <c r="AL38">
        <f t="shared" si="26"/>
        <v>-12051.929782334915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-374.9132649301124</v>
      </c>
      <c r="AR38">
        <f t="shared" si="27"/>
        <v>-375.78783152449859</v>
      </c>
      <c r="AS38">
        <f t="shared" si="27"/>
        <v>8.523290253202676</v>
      </c>
      <c r="AT38">
        <f t="shared" si="27"/>
        <v>9.0837913843788609</v>
      </c>
      <c r="AU38">
        <f t="shared" si="23"/>
        <v>-358.18074988691706</v>
      </c>
      <c r="AW38">
        <v>35</v>
      </c>
      <c r="AX38">
        <f>IF(Z38&gt;0, (R38*SUMPRODUCT(K38:$K$98, X38:$X$98)-K38*$AZ$3)/Z38, 0)</f>
        <v>6931.7281767526829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1000000</v>
      </c>
      <c r="S39">
        <f t="shared" si="1"/>
        <v>6657.3849531924516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4079.6110127950055</v>
      </c>
      <c r="AC39">
        <f t="shared" si="2"/>
        <v>3786.8664514602065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-13834.358652983428</v>
      </c>
      <c r="AI39">
        <f t="shared" si="25"/>
        <v>-13862.799748684558</v>
      </c>
      <c r="AJ39">
        <f t="shared" si="7"/>
        <v>292.74456133479907</v>
      </c>
      <c r="AK39">
        <f t="shared" si="22"/>
        <v>285.57277089565042</v>
      </c>
      <c r="AL39">
        <f t="shared" si="26"/>
        <v>-13284.482416454108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-367.10192045886208</v>
      </c>
      <c r="AR39">
        <f t="shared" si="27"/>
        <v>-367.85661976323405</v>
      </c>
      <c r="AS39">
        <f t="shared" si="27"/>
        <v>7.7681295798064491</v>
      </c>
      <c r="AT39">
        <f t="shared" si="27"/>
        <v>7.5778223809416714</v>
      </c>
      <c r="AU39">
        <f t="shared" si="23"/>
        <v>-352.5106678024859</v>
      </c>
      <c r="AW39">
        <v>36</v>
      </c>
      <c r="AX39">
        <f>IF(Z39&gt;0, (R39*SUMPRODUCT(K39:$K$98, X39:$X$98)-K39*$AZ$3)/Z39, 0)</f>
        <v>6657.3849531924516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1000000</v>
      </c>
      <c r="S40">
        <f t="shared" si="1"/>
        <v>6371.8179264426826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3786.8664514602065</v>
      </c>
      <c r="AC40">
        <f t="shared" si="2"/>
        <v>3493.1294449257316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-14918.180055840008</v>
      </c>
      <c r="AI40">
        <f t="shared" si="25"/>
        <v>-14945.590831581336</v>
      </c>
      <c r="AJ40">
        <f t="shared" si="7"/>
        <v>293.73700653447486</v>
      </c>
      <c r="AK40">
        <f t="shared" si="22"/>
        <v>265.08065160221446</v>
      </c>
      <c r="AL40">
        <f t="shared" si="26"/>
        <v>-14386.773173444646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-353.44793439010681</v>
      </c>
      <c r="AR40">
        <f t="shared" si="27"/>
        <v>-354.09736227135897</v>
      </c>
      <c r="AS40">
        <f t="shared" si="27"/>
        <v>6.9593434202385041</v>
      </c>
      <c r="AT40">
        <f t="shared" si="27"/>
        <v>6.2804047413885877</v>
      </c>
      <c r="AU40">
        <f t="shared" si="23"/>
        <v>-340.85761410973186</v>
      </c>
      <c r="AW40">
        <v>37</v>
      </c>
      <c r="AX40">
        <f>IF(Z40&gt;0, (R40*SUMPRODUCT(K40:$K$98, X40:$X$98)-K40*$AZ$3)/Z40, 0)</f>
        <v>6371.8179264426826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1000000</v>
      </c>
      <c r="S41">
        <f t="shared" si="1"/>
        <v>6085.2414789871482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3493.1294449257316</v>
      </c>
      <c r="AC41">
        <f t="shared" si="2"/>
        <v>3205.1858979681106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-16018.699457163135</v>
      </c>
      <c r="AI41">
        <f t="shared" si="25"/>
        <v>-16045.035190174191</v>
      </c>
      <c r="AJ41">
        <f t="shared" si="7"/>
        <v>287.94354695762104</v>
      </c>
      <c r="AK41">
        <f t="shared" si="22"/>
        <v>244.51906114480124</v>
      </c>
      <c r="AL41">
        <f t="shared" si="26"/>
        <v>-15512.572582071767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-338.85885098139892</v>
      </c>
      <c r="AR41">
        <f t="shared" si="27"/>
        <v>-339.41595589817098</v>
      </c>
      <c r="AS41">
        <f t="shared" si="27"/>
        <v>6.0911448979046963</v>
      </c>
      <c r="AT41">
        <f t="shared" si="27"/>
        <v>5.1725452696177614</v>
      </c>
      <c r="AU41">
        <f t="shared" si="23"/>
        <v>-328.15226573064848</v>
      </c>
      <c r="AW41">
        <v>38</v>
      </c>
      <c r="AX41">
        <f>IF(Z41&gt;0, (R41*SUMPRODUCT(K41:$K$98, X41:$X$98)-K41*$AZ$3)/Z41, 0)</f>
        <v>6085.2414789871482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1000000</v>
      </c>
      <c r="S42">
        <f t="shared" si="1"/>
        <v>5798.8236895243817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3205.1858979681106</v>
      </c>
      <c r="AC42">
        <f t="shared" si="2"/>
        <v>2924.8131071942912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-17067.097211689037</v>
      </c>
      <c r="AI42">
        <f t="shared" si="25"/>
        <v>-17092.316232509398</v>
      </c>
      <c r="AJ42">
        <f t="shared" si="7"/>
        <v>280.37279077381936</v>
      </c>
      <c r="AK42">
        <f t="shared" si="22"/>
        <v>224.36301285776776</v>
      </c>
      <c r="AL42">
        <f t="shared" si="26"/>
        <v>-16587.580428877813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-322.35411618946949</v>
      </c>
      <c r="AR42">
        <f t="shared" si="27"/>
        <v>-322.83043943687818</v>
      </c>
      <c r="AS42">
        <f t="shared" si="27"/>
        <v>5.295529875553175</v>
      </c>
      <c r="AT42">
        <f t="shared" si="27"/>
        <v>4.2376474346110999</v>
      </c>
      <c r="AU42">
        <f t="shared" si="23"/>
        <v>-313.29726212671392</v>
      </c>
      <c r="AW42">
        <v>39</v>
      </c>
      <c r="AX42">
        <f>IF(Z42&gt;0, (R42*SUMPRODUCT(K42:$K$98, X42:$X$98)-K42*$AZ$3)/Z42, 0)</f>
        <v>5798.8236895243817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1000000</v>
      </c>
      <c r="S43">
        <f t="shared" si="1"/>
        <v>5516.7244612182067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2924.8131071942912</v>
      </c>
      <c r="AC43">
        <f t="shared" si="2"/>
        <v>2654.6786876187307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-18131.015284153218</v>
      </c>
      <c r="AI43">
        <f t="shared" si="25"/>
        <v>-18155.075564001167</v>
      </c>
      <c r="AJ43">
        <f t="shared" si="7"/>
        <v>270.13441957556051</v>
      </c>
      <c r="AK43">
        <f t="shared" si="22"/>
        <v>204.73691750360041</v>
      </c>
      <c r="AL43">
        <f t="shared" si="26"/>
        <v>-17680.204226922007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-305.75788057530434</v>
      </c>
      <c r="AR43">
        <f t="shared" si="27"/>
        <v>-306.1636284088957</v>
      </c>
      <c r="AS43">
        <f t="shared" si="27"/>
        <v>4.5554937936682069</v>
      </c>
      <c r="AT43">
        <f t="shared" si="27"/>
        <v>3.452643163680694</v>
      </c>
      <c r="AU43">
        <f t="shared" si="23"/>
        <v>-298.15549145154682</v>
      </c>
      <c r="AW43">
        <v>40</v>
      </c>
      <c r="AX43">
        <f>IF(Z43&gt;0, (R43*SUMPRODUCT(K43:$K$98, X43:$X$98)-K43*$AZ$3)/Z43, 0)</f>
        <v>5516.7244612182067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1000000</v>
      </c>
      <c r="S44">
        <f t="shared" si="1"/>
        <v>5240.4181095727863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2654.6786876187307</v>
      </c>
      <c r="AC44">
        <f t="shared" si="2"/>
        <v>2395.5455361629893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-19264.837501594324</v>
      </c>
      <c r="AI44">
        <f t="shared" si="25"/>
        <v>-19287.693936768716</v>
      </c>
      <c r="AJ44">
        <f t="shared" si="7"/>
        <v>259.13315145574143</v>
      </c>
      <c r="AK44">
        <f t="shared" si="22"/>
        <v>185.82750813331117</v>
      </c>
      <c r="AL44">
        <f t="shared" si="26"/>
        <v>-18842.733277179661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-290.07003192161665</v>
      </c>
      <c r="AR44">
        <f t="shared" si="27"/>
        <v>-290.41418052292727</v>
      </c>
      <c r="AS44">
        <f t="shared" si="27"/>
        <v>3.9017594365120067</v>
      </c>
      <c r="AT44">
        <f t="shared" si="27"/>
        <v>2.797998748324928</v>
      </c>
      <c r="AU44">
        <f t="shared" si="23"/>
        <v>-283.71442233809034</v>
      </c>
      <c r="AW44">
        <v>41</v>
      </c>
      <c r="AX44">
        <f>IF(Z44&gt;0, (R44*SUMPRODUCT(K44:$K$98, X44:$X$98)-K44*$AZ$3)/Z44, 0)</f>
        <v>5240.4181095727863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1000000</v>
      </c>
      <c r="S45">
        <f t="shared" si="1"/>
        <v>4967.1801748182979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2395.5455361629893</v>
      </c>
      <c r="AC45">
        <f t="shared" si="2"/>
        <v>2147.1047266695537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-20299.142924903321</v>
      </c>
      <c r="AI45">
        <f t="shared" si="25"/>
        <v>-20320.75583857972</v>
      </c>
      <c r="AJ45">
        <f t="shared" si="7"/>
        <v>248.44080949343561</v>
      </c>
      <c r="AK45">
        <f t="shared" si="22"/>
        <v>167.68818753140926</v>
      </c>
      <c r="AL45">
        <f t="shared" si="26"/>
        <v>-19904.626841554873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-272.89601344014477</v>
      </c>
      <c r="AR45">
        <f t="shared" si="27"/>
        <v>-273.18657142098834</v>
      </c>
      <c r="AS45">
        <f t="shared" si="27"/>
        <v>3.3399689207284085</v>
      </c>
      <c r="AT45">
        <f t="shared" si="27"/>
        <v>2.2543532033652562</v>
      </c>
      <c r="AU45">
        <f t="shared" si="23"/>
        <v>-267.59224929689469</v>
      </c>
      <c r="AW45">
        <v>42</v>
      </c>
      <c r="AX45">
        <f>IF(Z45&gt;0, (R45*SUMPRODUCT(K45:$K$98, X45:$X$98)-K45*$AZ$3)/Z45, 0)</f>
        <v>4967.1801748182979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1000000</v>
      </c>
      <c r="S46">
        <f t="shared" si="1"/>
        <v>4699.3305892409444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2147.1047266695537</v>
      </c>
      <c r="AC46">
        <f t="shared" si="2"/>
        <v>1911.3776618259978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-21201.662290449771</v>
      </c>
      <c r="AI46">
        <f t="shared" si="25"/>
        <v>-21221.998991874887</v>
      </c>
      <c r="AJ46">
        <f t="shared" si="7"/>
        <v>235.72706484355581</v>
      </c>
      <c r="AK46">
        <f t="shared" si="22"/>
        <v>150.29733086686878</v>
      </c>
      <c r="AL46">
        <f t="shared" si="26"/>
        <v>-20835.974596164462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-254.49038568017818</v>
      </c>
      <c r="AR46">
        <f t="shared" si="27"/>
        <v>-254.73449366181845</v>
      </c>
      <c r="AS46">
        <f t="shared" si="27"/>
        <v>2.8295079331734918</v>
      </c>
      <c r="AT46">
        <f t="shared" si="27"/>
        <v>1.8040673026020246</v>
      </c>
      <c r="AU46">
        <f t="shared" si="23"/>
        <v>-250.10091842604294</v>
      </c>
      <c r="AW46">
        <v>43</v>
      </c>
      <c r="AX46">
        <f>IF(Z46&gt;0, (R46*SUMPRODUCT(K46:$K$98, X46:$X$98)-K46*$AZ$3)/Z46, 0)</f>
        <v>4699.3305892409444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1000000</v>
      </c>
      <c r="S47">
        <f t="shared" si="1"/>
        <v>4440.6682865529947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1911.3776618259978</v>
      </c>
      <c r="AC47">
        <f t="shared" si="2"/>
        <v>1690.0738373927754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-22076.712039451333</v>
      </c>
      <c r="AI47">
        <f t="shared" si="25"/>
        <v>-22095.741538260223</v>
      </c>
      <c r="AJ47">
        <f t="shared" si="7"/>
        <v>221.30382443322242</v>
      </c>
      <c r="AK47">
        <f t="shared" si="22"/>
        <v>133.79643632781986</v>
      </c>
      <c r="AL47">
        <f t="shared" si="26"/>
        <v>-21740.64127749918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-236.60168735924319</v>
      </c>
      <c r="AR47">
        <f t="shared" si="27"/>
        <v>-236.80563129436078</v>
      </c>
      <c r="AS47">
        <f t="shared" si="27"/>
        <v>2.3717688660514611</v>
      </c>
      <c r="AT47">
        <f t="shared" si="27"/>
        <v>1.4339301314998931</v>
      </c>
      <c r="AU47">
        <f t="shared" si="23"/>
        <v>-232.99993229680942</v>
      </c>
      <c r="AW47">
        <v>44</v>
      </c>
      <c r="AX47">
        <f>IF(Z47&gt;0, (R47*SUMPRODUCT(K47:$K$98, X47:$X$98)-K47*$AZ$3)/Z47, 0)</f>
        <v>4440.6682865529947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1000000</v>
      </c>
      <c r="S48">
        <f t="shared" si="1"/>
        <v>4190.9514452354479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1690.0738373927754</v>
      </c>
      <c r="AC48">
        <f t="shared" si="2"/>
        <v>1483.1030082897439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-22901.902482516132</v>
      </c>
      <c r="AI48">
        <f t="shared" si="25"/>
        <v>-22919.596591212809</v>
      </c>
      <c r="AJ48">
        <f t="shared" si="7"/>
        <v>206.97082910303152</v>
      </c>
      <c r="AK48">
        <f t="shared" si="22"/>
        <v>118.30516861749429</v>
      </c>
      <c r="AL48">
        <f t="shared" si="26"/>
        <v>-22594.320593492281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-219.14773332742334</v>
      </c>
      <c r="AR48">
        <f t="shared" si="27"/>
        <v>-219.31704781197701</v>
      </c>
      <c r="AS48">
        <f t="shared" si="27"/>
        <v>1.9804986986322923</v>
      </c>
      <c r="AT48">
        <f t="shared" si="27"/>
        <v>1.1320592061395451</v>
      </c>
      <c r="AU48">
        <f t="shared" si="23"/>
        <v>-216.20448990720516</v>
      </c>
      <c r="AW48">
        <v>45</v>
      </c>
      <c r="AX48">
        <f>IF(Z48&gt;0, (R48*SUMPRODUCT(K48:$K$98, X48:$X$98)-K48*$AZ$3)/Z48, 0)</f>
        <v>4190.9514452354479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1000000</v>
      </c>
      <c r="S49">
        <f t="shared" si="1"/>
        <v>3950.3169782942014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1483.1030082897439</v>
      </c>
      <c r="AC49">
        <f t="shared" si="2"/>
        <v>1290.4113984053652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-23683.135939188127</v>
      </c>
      <c r="AI49">
        <f t="shared" si="25"/>
        <v>-23699.468950000875</v>
      </c>
      <c r="AJ49">
        <f t="shared" si="7"/>
        <v>192.69160988437875</v>
      </c>
      <c r="AK49">
        <f t="shared" si="22"/>
        <v>103.81721058028208</v>
      </c>
      <c r="AL49">
        <f t="shared" si="26"/>
        <v>-23402.960129536215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-202.34226498059684</v>
      </c>
      <c r="AR49">
        <f t="shared" si="27"/>
        <v>-202.48180977780149</v>
      </c>
      <c r="AS49">
        <f t="shared" si="27"/>
        <v>1.6463046484586172</v>
      </c>
      <c r="AT49">
        <f t="shared" si="27"/>
        <v>0.88698597967436132</v>
      </c>
      <c r="AU49">
        <f t="shared" si="23"/>
        <v>-199.9485191496685</v>
      </c>
      <c r="AW49">
        <v>46</v>
      </c>
      <c r="AX49">
        <f>IF(Z49&gt;0, (R49*SUMPRODUCT(K49:$K$98, X49:$X$98)-K49*$AZ$3)/Z49, 0)</f>
        <v>3950.3169782942014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1000000</v>
      </c>
      <c r="S50">
        <f t="shared" si="1"/>
        <v>3718.172180511935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1290.4113984053652</v>
      </c>
      <c r="AC50">
        <f t="shared" si="2"/>
        <v>1111.6906722132012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-24405.127749637802</v>
      </c>
      <c r="AI50">
        <f t="shared" si="25"/>
        <v>-24420.077173954942</v>
      </c>
      <c r="AJ50">
        <f t="shared" si="7"/>
        <v>178.72072619216397</v>
      </c>
      <c r="AK50">
        <f t="shared" si="22"/>
        <v>90.328797888375576</v>
      </c>
      <c r="AL50">
        <f t="shared" si="26"/>
        <v>-24151.027649874402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-186.17032716423418</v>
      </c>
      <c r="AR50">
        <f t="shared" si="27"/>
        <v>-186.28436628111936</v>
      </c>
      <c r="AS50">
        <f t="shared" si="27"/>
        <v>1.3633403769713306</v>
      </c>
      <c r="AT50">
        <f t="shared" si="27"/>
        <v>0.68905772703773049</v>
      </c>
      <c r="AU50">
        <f t="shared" si="23"/>
        <v>-184.2319681771103</v>
      </c>
      <c r="AW50">
        <v>47</v>
      </c>
      <c r="AX50">
        <f>IF(Z50&gt;0, (R50*SUMPRODUCT(K50:$K$98, X50:$X$98)-K50*$AZ$3)/Z50, 0)</f>
        <v>3718.172180511935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1000000</v>
      </c>
      <c r="S51">
        <f t="shared" si="1"/>
        <v>3493.3318722547333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1111.6906722132012</v>
      </c>
      <c r="AC51">
        <f t="shared" si="2"/>
        <v>946.61100468149607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-25022.055506232384</v>
      </c>
      <c r="AI51">
        <f t="shared" si="25"/>
        <v>-25035.604333531042</v>
      </c>
      <c r="AJ51">
        <f t="shared" si="7"/>
        <v>165.07966753170513</v>
      </c>
      <c r="AK51">
        <f t="shared" si="22"/>
        <v>77.818347054924089</v>
      </c>
      <c r="AL51">
        <f t="shared" si="26"/>
        <v>-24792.706318944412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-170.42540592966034</v>
      </c>
      <c r="AR51">
        <f t="shared" si="27"/>
        <v>-170.51768709303917</v>
      </c>
      <c r="AS51">
        <f t="shared" si="27"/>
        <v>1.1243588418552097</v>
      </c>
      <c r="AT51">
        <f t="shared" si="27"/>
        <v>0.53002133986583677</v>
      </c>
      <c r="AU51">
        <f t="shared" si="23"/>
        <v>-168.86330691131812</v>
      </c>
      <c r="AW51">
        <v>48</v>
      </c>
      <c r="AX51">
        <f>IF(Z51&gt;0, (R51*SUMPRODUCT(K51:$K$98, X51:$X$98)-K51*$AZ$3)/Z51, 0)</f>
        <v>3493.3318722547333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1000000</v>
      </c>
      <c r="S52">
        <f t="shared" si="1"/>
        <v>3275.8421832772678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946.61100468149607</v>
      </c>
      <c r="AC52">
        <f t="shared" si="2"/>
        <v>795.01654485230847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-25576.046231172291</v>
      </c>
      <c r="AI52">
        <f t="shared" si="25"/>
        <v>-25588.180767886402</v>
      </c>
      <c r="AJ52">
        <f t="shared" si="7"/>
        <v>151.5944598291876</v>
      </c>
      <c r="AK52">
        <f t="shared" si="22"/>
        <v>66.262770327704729</v>
      </c>
      <c r="AL52">
        <f t="shared" si="26"/>
        <v>-25370.323537729513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-155.53450077906643</v>
      </c>
      <c r="AR52">
        <f t="shared" si="27"/>
        <v>-155.60829401094267</v>
      </c>
      <c r="AS52">
        <f t="shared" si="27"/>
        <v>0.92188481430205071</v>
      </c>
      <c r="AT52">
        <f t="shared" si="27"/>
        <v>0.40296091154997504</v>
      </c>
      <c r="AU52">
        <f t="shared" si="23"/>
        <v>-154.28344828509066</v>
      </c>
      <c r="AW52">
        <v>49</v>
      </c>
      <c r="AX52">
        <f>IF(Z52&gt;0, (R52*SUMPRODUCT(K52:$K$98, X52:$X$98)-K52*$AZ$3)/Z52, 0)</f>
        <v>3275.8421832772678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1000000</v>
      </c>
      <c r="S53">
        <f t="shared" si="1"/>
        <v>3061.5922944636168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795.01654485230847</v>
      </c>
      <c r="AC53">
        <f t="shared" si="2"/>
        <v>656.29538880580685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-25899.755670817467</v>
      </c>
      <c r="AI53">
        <f t="shared" si="25"/>
        <v>-25910.473874380896</v>
      </c>
      <c r="AJ53">
        <f t="shared" si="7"/>
        <v>138.72115604650162</v>
      </c>
      <c r="AK53">
        <f t="shared" si="22"/>
        <v>55.651158139661597</v>
      </c>
      <c r="AL53">
        <f t="shared" si="26"/>
        <v>-25716.101560194733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-140.62773299637919</v>
      </c>
      <c r="AR53">
        <f t="shared" si="27"/>
        <v>-140.68592955576284</v>
      </c>
      <c r="AS53">
        <f t="shared" si="27"/>
        <v>0.75321334847328913</v>
      </c>
      <c r="AT53">
        <f t="shared" si="27"/>
        <v>0.3021687272757424</v>
      </c>
      <c r="AU53">
        <f t="shared" si="23"/>
        <v>-139.63054748001383</v>
      </c>
      <c r="AW53">
        <v>50</v>
      </c>
      <c r="AX53">
        <f>IF(Z53&gt;0, (R53*SUMPRODUCT(K53:$K$98, X53:$X$98)-K53*$AZ$3)/Z53, 0)</f>
        <v>3061.5922944636168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1000000</v>
      </c>
      <c r="S54">
        <f t="shared" si="1"/>
        <v>2848.4127963362666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656.29538880580685</v>
      </c>
      <c r="AC54">
        <f t="shared" si="2"/>
        <v>530.67957074921765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-25913.315438404803</v>
      </c>
      <c r="AI54">
        <f t="shared" si="25"/>
        <v>-25922.630794160679</v>
      </c>
      <c r="AJ54">
        <f t="shared" si="7"/>
        <v>125.61581805658921</v>
      </c>
      <c r="AK54">
        <f t="shared" si="22"/>
        <v>45.940677216406485</v>
      </c>
      <c r="AL54">
        <f t="shared" si="26"/>
        <v>-25751.074298887681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-125.62621283683174</v>
      </c>
      <c r="AR54">
        <f t="shared" si="27"/>
        <v>-125.67137312778796</v>
      </c>
      <c r="AS54">
        <f t="shared" si="27"/>
        <v>0.60897801874715451</v>
      </c>
      <c r="AT54">
        <f t="shared" si="27"/>
        <v>0.22271767221661801</v>
      </c>
      <c r="AU54">
        <f t="shared" si="23"/>
        <v>-124.83967743682418</v>
      </c>
      <c r="AW54">
        <v>51</v>
      </c>
      <c r="AX54">
        <f>IF(Z54&gt;0, (R54*SUMPRODUCT(K54:$K$98, X54:$X$98)-K54*$AZ$3)/Z54, 0)</f>
        <v>2848.4127963362666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1000000</v>
      </c>
      <c r="S55">
        <f t="shared" si="1"/>
        <v>2633.8932936113156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530.67957074921765</v>
      </c>
      <c r="AC55">
        <f t="shared" si="2"/>
        <v>418.45685339434118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-25570.161562165889</v>
      </c>
      <c r="AI55">
        <f t="shared" si="25"/>
        <v>-25578.105256286097</v>
      </c>
      <c r="AJ55">
        <f t="shared" si="7"/>
        <v>112.22271735487647</v>
      </c>
      <c r="AK55">
        <f t="shared" si="22"/>
        <v>37.147569952445238</v>
      </c>
      <c r="AL55">
        <f t="shared" si="26"/>
        <v>-25428.734968978773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-110.68091361026369</v>
      </c>
      <c r="AR55">
        <f t="shared" si="27"/>
        <v>-110.7152980360534</v>
      </c>
      <c r="AS55">
        <f t="shared" si="27"/>
        <v>0.48575809169083811</v>
      </c>
      <c r="AT55">
        <f t="shared" si="27"/>
        <v>0.16079393830742603</v>
      </c>
      <c r="AU55">
        <f t="shared" si="23"/>
        <v>-110.06874600605512</v>
      </c>
      <c r="AW55">
        <v>52</v>
      </c>
      <c r="AX55">
        <f>IF(Z55&gt;0, (R55*SUMPRODUCT(K55:$K$98, X55:$X$98)-K55*$AZ$3)/Z55, 0)</f>
        <v>2633.8932936113156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1000000</v>
      </c>
      <c r="S56">
        <f t="shared" si="1"/>
        <v>2411.8210755879959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418.45685339434118</v>
      </c>
      <c r="AC56">
        <f t="shared" si="2"/>
        <v>319.74334646439456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-24711.732682954938</v>
      </c>
      <c r="AI56">
        <f t="shared" si="25"/>
        <v>-24718.361353499797</v>
      </c>
      <c r="AJ56">
        <f t="shared" si="7"/>
        <v>98.713506929946618</v>
      </c>
      <c r="AK56">
        <f t="shared" si="22"/>
        <v>29.291979737603885</v>
      </c>
      <c r="AL56">
        <f t="shared" si="26"/>
        <v>-24590.355866832244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-95.504632546320465</v>
      </c>
      <c r="AR56">
        <f t="shared" si="27"/>
        <v>-95.530250691060843</v>
      </c>
      <c r="AS56">
        <f t="shared" si="27"/>
        <v>0.3815028807432006</v>
      </c>
      <c r="AT56">
        <f t="shared" si="27"/>
        <v>0.11320613561523872</v>
      </c>
      <c r="AU56">
        <f t="shared" si="23"/>
        <v>-95.035541674702387</v>
      </c>
      <c r="AW56">
        <v>53</v>
      </c>
      <c r="AX56">
        <f>IF(Z56&gt;0, (R56*SUMPRODUCT(K56:$K$98, X56:$X$98)-K56*$AZ$3)/Z56, 0)</f>
        <v>2411.8210755879959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1000000</v>
      </c>
      <c r="S57">
        <f t="shared" si="1"/>
        <v>2176.6862437006225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319.74334646439456</v>
      </c>
      <c r="AC57">
        <f t="shared" si="2"/>
        <v>234.9238984540716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-23320.363362142896</v>
      </c>
      <c r="AI57">
        <f t="shared" si="25"/>
        <v>-23325.759727814198</v>
      </c>
      <c r="AJ57">
        <f t="shared" si="7"/>
        <v>84.819448010322958</v>
      </c>
      <c r="AK57">
        <f t="shared" si="22"/>
        <v>22.382034252507623</v>
      </c>
      <c r="AL57">
        <f t="shared" si="26"/>
        <v>-23218.558245551369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-80.470839294470238</v>
      </c>
      <c r="AR57">
        <f t="shared" si="27"/>
        <v>-80.489460362588517</v>
      </c>
      <c r="AS57">
        <f t="shared" si="27"/>
        <v>0.29268378300505093</v>
      </c>
      <c r="AT57">
        <f t="shared" si="27"/>
        <v>7.7232976752870247E-2</v>
      </c>
      <c r="AU57">
        <f t="shared" si="23"/>
        <v>-80.119543602830603</v>
      </c>
      <c r="AW57">
        <v>54</v>
      </c>
      <c r="AX57">
        <f>IF(Z57&gt;0, (R57*SUMPRODUCT(K57:$K$98, X57:$X$98)-K57*$AZ$3)/Z57, 0)</f>
        <v>2176.6862437006225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1000000</v>
      </c>
      <c r="S58">
        <f t="shared" si="1"/>
        <v>1918.8505151211755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234.9238984540716</v>
      </c>
      <c r="AC58">
        <f t="shared" si="2"/>
        <v>163.9934024953136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-21383.643142052551</v>
      </c>
      <c r="AI58">
        <f t="shared" si="25"/>
        <v>-21387.91636191004</v>
      </c>
      <c r="AJ58">
        <f t="shared" si="7"/>
        <v>70.930495958758002</v>
      </c>
      <c r="AK58">
        <f t="shared" si="22"/>
        <v>16.444672891785014</v>
      </c>
      <c r="AL58">
        <f t="shared" si="26"/>
        <v>-21300.541193059496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-65.882018006440717</v>
      </c>
      <c r="AR58">
        <f t="shared" si="27"/>
        <v>-65.895183599680664</v>
      </c>
      <c r="AS58">
        <f t="shared" si="27"/>
        <v>0.21853358573735129</v>
      </c>
      <c r="AT58">
        <f t="shared" si="27"/>
        <v>5.0665278520104162E-2</v>
      </c>
      <c r="AU58">
        <f t="shared" si="23"/>
        <v>-65.625984735423216</v>
      </c>
      <c r="AW58">
        <v>55</v>
      </c>
      <c r="AX58">
        <f>IF(Z58&gt;0, (R58*SUMPRODUCT(K58:$K$98, X58:$X$98)-K58*$AZ$3)/Z58, 0)</f>
        <v>1918.8505151211755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1000000</v>
      </c>
      <c r="S59">
        <f t="shared" si="1"/>
        <v>1625.72671913977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163.9934024953136</v>
      </c>
      <c r="AC59">
        <f t="shared" si="2"/>
        <v>106.62954818147288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-19020.90178882681</v>
      </c>
      <c r="AI59">
        <f t="shared" si="25"/>
        <v>-19024.18123139628</v>
      </c>
      <c r="AJ59">
        <f t="shared" si="7"/>
        <v>57.363854313840719</v>
      </c>
      <c r="AK59">
        <f t="shared" si="22"/>
        <v>11.479538174671953</v>
      </c>
      <c r="AL59">
        <f t="shared" si="26"/>
        <v>-18955.337838907766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-52.323679374997994</v>
      </c>
      <c r="AR59">
        <f t="shared" si="27"/>
        <v>-52.332700635053833</v>
      </c>
      <c r="AS59">
        <f t="shared" si="27"/>
        <v>0.1577994542085602</v>
      </c>
      <c r="AT59">
        <f t="shared" si="27"/>
        <v>3.1578506712937111E-2</v>
      </c>
      <c r="AU59">
        <f t="shared" si="23"/>
        <v>-52.143322674132335</v>
      </c>
      <c r="AW59">
        <v>56</v>
      </c>
      <c r="AX59">
        <f>IF(Z59&gt;0, (R59*SUMPRODUCT(K59:$K$98, X59:$X$98)-K59*$AZ$3)/Z59, 0)</f>
        <v>1625.72671913977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1000000</v>
      </c>
      <c r="S60">
        <f t="shared" si="1"/>
        <v>1275.654433146703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106.62954818147288</v>
      </c>
      <c r="AC60">
        <f t="shared" si="2"/>
        <v>61.911372103439305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-16399.935047043862</v>
      </c>
      <c r="AI60">
        <f t="shared" si="25"/>
        <v>-16402.361698435285</v>
      </c>
      <c r="AJ60">
        <f t="shared" si="7"/>
        <v>44.718176078033579</v>
      </c>
      <c r="AK60">
        <f t="shared" si="22"/>
        <v>7.4640683727031023</v>
      </c>
      <c r="AL60">
        <f t="shared" si="26"/>
        <v>-16350.179453984549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-40.280168434626091</v>
      </c>
      <c r="AR60">
        <f t="shared" si="27"/>
        <v>-40.286128575718003</v>
      </c>
      <c r="AS60">
        <f t="shared" si="27"/>
        <v>0.10983309746931842</v>
      </c>
      <c r="AT60">
        <f t="shared" si="27"/>
        <v>1.8332629391373121E-2</v>
      </c>
      <c r="AU60">
        <f t="shared" si="23"/>
        <v>-40.157962848857316</v>
      </c>
      <c r="AW60">
        <v>57</v>
      </c>
      <c r="AX60">
        <f>IF(Z60&gt;0, (R60*SUMPRODUCT(K60:$K$98, X60:$X$98)-K60*$AZ$3)/Z60, 0)</f>
        <v>1275.654433146703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1000000</v>
      </c>
      <c r="S61">
        <f t="shared" si="1"/>
        <v>825.89189223043218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61.911372103439305</v>
      </c>
      <c r="AC61">
        <f t="shared" si="2"/>
        <v>28.421831612531356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-13634.196364501009</v>
      </c>
      <c r="AI61">
        <f t="shared" si="25"/>
        <v>-13635.917039560294</v>
      </c>
      <c r="AJ61">
        <f t="shared" si="7"/>
        <v>33.489540490907949</v>
      </c>
      <c r="AK61">
        <f t="shared" si="22"/>
        <v>4.3337960472407522</v>
      </c>
      <c r="AL61">
        <f t="shared" si="26"/>
        <v>-13598.093703022147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-29.89927597587063</v>
      </c>
      <c r="AR61">
        <f t="shared" si="27"/>
        <v>-29.903049351072728</v>
      </c>
      <c r="AS61">
        <f t="shared" si="27"/>
        <v>7.3441293250685644E-2</v>
      </c>
      <c r="AT61">
        <f t="shared" si="27"/>
        <v>9.5038505076078857E-3</v>
      </c>
      <c r="AU61">
        <f t="shared" si="23"/>
        <v>-29.820104207314436</v>
      </c>
      <c r="AW61">
        <v>58</v>
      </c>
      <c r="AX61">
        <f>IF(Z61&gt;0, (R61*SUMPRODUCT(K61:$K$98, X61:$X$98)-K61*$AZ$3)/Z61, 0)</f>
        <v>825.89189223043218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1000000</v>
      </c>
      <c r="S62">
        <f t="shared" si="1"/>
        <v>197.6300474469939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28.421831612531356</v>
      </c>
      <c r="AC62">
        <f t="shared" si="2"/>
        <v>4.5856163006948236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-10866.334246600874</v>
      </c>
      <c r="AI62">
        <f t="shared" si="25"/>
        <v>-10867.494398197236</v>
      </c>
      <c r="AJ62">
        <f t="shared" si="7"/>
        <v>23.836215311836533</v>
      </c>
      <c r="AK62">
        <f t="shared" si="22"/>
        <v>1.9895282128771952</v>
      </c>
      <c r="AL62">
        <f t="shared" si="26"/>
        <v>-10841.668654672523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-21.276302889395573</v>
      </c>
      <c r="AR62">
        <f t="shared" si="27"/>
        <v>-21.278574468402958</v>
      </c>
      <c r="AS62">
        <f t="shared" si="27"/>
        <v>4.6671354405477122E-2</v>
      </c>
      <c r="AT62">
        <f t="shared" si="27"/>
        <v>3.8954999821963301E-3</v>
      </c>
      <c r="AU62">
        <f t="shared" si="23"/>
        <v>-21.228007614015286</v>
      </c>
      <c r="AW62">
        <v>59</v>
      </c>
      <c r="AX62">
        <f>IF(Z62&gt;0, (R62*SUMPRODUCT(K62:$K$98, X62:$X$98)-K62*$AZ$3)/Z62, 0)</f>
        <v>197.6300474469939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1000000</v>
      </c>
      <c r="S63">
        <f t="shared" si="1"/>
        <v>-763.45028129860736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4.5856163006948236</v>
      </c>
      <c r="AC63">
        <f t="shared" si="2"/>
        <v>-11.277239567241743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-8199.5884020434987</v>
      </c>
      <c r="AI63">
        <f t="shared" si="25"/>
        <v>-8200.326972703795</v>
      </c>
      <c r="AJ63">
        <f t="shared" si="7"/>
        <v>15.862855867936567</v>
      </c>
      <c r="AK63">
        <f t="shared" si="22"/>
        <v>0.32099314104863769</v>
      </c>
      <c r="AL63">
        <f t="shared" si="26"/>
        <v>-8184.1431236948101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-14.334651348960866</v>
      </c>
      <c r="AR63">
        <f t="shared" si="27"/>
        <v>-14.335942529980304</v>
      </c>
      <c r="AS63">
        <f t="shared" si="27"/>
        <v>2.7731697875105415E-2</v>
      </c>
      <c r="AT63">
        <f t="shared" si="27"/>
        <v>5.6116533376154582E-4</v>
      </c>
      <c r="AU63">
        <f t="shared" si="23"/>
        <v>-14.307649666771438</v>
      </c>
      <c r="AW63">
        <v>60</v>
      </c>
      <c r="AX63">
        <f>IF(Z63&gt;0, (R63*SUMPRODUCT(K63:$K$98, X63:$X$98)-K63*$AZ$3)/Z63, 0)</f>
        <v>-763.45028129860736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1000000</v>
      </c>
      <c r="S64">
        <f t="shared" si="1"/>
        <v>-2355.0392009869515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-11.277239567241743</v>
      </c>
      <c r="AC64">
        <f t="shared" si="2"/>
        <v>-20.778456075614226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-5800.7223408647287</v>
      </c>
      <c r="AI64">
        <f t="shared" si="25"/>
        <v>-5801.1634897013791</v>
      </c>
      <c r="AJ64">
        <f t="shared" si="7"/>
        <v>9.5012165083724831</v>
      </c>
      <c r="AK64">
        <f t="shared" si="22"/>
        <v>-0.78940676970692214</v>
      </c>
      <c r="AL64">
        <f t="shared" si="26"/>
        <v>-5792.4516799627136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-9.0543887531011702</v>
      </c>
      <c r="AR64">
        <f t="shared" si="27"/>
        <v>-9.055077345457482</v>
      </c>
      <c r="AS64">
        <f t="shared" si="27"/>
        <v>1.4830516414850949E-2</v>
      </c>
      <c r="AT64">
        <f t="shared" si="27"/>
        <v>-1.23219064062128E-3</v>
      </c>
      <c r="AU64">
        <f t="shared" si="23"/>
        <v>-9.0414790196832531</v>
      </c>
      <c r="AW64">
        <v>61</v>
      </c>
      <c r="AX64">
        <f>IF(Z64&gt;0, (R64*SUMPRODUCT(K64:$K$98, X64:$X$98)-K64*$AZ$3)/Z64, 0)</f>
        <v>-2355.0392009869515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1000000</v>
      </c>
      <c r="S65">
        <f t="shared" si="1"/>
        <v>-4899.2525281829594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-20.778456075614226</v>
      </c>
      <c r="AC65">
        <f t="shared" si="2"/>
        <v>-25.51727800676148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-3526.3446920647507</v>
      </c>
      <c r="AI65">
        <f t="shared" si="25"/>
        <v>-3526.6051121784312</v>
      </c>
      <c r="AJ65">
        <f t="shared" si="7"/>
        <v>4.7388219311472533</v>
      </c>
      <c r="AK65">
        <f t="shared" si="22"/>
        <v>-1.454491925292996</v>
      </c>
      <c r="AL65">
        <f t="shared" si="26"/>
        <v>-3523.3207821725769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-4.9145504527540691</v>
      </c>
      <c r="AR65">
        <f t="shared" si="27"/>
        <v>-4.9149133916892431</v>
      </c>
      <c r="AS65">
        <f t="shared" si="27"/>
        <v>6.604340046407752E-3</v>
      </c>
      <c r="AT65">
        <f t="shared" si="27"/>
        <v>-2.0270774907686128E-3</v>
      </c>
      <c r="AU65">
        <f t="shared" si="23"/>
        <v>-4.9103361291336043</v>
      </c>
      <c r="AW65">
        <v>62</v>
      </c>
      <c r="AX65">
        <f>IF(Z65&gt;0, (R65*SUMPRODUCT(K65:$K$98, X65:$X$98)-K65*$AZ$3)/Z65, 0)</f>
        <v>-4899.2525281829594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1000000</v>
      </c>
      <c r="S66">
        <f t="shared" si="1"/>
        <v>-8756.2888480836045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-25.51727800676148</v>
      </c>
      <c r="AC66">
        <f t="shared" si="2"/>
        <v>-26.578643797056685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-2120.9405631104009</v>
      </c>
      <c r="AI66">
        <f t="shared" si="25"/>
        <v>-2121.0923319947888</v>
      </c>
      <c r="AJ66">
        <f t="shared" si="7"/>
        <v>1.0613657902952056</v>
      </c>
      <c r="AK66">
        <f t="shared" si="22"/>
        <v>-1.7862094604733036</v>
      </c>
      <c r="AL66">
        <f t="shared" si="26"/>
        <v>-2121.8171756649672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-2.6391830419416151</v>
      </c>
      <c r="AR66">
        <f t="shared" si="27"/>
        <v>-2.6393718948840017</v>
      </c>
      <c r="AS66">
        <f t="shared" si="27"/>
        <v>1.3207058433245967E-3</v>
      </c>
      <c r="AT66">
        <f t="shared" si="27"/>
        <v>-2.2226618696581744E-3</v>
      </c>
      <c r="AU66">
        <f t="shared" si="23"/>
        <v>-2.6402738509103356</v>
      </c>
      <c r="AW66">
        <v>63</v>
      </c>
      <c r="AX66">
        <f>IF(Z66&gt;0, (R66*SUMPRODUCT(K66:$K$98, X66:$X$98)-K66*$AZ$3)/Z66, 0)</f>
        <v>-8756.2888480836045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-14782.696268361771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-26.578643797056685</v>
      </c>
      <c r="AC67">
        <f t="shared" ref="AC67:AC98" si="30">S67*Z67</f>
        <v>-25.777483390374321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-1261.2633057524361</v>
      </c>
      <c r="AI67">
        <f t="shared" ref="AI67:AI98" si="34">SUM(AE67:AH67)</f>
        <v>-1261.3504937826926</v>
      </c>
      <c r="AJ67">
        <f t="shared" ref="AJ67:AJ98" si="35">AB67-AC67</f>
        <v>-0.80116040668236366</v>
      </c>
      <c r="AK67">
        <f t="shared" si="22"/>
        <v>-1.8605050657939681</v>
      </c>
      <c r="AL67">
        <f t="shared" si="26"/>
        <v>-1264.0121592551689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-1.4012923532696069</v>
      </c>
      <c r="AR67">
        <f t="shared" si="36"/>
        <v>-1.4013892211635177</v>
      </c>
      <c r="AS67">
        <f t="shared" si="36"/>
        <v>-8.9010751879173679E-4</v>
      </c>
      <c r="AT67">
        <f t="shared" si="36"/>
        <v>-2.0670636416883002E-3</v>
      </c>
      <c r="AU67">
        <f t="shared" si="23"/>
        <v>-1.4043463923239976</v>
      </c>
      <c r="AW67">
        <v>64</v>
      </c>
      <c r="AX67">
        <f>IF(Z67&gt;0, (R67*SUMPRODUCT(K67:$K$98, X67:$X$98)-K67*$AZ$3)/Z67, 0)</f>
        <v>-14782.696268361771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1000000</v>
      </c>
      <c r="S68">
        <f t="shared" si="29"/>
        <v>-24455.862475597416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-25.777483390374321</v>
      </c>
      <c r="AC68">
        <f t="shared" si="30"/>
        <v>-24.107040521658227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-740.58632568563723</v>
      </c>
      <c r="AI68">
        <f t="shared" si="34"/>
        <v>-740.63561251930685</v>
      </c>
      <c r="AJ68">
        <f t="shared" si="35"/>
        <v>-1.6704428687160942</v>
      </c>
      <c r="AK68">
        <f t="shared" si="22"/>
        <v>-1.8044238373262027</v>
      </c>
      <c r="AL68">
        <f t="shared" si="26"/>
        <v>-744.1104792253492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-0.73465029522537728</v>
      </c>
      <c r="AR68">
        <f t="shared" si="36"/>
        <v>-0.73469918700969772</v>
      </c>
      <c r="AS68">
        <f t="shared" si="36"/>
        <v>-1.6570537479520255E-3</v>
      </c>
      <c r="AT68">
        <f t="shared" si="36"/>
        <v>-1.7899608172972127E-3</v>
      </c>
      <c r="AU68">
        <f t="shared" si="23"/>
        <v>-0.73814620157494704</v>
      </c>
      <c r="AW68">
        <v>65</v>
      </c>
      <c r="AX68">
        <f>IF(Z68&gt;0, (R68*SUMPRODUCT(K68:$K$98, X68:$X$98)-K68*$AZ$3)/Z68, 0)</f>
        <v>-24455.862475597416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1000000</v>
      </c>
      <c r="S69">
        <f t="shared" si="29"/>
        <v>-40309.265489592981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-24.107040521658227</v>
      </c>
      <c r="AC69">
        <f t="shared" si="30"/>
        <v>-22.099070082967803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-427.64133172838513</v>
      </c>
      <c r="AI69">
        <f t="shared" si="34"/>
        <v>-427.66874362713168</v>
      </c>
      <c r="AJ69">
        <f t="shared" si="35"/>
        <v>-2.0079704386904247</v>
      </c>
      <c r="AK69">
        <f t="shared" si="22"/>
        <v>-1.6874928365160762</v>
      </c>
      <c r="AL69">
        <f t="shared" si="26"/>
        <v>-431.3642069023382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-0.37876219020736102</v>
      </c>
      <c r="AR69">
        <f t="shared" si="36"/>
        <v>-0.37878646894291967</v>
      </c>
      <c r="AS69">
        <f t="shared" si="36"/>
        <v>-1.7784606510230332E-3</v>
      </c>
      <c r="AT69">
        <f t="shared" si="36"/>
        <v>-1.4946134419112239E-3</v>
      </c>
      <c r="AU69">
        <f t="shared" si="23"/>
        <v>-0.38205954303585393</v>
      </c>
      <c r="AW69">
        <v>66</v>
      </c>
      <c r="AX69">
        <f>IF(Z69&gt;0, (R69*SUMPRODUCT(K69:$K$98, X69:$X$98)-K69*$AZ$3)/Z69, 0)</f>
        <v>-40309.265489592981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1000000</v>
      </c>
      <c r="S70">
        <f t="shared" si="29"/>
        <v>-66872.205902062356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-22.099070082967803</v>
      </c>
      <c r="AC70">
        <f t="shared" si="30"/>
        <v>-20.02906376075034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-243.2430624249821</v>
      </c>
      <c r="AI70">
        <f t="shared" si="34"/>
        <v>-243.25803805161993</v>
      </c>
      <c r="AJ70">
        <f t="shared" si="35"/>
        <v>-2.0700063222174627</v>
      </c>
      <c r="AK70">
        <f t="shared" si="22"/>
        <v>-1.5469349058077464</v>
      </c>
      <c r="AL70">
        <f t="shared" si="26"/>
        <v>-246.87497927964515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-0.19235761590306932</v>
      </c>
      <c r="AR70">
        <f t="shared" si="36"/>
        <v>-0.19236945869031261</v>
      </c>
      <c r="AS70">
        <f t="shared" si="36"/>
        <v>-1.6369695278311744E-3</v>
      </c>
      <c r="AT70">
        <f t="shared" si="36"/>
        <v>-1.2233224967317959E-3</v>
      </c>
      <c r="AU70">
        <f t="shared" si="23"/>
        <v>-0.19522975071487558</v>
      </c>
      <c r="AW70">
        <v>67</v>
      </c>
      <c r="AX70">
        <f>IF(Z70&gt;0, (R70*SUMPRODUCT(K70:$K$98, X70:$X$98)-K70*$AZ$3)/Z70, 0)</f>
        <v>-66872.205902062356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1000000</v>
      </c>
      <c r="S71">
        <f t="shared" si="29"/>
        <v>-112341.66924633094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-20.02906376075034</v>
      </c>
      <c r="AC71">
        <f t="shared" si="30"/>
        <v>-18.035020919131249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-135.98017275806501</v>
      </c>
      <c r="AI71">
        <f t="shared" si="34"/>
        <v>-135.98819961979856</v>
      </c>
      <c r="AJ71">
        <f t="shared" si="35"/>
        <v>-1.9940428416190912</v>
      </c>
      <c r="AK71">
        <f t="shared" si="22"/>
        <v>-1.4020344632525239</v>
      </c>
      <c r="AL71">
        <f t="shared" si="26"/>
        <v>-139.38427692467019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-9.6012215037463919E-2</v>
      </c>
      <c r="AR71">
        <f t="shared" si="36"/>
        <v>-9.6017882604721744E-2</v>
      </c>
      <c r="AS71">
        <f t="shared" si="36"/>
        <v>-1.4079440128678077E-3</v>
      </c>
      <c r="AT71">
        <f t="shared" si="36"/>
        <v>-9.8994163373536913E-4</v>
      </c>
      <c r="AU71">
        <f t="shared" si="23"/>
        <v>-9.8415768251324934E-2</v>
      </c>
      <c r="AW71">
        <v>68</v>
      </c>
      <c r="AX71">
        <f>IF(Z71&gt;0, (R71*SUMPRODUCT(K71:$K$98, X71:$X$98)-K71*$AZ$3)/Z71, 0)</f>
        <v>-112341.66924633094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1000000</v>
      </c>
      <c r="S72">
        <f t="shared" si="29"/>
        <v>-191841.18393787576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-18.035020919131249</v>
      </c>
      <c r="AC72">
        <f t="shared" si="30"/>
        <v>-16.178889868523925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-74.597051954472803</v>
      </c>
      <c r="AI72">
        <f t="shared" si="34"/>
        <v>-74.60126869499129</v>
      </c>
      <c r="AJ72">
        <f t="shared" si="35"/>
        <v>-1.8561310506073241</v>
      </c>
      <c r="AK72">
        <f t="shared" si="22"/>
        <v>-1.2624514643391875</v>
      </c>
      <c r="AL72">
        <f t="shared" si="26"/>
        <v>-77.719851209937815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-4.702778700421207E-2</v>
      </c>
      <c r="AR72">
        <f t="shared" si="36"/>
        <v>-4.7030445339491543E-2</v>
      </c>
      <c r="AS72">
        <f t="shared" si="36"/>
        <v>-1.1701499377366716E-3</v>
      </c>
      <c r="AT72">
        <f t="shared" si="36"/>
        <v>-7.9587995788805597E-4</v>
      </c>
      <c r="AU72">
        <f t="shared" si="23"/>
        <v>-4.8996475235116278E-2</v>
      </c>
      <c r="AW72">
        <v>69</v>
      </c>
      <c r="AX72">
        <f>IF(Z72&gt;0, (R72*SUMPRODUCT(K72:$K$98, X72:$X$98)-K72*$AZ$3)/Z72, 0)</f>
        <v>-191841.18393787576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1000000</v>
      </c>
      <c r="S73">
        <f t="shared" si="29"/>
        <v>-334183.24173941428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-16.178889868523925</v>
      </c>
      <c r="AC73">
        <f t="shared" si="30"/>
        <v>-14.482932596916719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-40.153165224262288</v>
      </c>
      <c r="AI73">
        <f t="shared" si="34"/>
        <v>-40.155332139114378</v>
      </c>
      <c r="AJ73">
        <f t="shared" si="35"/>
        <v>-1.695957271607206</v>
      </c>
      <c r="AK73">
        <f t="shared" ref="AK73:AK98" si="49">G73*SUM(AB73:AB73, AE73:AF73)</f>
        <v>-1.1325222907966748</v>
      </c>
      <c r="AL73">
        <f t="shared" si="26"/>
        <v>-42.983811701518256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-2.2601363547755927E-2</v>
      </c>
      <c r="AR73">
        <f t="shared" si="36"/>
        <v>-2.2602583258084504E-2</v>
      </c>
      <c r="AS73">
        <f t="shared" si="36"/>
        <v>-9.5461831322561533E-4</v>
      </c>
      <c r="AT73">
        <f t="shared" si="36"/>
        <v>-6.3747273414865076E-4</v>
      </c>
      <c r="AU73">
        <f t="shared" si="23"/>
        <v>-2.4194674305458769E-2</v>
      </c>
      <c r="AW73">
        <v>70</v>
      </c>
      <c r="AX73">
        <f>IF(Z73&gt;0, (R73*SUMPRODUCT(K73:$K$98, X73:$X$98)-K73*$AZ$3)/Z73, 0)</f>
        <v>-334183.24173941428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1000000</v>
      </c>
      <c r="S74">
        <f t="shared" si="29"/>
        <v>-595075.5815525885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-14.482932596916719</v>
      </c>
      <c r="AC74">
        <f t="shared" si="30"/>
        <v>-12.949297300989995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-21.144153417810685</v>
      </c>
      <c r="AI74">
        <f t="shared" si="34"/>
        <v>-21.145241455843365</v>
      </c>
      <c r="AJ74">
        <f t="shared" si="35"/>
        <v>-1.5336352959267234</v>
      </c>
      <c r="AK74">
        <f t="shared" si="49"/>
        <v>-1.0138052817841705</v>
      </c>
      <c r="AL74">
        <f t="shared" si="26"/>
        <v>-23.692682033554259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-1.0626423836709883E-2</v>
      </c>
      <c r="AR74">
        <f t="shared" si="36"/>
        <v>-1.0626970652326345E-2</v>
      </c>
      <c r="AS74">
        <f t="shared" si="36"/>
        <v>-7.707595732694408E-4</v>
      </c>
      <c r="AT74">
        <f t="shared" si="36"/>
        <v>-5.0950843948469439E-4</v>
      </c>
      <c r="AU74">
        <f t="shared" si="23"/>
        <v>-1.1907238665080481E-2</v>
      </c>
      <c r="AW74">
        <v>71</v>
      </c>
      <c r="AX74">
        <f>IF(Z74&gt;0, (R74*SUMPRODUCT(K74:$K$98, X74:$X$98)-K74*$AZ$3)/Z74, 0)</f>
        <v>-595075.5815525885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1000000</v>
      </c>
      <c r="S75">
        <f t="shared" si="29"/>
        <v>-1085904.4991602134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-12.949297300989995</v>
      </c>
      <c r="AC75">
        <f t="shared" si="30"/>
        <v>-11.570426707438775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-10.88804781787808</v>
      </c>
      <c r="AI75">
        <f t="shared" si="34"/>
        <v>-10.888580573139542</v>
      </c>
      <c r="AJ75">
        <f t="shared" si="35"/>
        <v>-1.3788705935512198</v>
      </c>
      <c r="AK75">
        <f t="shared" si="49"/>
        <v>-0.9064508110692997</v>
      </c>
      <c r="AL75">
        <f t="shared" si="26"/>
        <v>-13.173901977760062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-4.8857228732315577E-3</v>
      </c>
      <c r="AR75">
        <f t="shared" si="36"/>
        <v>-4.8859619330345909E-3</v>
      </c>
      <c r="AS75">
        <f t="shared" si="36"/>
        <v>-6.1873163222867509E-4</v>
      </c>
      <c r="AT75">
        <f t="shared" si="36"/>
        <v>-4.0674577621056557E-4</v>
      </c>
      <c r="AU75">
        <f t="shared" si="23"/>
        <v>-5.911439341473832E-3</v>
      </c>
      <c r="AW75">
        <v>72</v>
      </c>
      <c r="AX75">
        <f>IF(Z75&gt;0, (R75*SUMPRODUCT(K75:$K$98, X75:$X$98)-K75*$AZ$3)/Z75, 0)</f>
        <v>-1085904.4991602134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1000000</v>
      </c>
      <c r="S76">
        <f t="shared" si="29"/>
        <v>-2035737.4856745056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-11.570426707438775</v>
      </c>
      <c r="AC76">
        <f t="shared" si="30"/>
        <v>-10.3346900933585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-5.4719221622020742</v>
      </c>
      <c r="AI76">
        <f t="shared" si="34"/>
        <v>-5.4721759938028107</v>
      </c>
      <c r="AJ76">
        <f t="shared" si="35"/>
        <v>-1.2357366140802757</v>
      </c>
      <c r="AK76">
        <f t="shared" si="49"/>
        <v>-0.80992986952071433</v>
      </c>
      <c r="AL76">
        <f t="shared" si="26"/>
        <v>-7.5178424774038008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-2.1923036056528517E-3</v>
      </c>
      <c r="AR76">
        <f t="shared" si="36"/>
        <v>-2.1924053022627501E-3</v>
      </c>
      <c r="AS76">
        <f t="shared" si="36"/>
        <v>-4.9509290417157608E-4</v>
      </c>
      <c r="AT76">
        <f t="shared" si="36"/>
        <v>-3.244951446022842E-4</v>
      </c>
      <c r="AU76">
        <f t="shared" si="23"/>
        <v>-3.0119933510366101E-3</v>
      </c>
      <c r="AW76">
        <v>73</v>
      </c>
      <c r="AX76">
        <f>IF(Z76&gt;0, (R76*SUMPRODUCT(K76:$K$98, X76:$X$98)-K76*$AZ$3)/Z76, 0)</f>
        <v>-2035737.4856745056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1000000</v>
      </c>
      <c r="S77">
        <f t="shared" si="29"/>
        <v>-3926423.4853331796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-10.3346900933585</v>
      </c>
      <c r="AC77">
        <f t="shared" si="30"/>
        <v>-9.2291838818270939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-2.6753337368590913</v>
      </c>
      <c r="AI77">
        <f t="shared" si="34"/>
        <v>-2.6754512634569774</v>
      </c>
      <c r="AJ77">
        <f t="shared" si="35"/>
        <v>-1.1055062115314058</v>
      </c>
      <c r="AK77">
        <f t="shared" si="49"/>
        <v>-0.72342830653509504</v>
      </c>
      <c r="AL77">
        <f t="shared" si="26"/>
        <v>-4.504385781523478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-9.5701937607616135E-4</v>
      </c>
      <c r="AR77">
        <f t="shared" si="36"/>
        <v>-9.5706141764646412E-4</v>
      </c>
      <c r="AS77">
        <f t="shared" si="36"/>
        <v>-3.9546126534860458E-4</v>
      </c>
      <c r="AT77">
        <f t="shared" si="36"/>
        <v>-2.587845011698874E-4</v>
      </c>
      <c r="AU77">
        <f t="shared" si="23"/>
        <v>-1.6113071841649558E-3</v>
      </c>
      <c r="AW77">
        <v>74</v>
      </c>
      <c r="AX77">
        <f>IF(Z77&gt;0, (R77*SUMPRODUCT(K77:$K$98, X77:$X$98)-K77*$AZ$3)/Z77, 0)</f>
        <v>-3926423.4853331796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1000000</v>
      </c>
      <c r="S78">
        <f t="shared" si="29"/>
        <v>-7809239.4421327841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-9.2291838818270939</v>
      </c>
      <c r="AC78">
        <f t="shared" si="30"/>
        <v>-8.2411243698307945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-1.2717222860505915</v>
      </c>
      <c r="AI78">
        <f t="shared" si="34"/>
        <v>-1.2717750512681962</v>
      </c>
      <c r="AJ78">
        <f t="shared" si="35"/>
        <v>-0.98805951199629938</v>
      </c>
      <c r="AK78">
        <f t="shared" si="49"/>
        <v>-0.64604287172789665</v>
      </c>
      <c r="AL78">
        <f t="shared" si="26"/>
        <v>-2.9058774349923921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-4.0617858650224118E-4</v>
      </c>
      <c r="AR78">
        <f t="shared" si="36"/>
        <v>-4.0619543931809436E-4</v>
      </c>
      <c r="AS78">
        <f t="shared" si="36"/>
        <v>-3.155788180838607E-4</v>
      </c>
      <c r="AT78">
        <f t="shared" si="36"/>
        <v>-2.0634126124596881E-4</v>
      </c>
      <c r="AU78">
        <f t="shared" si="23"/>
        <v>-9.2811551864792384E-4</v>
      </c>
      <c r="AW78">
        <v>75</v>
      </c>
      <c r="AX78">
        <f>IF(Z78&gt;0, (R78*SUMPRODUCT(K78:$K$98, X78:$X$98)-K78*$AZ$3)/Z78, 0)</f>
        <v>-7809239.4421327841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1000000</v>
      </c>
      <c r="S79">
        <f t="shared" si="29"/>
        <v>-16036060.246046796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-8.2411243698307945</v>
      </c>
      <c r="AC79">
        <f t="shared" si="30"/>
        <v>-7.3584800739776774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-0.58588049111129203</v>
      </c>
      <c r="AI79">
        <f t="shared" si="34"/>
        <v>-0.5859034346521651</v>
      </c>
      <c r="AJ79">
        <f t="shared" si="35"/>
        <v>-0.8826442958531171</v>
      </c>
      <c r="AK79">
        <f t="shared" si="49"/>
        <v>-0.57687870588815571</v>
      </c>
      <c r="AL79">
        <f t="shared" si="26"/>
        <v>-2.0454264363934378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-1.670766489757338E-4</v>
      </c>
      <c r="AR79">
        <f t="shared" si="36"/>
        <v>-1.6708319182872662E-4</v>
      </c>
      <c r="AS79">
        <f t="shared" si="36"/>
        <v>-2.5170534507637694E-4</v>
      </c>
      <c r="AT79">
        <f t="shared" si="36"/>
        <v>-1.6450959283937372E-4</v>
      </c>
      <c r="AU79">
        <f t="shared" si="23"/>
        <v>-5.8329812974447731E-4</v>
      </c>
      <c r="AW79">
        <v>76</v>
      </c>
      <c r="AX79">
        <f>IF(Z79&gt;0, (R79*SUMPRODUCT(K79:$K$98, X79:$X$98)-K79*$AZ$3)/Z79, 0)</f>
        <v>-16036060.246046796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1000000</v>
      </c>
      <c r="S80">
        <f t="shared" si="29"/>
        <v>-34016962.0855271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-7.3584800739776774</v>
      </c>
      <c r="AC80">
        <f t="shared" si="30"/>
        <v>-6.5702092270198484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-0.26113701859728039</v>
      </c>
      <c r="AI80">
        <f t="shared" si="34"/>
        <v>-0.26114667585181489</v>
      </c>
      <c r="AJ80">
        <f t="shared" si="35"/>
        <v>-0.78827084695782901</v>
      </c>
      <c r="AK80">
        <f t="shared" si="49"/>
        <v>-0.5150936051784375</v>
      </c>
      <c r="AL80">
        <f t="shared" si="26"/>
        <v>-1.5645111279880815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-6.6490123248987942E-5</v>
      </c>
      <c r="AR80">
        <f t="shared" si="36"/>
        <v>-6.6492582157524511E-5</v>
      </c>
      <c r="AS80">
        <f t="shared" si="36"/>
        <v>-2.0070775889740515E-4</v>
      </c>
      <c r="AT80">
        <f t="shared" si="36"/>
        <v>-1.3115198096788153E-4</v>
      </c>
      <c r="AU80">
        <f t="shared" si="23"/>
        <v>-3.9835232202281118E-4</v>
      </c>
      <c r="AW80">
        <v>77</v>
      </c>
      <c r="AX80">
        <f>IF(Z80&gt;0, (R80*SUMPRODUCT(K80:$K$98, X80:$X$98)-K80*$AZ$3)/Z80, 0)</f>
        <v>-34016962.0855271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1000000</v>
      </c>
      <c r="S81">
        <f t="shared" si="29"/>
        <v>-74685690.928142965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-6.5702092270198484</v>
      </c>
      <c r="AC81">
        <f t="shared" si="30"/>
        <v>-5.8663132853513087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-0.11266695684528755</v>
      </c>
      <c r="AI81">
        <f t="shared" si="34"/>
        <v>-0.11267088417943445</v>
      </c>
      <c r="AJ81">
        <f t="shared" si="35"/>
        <v>-0.70389594166853975</v>
      </c>
      <c r="AK81">
        <f t="shared" si="49"/>
        <v>-0.45991464589138942</v>
      </c>
      <c r="AL81">
        <f t="shared" si="26"/>
        <v>-1.2764814717393635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-2.5613400359469342E-5</v>
      </c>
      <c r="AR81">
        <f t="shared" si="36"/>
        <v>-2.5614293188961382E-5</v>
      </c>
      <c r="AS81">
        <f t="shared" si="36"/>
        <v>-1.6002179405732374E-4</v>
      </c>
      <c r="AT81">
        <f t="shared" si="36"/>
        <v>-1.0455574807594923E-4</v>
      </c>
      <c r="AU81">
        <f t="shared" si="23"/>
        <v>-2.9019183532223437E-4</v>
      </c>
      <c r="AW81">
        <v>78</v>
      </c>
      <c r="AX81">
        <f>IF(Z81&gt;0, (R81*SUMPRODUCT(K81:$K$98, X81:$X$98)-K81*$AZ$3)/Z81, 0)</f>
        <v>-74685690.928142965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1000000</v>
      </c>
      <c r="S82">
        <f t="shared" si="29"/>
        <v>-170033701.62996942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-5.8663132853513087</v>
      </c>
      <c r="AC82">
        <f t="shared" si="30"/>
        <v>-5.237801013223284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-4.6956728745329024E-2</v>
      </c>
      <c r="AI82">
        <f t="shared" si="34"/>
        <v>-4.6958268969697195E-2</v>
      </c>
      <c r="AJ82">
        <f t="shared" si="35"/>
        <v>-0.62851227212802474</v>
      </c>
      <c r="AK82">
        <f t="shared" si="49"/>
        <v>-0.41064192997459165</v>
      </c>
      <c r="AL82">
        <f t="shared" si="26"/>
        <v>-1.0861124710723136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-9.5312636987311241E-6</v>
      </c>
      <c r="AR82">
        <f t="shared" si="36"/>
        <v>-9.5315763330436171E-6</v>
      </c>
      <c r="AS82">
        <f t="shared" si="36"/>
        <v>-1.2757524562732151E-4</v>
      </c>
      <c r="AT82">
        <f t="shared" si="36"/>
        <v>-8.3351984367800497E-5</v>
      </c>
      <c r="AU82">
        <f t="shared" si="23"/>
        <v>-2.2045880632816565E-4</v>
      </c>
      <c r="AW82">
        <v>79</v>
      </c>
      <c r="AX82">
        <f>IF(Z82&gt;0, (R82*SUMPRODUCT(K82:$K$98, X82:$X$98)-K82*$AZ$3)/Z82, 0)</f>
        <v>-170033701.62996942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8"/>
        <v>1000000</v>
      </c>
      <c r="S83">
        <f t="shared" si="29"/>
        <v>-402125901.33306605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-5.237801013223284</v>
      </c>
      <c r="AC83">
        <f t="shared" si="30"/>
        <v>-4.6766160038366413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-1.8866711631076623E-2</v>
      </c>
      <c r="AI83">
        <f t="shared" si="34"/>
        <v>-1.886729311761956E-2</v>
      </c>
      <c r="AJ83">
        <f t="shared" si="35"/>
        <v>-0.56118500938664262</v>
      </c>
      <c r="AK83">
        <f t="shared" si="49"/>
        <v>-0.3666460709256299</v>
      </c>
      <c r="AL83">
        <f t="shared" si="26"/>
        <v>-0.94669837342989216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-3.4192498773518742E-6</v>
      </c>
      <c r="AR83">
        <f t="shared" si="36"/>
        <v>-3.419355261259229E-6</v>
      </c>
      <c r="AS83">
        <f t="shared" si="36"/>
        <v>-1.0170462198385181E-4</v>
      </c>
      <c r="AT83">
        <f t="shared" si="36"/>
        <v>-6.6447961762399995E-5</v>
      </c>
      <c r="AU83">
        <f t="shared" si="23"/>
        <v>-1.7157193900751104E-4</v>
      </c>
      <c r="AW83">
        <v>80</v>
      </c>
      <c r="AX83">
        <f>IF(Z83&gt;0, (R83*SUMPRODUCT(K83:$K$98, X83:$X$98)-K83*$AZ$3)/Z83, 0)</f>
        <v>-402125901.33306605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1000000</v>
      </c>
      <c r="S84">
        <f t="shared" si="29"/>
        <v>-989575453.98301995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-4.6766160038366413</v>
      </c>
      <c r="AC84">
        <f t="shared" si="30"/>
        <v>-4.1755528689344272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-7.2938938959341074E-3</v>
      </c>
      <c r="AI84">
        <f t="shared" si="34"/>
        <v>-7.2941048729168187E-3</v>
      </c>
      <c r="AJ84">
        <f t="shared" si="35"/>
        <v>-0.5010631349022141</v>
      </c>
      <c r="AK84">
        <f t="shared" si="49"/>
        <v>-0.3273631202685649</v>
      </c>
      <c r="AL84">
        <f t="shared" si="26"/>
        <v>-0.83572036004369576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-1.1802555387710016E-6</v>
      </c>
      <c r="AR84">
        <f t="shared" si="36"/>
        <v>-1.1802896778407428E-6</v>
      </c>
      <c r="AS84">
        <f t="shared" si="36"/>
        <v>-8.1079125728982537E-5</v>
      </c>
      <c r="AT84">
        <f t="shared" si="36"/>
        <v>-5.2971998413866391E-5</v>
      </c>
      <c r="AU84">
        <f t="shared" si="23"/>
        <v>-1.3523141382068966E-4</v>
      </c>
      <c r="AW84">
        <v>81</v>
      </c>
      <c r="AX84">
        <f>IF(Z84&gt;0, (R84*SUMPRODUCT(K84:$K$98, X84:$X$98)-K84*$AZ$3)/Z84, 0)</f>
        <v>-989575453.98301995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1000000</v>
      </c>
      <c r="S85">
        <f t="shared" si="29"/>
        <v>-2538679190.6696849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-4.1755528689344272</v>
      </c>
      <c r="AC85">
        <f t="shared" si="30"/>
        <v>-3.7281731972684562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-2.7087958838051675E-3</v>
      </c>
      <c r="AI85">
        <f t="shared" si="34"/>
        <v>-2.7088693112238618E-3</v>
      </c>
      <c r="AJ85">
        <f t="shared" si="35"/>
        <v>-0.44737967166597103</v>
      </c>
      <c r="AK85">
        <f t="shared" si="49"/>
        <v>-0.29228870082540992</v>
      </c>
      <c r="AL85">
        <f t="shared" si="26"/>
        <v>-0.74237724180260489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-3.913585839837244E-7</v>
      </c>
      <c r="AR85">
        <f t="shared" si="36"/>
        <v>-3.9136919255367153E-7</v>
      </c>
      <c r="AS85">
        <f t="shared" si="36"/>
        <v>-6.4636053182548015E-5</v>
      </c>
      <c r="AT85">
        <f t="shared" si="36"/>
        <v>-4.2228981797176439E-5</v>
      </c>
      <c r="AU85">
        <f t="shared" si="23"/>
        <v>-1.0725640417227814E-4</v>
      </c>
      <c r="AW85">
        <v>82</v>
      </c>
      <c r="AX85">
        <f>IF(Z85&gt;0, (R85*SUMPRODUCT(K85:$K$98, X85:$X$98)-K85*$AZ$3)/Z85, 0)</f>
        <v>-2538679190.6696849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1000000</v>
      </c>
      <c r="S86">
        <f t="shared" si="29"/>
        <v>-6803943951.3341665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-3.7281731972684562</v>
      </c>
      <c r="AC86">
        <f t="shared" si="30"/>
        <v>-3.3287263994114067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-9.6462805469861872E-4</v>
      </c>
      <c r="AI86">
        <f t="shared" si="34"/>
        <v>-9.6465251644039097E-4</v>
      </c>
      <c r="AJ86">
        <f t="shared" si="35"/>
        <v>-0.39944679785704951</v>
      </c>
      <c r="AK86">
        <f t="shared" si="49"/>
        <v>-0.26097212380879198</v>
      </c>
      <c r="AL86">
        <f t="shared" si="26"/>
        <v>-0.66138357418228189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-1.2443439741952044E-7</v>
      </c>
      <c r="AR86">
        <f t="shared" si="36"/>
        <v>-1.2443755291772768E-7</v>
      </c>
      <c r="AS86">
        <f t="shared" si="36"/>
        <v>-5.1527551319278577E-5</v>
      </c>
      <c r="AT86">
        <f t="shared" si="36"/>
        <v>-3.3664694709284004E-5</v>
      </c>
      <c r="AU86">
        <f t="shared" si="23"/>
        <v>-8.5316683581480315E-5</v>
      </c>
      <c r="AW86">
        <v>83</v>
      </c>
      <c r="AX86">
        <f>IF(Z86&gt;0, (R86*SUMPRODUCT(K86:$K$98, X86:$X$98)-K86*$AZ$3)/Z86, 0)</f>
        <v>-6803943951.3341665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1000000</v>
      </c>
      <c r="S87">
        <f t="shared" si="29"/>
        <v>-19089948370.129887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-3.3287263994114067</v>
      </c>
      <c r="AC87">
        <f t="shared" si="30"/>
        <v>-2.9720772477604167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-3.2865441553969646E-4</v>
      </c>
      <c r="AI87">
        <f t="shared" si="34"/>
        <v>-3.2866219994327403E-4</v>
      </c>
      <c r="AJ87">
        <f t="shared" si="35"/>
        <v>-0.35664915165098998</v>
      </c>
      <c r="AK87">
        <f t="shared" si="49"/>
        <v>-0.23301084795879848</v>
      </c>
      <c r="AL87">
        <f t="shared" si="26"/>
        <v>-0.58998866180973175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-3.7853148569383795E-8</v>
      </c>
      <c r="AR87">
        <f t="shared" si="36"/>
        <v>-3.7854045146977813E-8</v>
      </c>
      <c r="AS87">
        <f t="shared" si="36"/>
        <v>-4.1077474350740883E-5</v>
      </c>
      <c r="AT87">
        <f t="shared" si="36"/>
        <v>-2.683729117583437E-5</v>
      </c>
      <c r="AU87">
        <f t="shared" si="23"/>
        <v>-6.7952619571722231E-5</v>
      </c>
      <c r="AW87">
        <v>84</v>
      </c>
      <c r="AX87">
        <f>IF(Z87&gt;0, (R87*SUMPRODUCT(K87:$K$98, X87:$X$98)-K87*$AZ$3)/Z87, 0)</f>
        <v>-19089948370.129887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1000000</v>
      </c>
      <c r="S88">
        <f t="shared" si="29"/>
        <v>-56182399646.809143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-2.9720772477604167</v>
      </c>
      <c r="AC88">
        <f t="shared" si="30"/>
        <v>-2.6536404319658979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-1.0689859755666275E-4</v>
      </c>
      <c r="AI88">
        <f t="shared" si="34"/>
        <v>-1.0690095918632672E-4</v>
      </c>
      <c r="AJ88">
        <f t="shared" si="35"/>
        <v>-0.31843681579451877</v>
      </c>
      <c r="AK88">
        <f t="shared" si="49"/>
        <v>-0.20804540734322918</v>
      </c>
      <c r="AL88">
        <f t="shared" si="26"/>
        <v>-0.52658912409693426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-1.099300746099573E-8</v>
      </c>
      <c r="AR88">
        <f t="shared" si="36"/>
        <v>-1.099325032117453E-8</v>
      </c>
      <c r="AS88">
        <f t="shared" si="36"/>
        <v>-3.2746718590291595E-5</v>
      </c>
      <c r="AT88">
        <f t="shared" si="36"/>
        <v>-2.1394524974359383E-5</v>
      </c>
      <c r="AU88">
        <f t="shared" si="23"/>
        <v>-5.4152236814972152E-5</v>
      </c>
      <c r="AW88">
        <v>85</v>
      </c>
      <c r="AX88">
        <f>IF(Z88&gt;0, (R88*SUMPRODUCT(K88:$K$98, X88:$X$98)-K88*$AZ$3)/Z88, 0)</f>
        <v>-56182399646.809143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1000000</v>
      </c>
      <c r="S89">
        <f t="shared" si="29"/>
        <v>-175308052458.28827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-2.6536404319658979</v>
      </c>
      <c r="AC89">
        <f t="shared" si="30"/>
        <v>-2.369321823630631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-3.3245076284671611E-5</v>
      </c>
      <c r="AI89">
        <f t="shared" si="34"/>
        <v>-3.3245752044224696E-5</v>
      </c>
      <c r="AJ89">
        <f t="shared" si="35"/>
        <v>-0.2843186083352669</v>
      </c>
      <c r="AK89">
        <f t="shared" si="49"/>
        <v>-0.18575483023761288</v>
      </c>
      <c r="AL89">
        <f t="shared" si="26"/>
        <v>-0.47010668432492397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-3.0524870230160461E-9</v>
      </c>
      <c r="AR89">
        <f t="shared" si="36"/>
        <v>-3.0525490697157981E-9</v>
      </c>
      <c r="AS89">
        <f t="shared" si="36"/>
        <v>-2.6105485663918873E-5</v>
      </c>
      <c r="AT89">
        <f t="shared" si="36"/>
        <v>-1.7055584529499082E-5</v>
      </c>
      <c r="AU89">
        <f t="shared" si="23"/>
        <v>-4.3164122742487671E-5</v>
      </c>
      <c r="AW89">
        <v>86</v>
      </c>
      <c r="AX89">
        <f>IF(Z89&gt;0, (R89*SUMPRODUCT(K89:$K$98, X89:$X$98)-K89*$AZ$3)/Z89, 0)</f>
        <v>-175308052458.28827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1000000</v>
      </c>
      <c r="S90">
        <f t="shared" si="29"/>
        <v>-581885300711.33972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-2.369321823630631</v>
      </c>
      <c r="AC90">
        <f t="shared" si="30"/>
        <v>-2.1154659165685876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-9.7445015047894771E-6</v>
      </c>
      <c r="AI90">
        <f t="shared" si="34"/>
        <v>-9.7446832816717927E-6</v>
      </c>
      <c r="AJ90">
        <f t="shared" si="35"/>
        <v>-0.25385590706204342</v>
      </c>
      <c r="AK90">
        <f t="shared" si="49"/>
        <v>-0.16585252765414418</v>
      </c>
      <c r="AL90">
        <f t="shared" si="26"/>
        <v>-0.41971817939946932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-7.9885525578148315E-10</v>
      </c>
      <c r="AR90">
        <f t="shared" si="36"/>
        <v>-7.9887015786936787E-10</v>
      </c>
      <c r="AS90">
        <f t="shared" si="36"/>
        <v>-2.0811133896178746E-5</v>
      </c>
      <c r="AT90">
        <f t="shared" si="36"/>
        <v>-1.3596607618772105E-5</v>
      </c>
      <c r="AU90">
        <f t="shared" si="23"/>
        <v>-3.4408540385108724E-5</v>
      </c>
      <c r="AW90">
        <v>87</v>
      </c>
      <c r="AX90">
        <f>IF(Z90&gt;0, (R90*SUMPRODUCT(K90:$K$98, X90:$X$98)-K90*$AZ$3)/Z90, 0)</f>
        <v>-581885300711.33972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1000000</v>
      </c>
      <c r="S91">
        <f t="shared" si="29"/>
        <v>-2061942720771.2539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-2.1154659165685876</v>
      </c>
      <c r="AC91">
        <f t="shared" si="30"/>
        <v>-1.8888088547651833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-2.6831486498318079E-6</v>
      </c>
      <c r="AI91">
        <f t="shared" si="34"/>
        <v>-2.6831944515128084E-6</v>
      </c>
      <c r="AJ91">
        <f t="shared" si="35"/>
        <v>-0.22665706180340428</v>
      </c>
      <c r="AK91">
        <f t="shared" si="49"/>
        <v>-0.14808261415980115</v>
      </c>
      <c r="AL91">
        <f t="shared" si="26"/>
        <v>-0.37474235915765697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-1.9639714985380046E-10</v>
      </c>
      <c r="AR91">
        <f t="shared" si="36"/>
        <v>-1.9640050237756303E-10</v>
      </c>
      <c r="AS91">
        <f t="shared" si="36"/>
        <v>-1.6590508667947151E-5</v>
      </c>
      <c r="AT91">
        <f t="shared" si="36"/>
        <v>-1.0839132362535351E-5</v>
      </c>
      <c r="AU91">
        <f t="shared" si="23"/>
        <v>-2.7429837430984882E-5</v>
      </c>
      <c r="AW91">
        <v>88</v>
      </c>
      <c r="AX91">
        <f>IF(Z91&gt;0, (R91*SUMPRODUCT(K91:$K$98, X91:$X$98)-K91*$AZ$3)/Z91, 0)</f>
        <v>-2061942720771.2539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1000000</v>
      </c>
      <c r="S92">
        <f t="shared" si="29"/>
        <v>-7831705516124.793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-1.8888088547651833</v>
      </c>
      <c r="AC92">
        <f t="shared" si="30"/>
        <v>-1.6864364776381342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-6.9153877280823704E-7</v>
      </c>
      <c r="AI92">
        <f t="shared" si="34"/>
        <v>-6.9154953953378724E-7</v>
      </c>
      <c r="AJ92">
        <f t="shared" si="35"/>
        <v>-0.20237237712704914</v>
      </c>
      <c r="AK92">
        <f t="shared" si="49"/>
        <v>-0.13221661983356284</v>
      </c>
      <c r="AL92">
        <f t="shared" si="26"/>
        <v>-0.33458968851015147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-4.5194851046631276E-11</v>
      </c>
      <c r="AR92">
        <f t="shared" si="36"/>
        <v>-4.5195554695619063E-11</v>
      </c>
      <c r="AS92">
        <f t="shared" si="36"/>
        <v>-1.3225851969323931E-5</v>
      </c>
      <c r="AT92">
        <f t="shared" si="36"/>
        <v>-8.6408899605170075E-6</v>
      </c>
      <c r="AU92">
        <f t="shared" si="23"/>
        <v>-2.1866787125395632E-5</v>
      </c>
      <c r="AW92">
        <v>89</v>
      </c>
      <c r="AX92">
        <f>IF(Z92&gt;0, (R92*SUMPRODUCT(K92:$K$98, X92:$X$98)-K92*$AZ$3)/Z92, 0)</f>
        <v>-7831705516124.793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1000000</v>
      </c>
      <c r="S93">
        <f t="shared" si="29"/>
        <v>-32026789135612.961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-1.6864364776381342</v>
      </c>
      <c r="AC93">
        <f t="shared" si="30"/>
        <v>-1.5057468550731097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-1.6616593596525451E-7</v>
      </c>
      <c r="AI93">
        <f t="shared" si="34"/>
        <v>-1.6616828672675092E-7</v>
      </c>
      <c r="AJ93">
        <f t="shared" si="35"/>
        <v>-0.18068962256502452</v>
      </c>
      <c r="AK93">
        <f t="shared" si="49"/>
        <v>-0.1180505534346694</v>
      </c>
      <c r="AL93">
        <f t="shared" si="26"/>
        <v>-0.29874034216798062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-9.6960846854789392E-12</v>
      </c>
      <c r="AR93">
        <f t="shared" si="36"/>
        <v>-9.6962218566892233E-12</v>
      </c>
      <c r="AS93">
        <f t="shared" si="36"/>
        <v>-1.0543568222936171E-5</v>
      </c>
      <c r="AT93">
        <f t="shared" si="36"/>
        <v>-6.8884645738074387E-6</v>
      </c>
      <c r="AU93">
        <f t="shared" si="23"/>
        <v>-1.7432042492965464E-5</v>
      </c>
      <c r="AW93">
        <v>90</v>
      </c>
      <c r="AX93">
        <f>IF(Z93&gt;0, (R93*SUMPRODUCT(K93:$K$98, X93:$X$98)-K93*$AZ$3)/Z93, 0)</f>
        <v>-32026789135612.961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1000000</v>
      </c>
      <c r="S94">
        <f t="shared" si="29"/>
        <v>-141783008641579.69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-1.5057468550731097</v>
      </c>
      <c r="AC94">
        <f t="shared" si="30"/>
        <v>-1.3444168348951098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-3.7062863590898375E-8</v>
      </c>
      <c r="AI94">
        <f t="shared" si="34"/>
        <v>-3.7063337701600279E-8</v>
      </c>
      <c r="AJ94">
        <f t="shared" si="35"/>
        <v>-0.16133002017799991</v>
      </c>
      <c r="AK94">
        <f t="shared" si="49"/>
        <v>-0.10540227985511769</v>
      </c>
      <c r="AL94">
        <f t="shared" si="26"/>
        <v>-0.26673233709645527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-1.9309692166198778E-12</v>
      </c>
      <c r="AR94">
        <f t="shared" si="36"/>
        <v>-1.9309939177109958E-12</v>
      </c>
      <c r="AS94">
        <f t="shared" si="36"/>
        <v>-8.4052680364634095E-6</v>
      </c>
      <c r="AT94">
        <f t="shared" si="36"/>
        <v>-5.4914417841088459E-6</v>
      </c>
      <c r="AU94">
        <f t="shared" si="23"/>
        <v>-1.3896711751566171E-5</v>
      </c>
      <c r="AW94">
        <v>91</v>
      </c>
      <c r="AX94">
        <f>IF(Z94&gt;0, (R94*SUMPRODUCT(K94:$K$98, X94:$X$98)-K94*$AZ$3)/Z94, 0)</f>
        <v>-141783008641579.69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1000000</v>
      </c>
      <c r="S95">
        <f t="shared" si="29"/>
        <v>-684160554462376.88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-1.3444168348951098</v>
      </c>
      <c r="AC95">
        <f t="shared" si="30"/>
        <v>-1.2003721740151692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-7.6328736545460439E-9</v>
      </c>
      <c r="AI95">
        <f t="shared" si="34"/>
        <v>-7.6329613804581994E-9</v>
      </c>
      <c r="AJ95">
        <f t="shared" si="35"/>
        <v>-0.14404466087994061</v>
      </c>
      <c r="AK95">
        <f t="shared" si="49"/>
        <v>-9.410917844265769E-2</v>
      </c>
      <c r="AL95">
        <f t="shared" si="26"/>
        <v>-0.23815384695555969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-3.5506382730773823E-13</v>
      </c>
      <c r="AR95">
        <f t="shared" si="36"/>
        <v>-3.5506790811655726E-13</v>
      </c>
      <c r="AS95">
        <f t="shared" si="36"/>
        <v>-6.7006282181568141E-6</v>
      </c>
      <c r="AT95">
        <f t="shared" si="36"/>
        <v>-4.377743769246791E-6</v>
      </c>
      <c r="AU95">
        <f t="shared" si="23"/>
        <v>-1.1078372342471513E-5</v>
      </c>
      <c r="AW95">
        <v>92</v>
      </c>
      <c r="AX95">
        <f>IF(Z95&gt;0, (R95*SUMPRODUCT(K95:$K$98, X95:$X$98)-K95*$AZ$3)/Z95, 0)</f>
        <v>-684160554462376.88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1000000</v>
      </c>
      <c r="S96">
        <f t="shared" si="29"/>
        <v>-3627837638588749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-1.2003721740151692</v>
      </c>
      <c r="AC96">
        <f t="shared" si="30"/>
        <v>-1.0717608696567102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-1.4415461489878962E-9</v>
      </c>
      <c r="AI96">
        <f t="shared" si="34"/>
        <v>-1.4415609203334804E-9</v>
      </c>
      <c r="AJ96">
        <f t="shared" si="35"/>
        <v>-0.12861130435845891</v>
      </c>
      <c r="AK96">
        <f t="shared" si="49"/>
        <v>-8.402605218106185E-2</v>
      </c>
      <c r="AL96">
        <f t="shared" si="26"/>
        <v>-0.21263735798108169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-5.9872705604172058E-14</v>
      </c>
      <c r="AR96">
        <f t="shared" si="36"/>
        <v>-5.9873319112401525E-14</v>
      </c>
      <c r="AS96">
        <f t="shared" si="36"/>
        <v>-5.3416997913170773E-6</v>
      </c>
      <c r="AT96">
        <f t="shared" si="36"/>
        <v>-3.4899105303355484E-6</v>
      </c>
      <c r="AU96">
        <f t="shared" si="23"/>
        <v>-8.8316103815259445E-6</v>
      </c>
      <c r="AW96">
        <v>93</v>
      </c>
      <c r="AX96">
        <f>IF(Z96&gt;0, (R96*SUMPRODUCT(K96:$K$98, X96:$X$98)-K96*$AZ$3)/Z96, 0)</f>
        <v>-3627837638588749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1000000</v>
      </c>
      <c r="S97">
        <f t="shared" si="29"/>
        <v>-2.1348234958232724E+16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-1.0717608696567102</v>
      </c>
      <c r="AC97">
        <f t="shared" si="30"/>
        <v>-0.95692934790782946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-2.4764789008552249E-10</v>
      </c>
      <c r="AI97">
        <f t="shared" si="34"/>
        <v>-2.4765013132314656E-10</v>
      </c>
      <c r="AJ97">
        <f t="shared" si="35"/>
        <v>-0.11483152174888078</v>
      </c>
      <c r="AK97">
        <f t="shared" si="49"/>
        <v>-7.5023260875969722E-2</v>
      </c>
      <c r="AL97">
        <f t="shared" si="26"/>
        <v>-0.18985478287250063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-9.1836842455303182E-15</v>
      </c>
      <c r="AR97">
        <f t="shared" si="36"/>
        <v>-9.1837673587708618E-15</v>
      </c>
      <c r="AS97">
        <f t="shared" si="36"/>
        <v>-4.2583703693630588E-6</v>
      </c>
      <c r="AT97">
        <f t="shared" si="36"/>
        <v>-2.782135307985136E-6</v>
      </c>
      <c r="AU97">
        <f t="shared" si="23"/>
        <v>-7.0405056865319615E-6</v>
      </c>
      <c r="AW97">
        <v>94</v>
      </c>
      <c r="AX97">
        <f>IF(Z97&gt;0, (R97*SUMPRODUCT(K97:$K$98, X97:$X$98)-K97*$AZ$3)/Z97, 0)</f>
        <v>-2.1348234958232724E+16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-0.95692934790782946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-0.95692934790782946</v>
      </c>
      <c r="AK98">
        <f t="shared" si="49"/>
        <v>-6.6985054353548068E-2</v>
      </c>
      <c r="AL98">
        <f t="shared" si="26"/>
        <v>-1.0239144023062021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-1.4841650096825747E-15</v>
      </c>
      <c r="AR98">
        <f t="shared" si="36"/>
        <v>-1.4841650096825747E-15</v>
      </c>
      <c r="AS98">
        <f t="shared" si="36"/>
        <v>-3.1684303343491348E-5</v>
      </c>
      <c r="AT98">
        <f t="shared" si="36"/>
        <v>-2.2179012340443947E-6</v>
      </c>
      <c r="AU98">
        <f t="shared" si="36"/>
        <v>-3.3902204579019905E-5</v>
      </c>
      <c r="AW98">
        <v>95</v>
      </c>
    </row>
    <row r="100" spans="5:50" x14ac:dyDescent="0.25">
      <c r="AN100" s="8">
        <f t="shared" ref="AN100:AU100" si="50">SUM(AN3:AN98)</f>
        <v>47300.838428637217</v>
      </c>
      <c r="AO100" s="8">
        <f t="shared" si="50"/>
        <v>-4730.0838428637217</v>
      </c>
      <c r="AP100" s="8">
        <f t="shared" si="50"/>
        <v>-2955.683872641262</v>
      </c>
      <c r="AQ100" s="8">
        <f t="shared" si="50"/>
        <v>-25804.625642005281</v>
      </c>
      <c r="AR100" s="8">
        <f t="shared" si="50"/>
        <v>13810.445071126971</v>
      </c>
      <c r="AS100" s="8">
        <f t="shared" si="50"/>
        <v>-3309.5891092243646</v>
      </c>
      <c r="AT100" s="8">
        <f t="shared" si="50"/>
        <v>1605.3317855819653</v>
      </c>
      <c r="AU100" s="8">
        <f t="shared" si="50"/>
        <v>12106.187747484561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99686.370155880795</v>
      </c>
      <c r="K3">
        <v>1</v>
      </c>
      <c r="L3" s="2">
        <v>0</v>
      </c>
      <c r="O3">
        <f>$C$3</f>
        <v>99686.370155880795</v>
      </c>
      <c r="P3">
        <f>O3*C5</f>
        <v>9968.6370155880795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99686.370155880795</v>
      </c>
      <c r="AF3">
        <f t="shared" ref="AF3:AG34" si="4">-$Z3*P3</f>
        <v>-9968.6370155880795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87197.824936292716</v>
      </c>
      <c r="AJ3">
        <f t="shared" ref="AJ3:AJ66" si="7">AB3-AC3</f>
        <v>0</v>
      </c>
      <c r="AL3">
        <f t="shared" ref="AL3:AL34" si="8">SUM(AI3:AK3)</f>
        <v>87197.824936292716</v>
      </c>
      <c r="AN3">
        <f t="shared" ref="AN3:AU34" si="9">AE3*$K3</f>
        <v>99686.370155880795</v>
      </c>
      <c r="AO3">
        <f t="shared" si="9"/>
        <v>-9968.6370155880795</v>
      </c>
      <c r="AP3">
        <f t="shared" si="9"/>
        <v>-2519.9082039999998</v>
      </c>
      <c r="AQ3">
        <f t="shared" si="9"/>
        <v>0</v>
      </c>
      <c r="AR3">
        <f t="shared" si="9"/>
        <v>87197.824936292716</v>
      </c>
      <c r="AS3">
        <f t="shared" si="9"/>
        <v>0</v>
      </c>
      <c r="AT3">
        <f t="shared" si="9"/>
        <v>0</v>
      </c>
      <c r="AU3">
        <f t="shared" si="9"/>
        <v>87197.824936292716</v>
      </c>
      <c r="AW3">
        <v>0</v>
      </c>
      <c r="AX3">
        <f>IF(Z3&gt;0, (R3*SUMPRODUCT(K3:$K$98, X3:$X$98)-K3*$AZ$3)/Z3, 0)</f>
        <v>0</v>
      </c>
      <c r="AZ3">
        <f>C6*SUMPRODUCT(X4:X89, K4:K89)/1</f>
        <v>43573.474522538912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2957.8306089276948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2922.7846050662847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-2922.7846050662847</v>
      </c>
      <c r="AK4">
        <f>G4*SUM(AB4, AE4:AF4)</f>
        <v>0</v>
      </c>
      <c r="AL4">
        <f t="shared" si="8"/>
        <v>-4771.3346050662849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-2726.7325357461373</v>
      </c>
      <c r="AT4">
        <f t="shared" si="9"/>
        <v>0</v>
      </c>
      <c r="AU4">
        <f t="shared" si="9"/>
        <v>-4451.2870650865607</v>
      </c>
      <c r="AW4">
        <v>1</v>
      </c>
      <c r="AX4">
        <f>IF(Z4&gt;0, (R4*SUMPRODUCT(K4:$K$98, X4:$X$98)-K4*$AZ$3)/Z4, 0)</f>
        <v>2957.8306089276948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1000000</v>
      </c>
      <c r="S5">
        <f t="shared" si="1"/>
        <v>4699.7562674565488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2922.7846050662847</v>
      </c>
      <c r="AC5">
        <f t="shared" si="2"/>
        <v>4588.8925711337433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-1859.1792849343999</v>
      </c>
      <c r="AI5">
        <f t="shared" si="6"/>
        <v>-1907.9998227451531</v>
      </c>
      <c r="AJ5">
        <f t="shared" si="7"/>
        <v>-1666.1079660674586</v>
      </c>
      <c r="AK5">
        <f>G5*SUM(AB5, AE5:AF5)</f>
        <v>119.83416880771767</v>
      </c>
      <c r="AL5">
        <f t="shared" si="8"/>
        <v>-3454.2736200048944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-1589.7991128377453</v>
      </c>
      <c r="AR5">
        <f t="shared" si="9"/>
        <v>-1631.5459461467963</v>
      </c>
      <c r="AS5">
        <f t="shared" si="9"/>
        <v>-1424.7022800920497</v>
      </c>
      <c r="AT5">
        <f t="shared" si="9"/>
        <v>102.4711585385808</v>
      </c>
      <c r="AU5">
        <f t="shared" si="9"/>
        <v>-2953.7770677002654</v>
      </c>
      <c r="AW5">
        <v>2</v>
      </c>
      <c r="AX5">
        <f>IF(Z5&gt;0, (R5*SUMPRODUCT(K5:$K$98, X5:$X$98)-K5*$AZ$3)/Z5, 0)</f>
        <v>4699.7562674565488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1000000</v>
      </c>
      <c r="S6">
        <f t="shared" si="1"/>
        <v>6888.8330716951359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4588.8925711337433</v>
      </c>
      <c r="AC6">
        <f t="shared" si="2"/>
        <v>6646.1056146280025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-1881.5650082630684</v>
      </c>
      <c r="AI6">
        <f t="shared" si="6"/>
        <v>-1929.803262445301</v>
      </c>
      <c r="AJ6">
        <f t="shared" si="7"/>
        <v>-2057.2130434942592</v>
      </c>
      <c r="AK6">
        <f>G6*SUM(AB6, AE6:AF6)</f>
        <v>268.450215411324</v>
      </c>
      <c r="AL6">
        <f t="shared" si="8"/>
        <v>-3718.5660905282361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-1451.4581184821691</v>
      </c>
      <c r="AR6">
        <f t="shared" si="9"/>
        <v>-1488.6695915626776</v>
      </c>
      <c r="AS6">
        <f t="shared" si="9"/>
        <v>-1586.9547745169784</v>
      </c>
      <c r="AT6">
        <f t="shared" si="9"/>
        <v>207.08518858285217</v>
      </c>
      <c r="AU6">
        <f t="shared" si="9"/>
        <v>-2868.5391774968039</v>
      </c>
      <c r="AW6">
        <v>3</v>
      </c>
      <c r="AX6">
        <f>IF(Z6&gt;0, (R6*SUMPRODUCT(K6:$K$98, X6:$X$98)-K6*$AZ$3)/Z6, 0)</f>
        <v>6888.8330716951359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1000000</v>
      </c>
      <c r="S7">
        <f t="shared" si="1"/>
        <v>8629.1338641372895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6646.1056146280025</v>
      </c>
      <c r="AC7">
        <f t="shared" si="2"/>
        <v>8225.3542678991798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-1910.0313001837619</v>
      </c>
      <c r="AI7">
        <f t="shared" si="6"/>
        <v>-1957.6916702591629</v>
      </c>
      <c r="AJ7">
        <f t="shared" si="7"/>
        <v>-1579.2486532711773</v>
      </c>
      <c r="AK7">
        <f>G7*SUM(AB7, AE7:AF7)</f>
        <v>326.32378567823491</v>
      </c>
      <c r="AL7">
        <f t="shared" si="8"/>
        <v>-3210.6165378521055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-1340.5671017848583</v>
      </c>
      <c r="AR7">
        <f t="shared" si="9"/>
        <v>-1374.0178228153602</v>
      </c>
      <c r="AS7">
        <f t="shared" si="9"/>
        <v>-1108.4052862954131</v>
      </c>
      <c r="AT7">
        <f t="shared" si="9"/>
        <v>229.03233657377615</v>
      </c>
      <c r="AU7">
        <f t="shared" si="9"/>
        <v>-2253.3907725369972</v>
      </c>
      <c r="AW7">
        <v>4</v>
      </c>
      <c r="AX7">
        <f>IF(Z7&gt;0, (R7*SUMPRODUCT(K7:$K$98, X7:$X$98)-K7*$AZ$3)/Z7, 0)</f>
        <v>8629.1338641372895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1000000</v>
      </c>
      <c r="S8">
        <f t="shared" si="1"/>
        <v>9472.0520715041239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8225.3542678991798</v>
      </c>
      <c r="AC8">
        <f t="shared" si="2"/>
        <v>8920.182102752733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-1938.3062630482973</v>
      </c>
      <c r="AI8">
        <f t="shared" si="6"/>
        <v>-1985.3931141097919</v>
      </c>
      <c r="AJ8">
        <f t="shared" si="7"/>
        <v>-694.82783485355321</v>
      </c>
      <c r="AK8">
        <f t="shared" ref="AK8:AK71" si="22">G8*SUM(AB8:AB8, AE8:AF8)</f>
        <v>175.20004590625251</v>
      </c>
      <c r="AL8">
        <f t="shared" si="8"/>
        <v>-2505.0209030570927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-1269.87030401422</v>
      </c>
      <c r="AR8">
        <f t="shared" si="9"/>
        <v>-1300.7189861922864</v>
      </c>
      <c r="AS8">
        <f t="shared" si="9"/>
        <v>-455.21249696392192</v>
      </c>
      <c r="AT8">
        <f t="shared" si="9"/>
        <v>114.78131180796507</v>
      </c>
      <c r="AU8">
        <f t="shared" si="9"/>
        <v>-1641.1501713482432</v>
      </c>
      <c r="AW8">
        <v>5</v>
      </c>
      <c r="AX8">
        <f>IF(Z8&gt;0, (R8*SUMPRODUCT(K8:$K$98, X8:$X$98)-K8*$AZ$3)/Z8, 0)</f>
        <v>9472.0520715041239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1000000</v>
      </c>
      <c r="S9">
        <f t="shared" si="1"/>
        <v>9847.4633390621857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8920.182102752733</v>
      </c>
      <c r="AC9">
        <f t="shared" si="2"/>
        <v>9161.6030837611033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-1968.0702790768676</v>
      </c>
      <c r="AI9">
        <f t="shared" si="6"/>
        <v>-2014.5878581137933</v>
      </c>
      <c r="AJ9">
        <f t="shared" si="7"/>
        <v>-241.42098100837029</v>
      </c>
      <c r="AK9">
        <f t="shared" si="22"/>
        <v>52.629074406241124</v>
      </c>
      <c r="AL9">
        <f t="shared" si="8"/>
        <v>-2203.3797647159222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-1221.1099815548541</v>
      </c>
      <c r="AR9">
        <f t="shared" si="9"/>
        <v>-1249.9723045540109</v>
      </c>
      <c r="AS9">
        <f t="shared" si="9"/>
        <v>-149.79219634593736</v>
      </c>
      <c r="AT9">
        <f t="shared" si="9"/>
        <v>32.654264820054273</v>
      </c>
      <c r="AU9">
        <f t="shared" si="9"/>
        <v>-1367.1102360798936</v>
      </c>
      <c r="AW9">
        <v>6</v>
      </c>
      <c r="AX9">
        <f>IF(Z9&gt;0, (R9*SUMPRODUCT(K9:$K$98, X9:$X$98)-K9*$AZ$3)/Z9, 0)</f>
        <v>9847.4633390621857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1000000</v>
      </c>
      <c r="S10">
        <f t="shared" si="1"/>
        <v>10149.751469828036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9161.6030837611033</v>
      </c>
      <c r="AC10">
        <f t="shared" si="2"/>
        <v>9328.0532624684893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-2005.5356438085037</v>
      </c>
      <c r="AI10">
        <f t="shared" si="6"/>
        <v>-2051.48777027287</v>
      </c>
      <c r="AJ10">
        <f t="shared" si="7"/>
        <v>-166.45017870738593</v>
      </c>
      <c r="AK10">
        <f t="shared" si="22"/>
        <v>37.562572643420523</v>
      </c>
      <c r="AL10">
        <f t="shared" si="8"/>
        <v>-2180.3753763368354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-1180.4911892838843</v>
      </c>
      <c r="AR10">
        <f t="shared" si="9"/>
        <v>-1207.5393649607975</v>
      </c>
      <c r="AS10">
        <f t="shared" si="9"/>
        <v>-97.975306509964483</v>
      </c>
      <c r="AT10">
        <f t="shared" si="9"/>
        <v>22.109946631608093</v>
      </c>
      <c r="AU10">
        <f t="shared" si="9"/>
        <v>-1283.4047248391537</v>
      </c>
      <c r="AW10">
        <v>7</v>
      </c>
      <c r="AX10">
        <f>IF(Z10&gt;0, (R10*SUMPRODUCT(K10:$K$98, X10:$X$98)-K10*$AZ$3)/Z10, 0)</f>
        <v>10149.751469828036</v>
      </c>
    </row>
    <row r="11" spans="1:52" x14ac:dyDescent="0.25">
      <c r="A11" t="s">
        <v>33</v>
      </c>
      <c r="C11" s="12">
        <f>AU91</f>
        <v>38585.054756364036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1000000</v>
      </c>
      <c r="S11">
        <f t="shared" si="1"/>
        <v>10381.677285565012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9328.0532624684893</v>
      </c>
      <c r="AC11">
        <f t="shared" si="2"/>
        <v>9424.6035542485879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-2040.8423833009583</v>
      </c>
      <c r="AI11">
        <f t="shared" si="6"/>
        <v>-2086.2329463815158</v>
      </c>
      <c r="AJ11">
        <f t="shared" si="7"/>
        <v>-96.550291780098632</v>
      </c>
      <c r="AK11">
        <f t="shared" si="22"/>
        <v>22.387327829924374</v>
      </c>
      <c r="AL11">
        <f t="shared" si="8"/>
        <v>-2160.3959103316902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-1141.4607711006283</v>
      </c>
      <c r="AR11">
        <f t="shared" si="9"/>
        <v>-1166.8481050557484</v>
      </c>
      <c r="AS11">
        <f t="shared" si="9"/>
        <v>-54.001412067425619</v>
      </c>
      <c r="AT11">
        <f t="shared" si="9"/>
        <v>12.521425807658563</v>
      </c>
      <c r="AU11">
        <f t="shared" si="9"/>
        <v>-1208.3280913155156</v>
      </c>
      <c r="AW11">
        <v>8</v>
      </c>
      <c r="AX11">
        <f>IF(Z11&gt;0, (R11*SUMPRODUCT(K11:$K$98, X11:$X$98)-K11*$AZ$3)/Z11, 0)</f>
        <v>10381.677285565012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1000000</v>
      </c>
      <c r="S12">
        <f t="shared" si="1"/>
        <v>10588.748941545215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9424.6035542485879</v>
      </c>
      <c r="AC12">
        <f t="shared" si="2"/>
        <v>9494.3984887460792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-2083.4558953579599</v>
      </c>
      <c r="AI12">
        <f t="shared" si="6"/>
        <v>-2128.2883800129439</v>
      </c>
      <c r="AJ12">
        <f t="shared" si="7"/>
        <v>-69.79493449749134</v>
      </c>
      <c r="AK12">
        <f t="shared" si="22"/>
        <v>21.676588174771751</v>
      </c>
      <c r="AL12">
        <f t="shared" si="8"/>
        <v>-2176.4067263356633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-1107.3789569835108</v>
      </c>
      <c r="AR12">
        <f t="shared" si="9"/>
        <v>-1131.207899178462</v>
      </c>
      <c r="AS12">
        <f t="shared" si="9"/>
        <v>-37.096749654633442</v>
      </c>
      <c r="AT12">
        <f t="shared" si="9"/>
        <v>11.52133705226127</v>
      </c>
      <c r="AU12">
        <f t="shared" si="9"/>
        <v>-1156.7833117808341</v>
      </c>
      <c r="AW12">
        <v>9</v>
      </c>
      <c r="AX12">
        <f>IF(Z12&gt;0, (R12*SUMPRODUCT(K12:$K$98, X12:$X$98)-K12*$AZ$3)/Z12, 0)</f>
        <v>10588.748941545215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1000000</v>
      </c>
      <c r="S13">
        <f t="shared" si="1"/>
        <v>10763.663754681804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9494.3984887460792</v>
      </c>
      <c r="AC13">
        <f t="shared" si="2"/>
        <v>9531.7987866299518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-2129.8191892172149</v>
      </c>
      <c r="AI13">
        <f t="shared" si="6"/>
        <v>-2174.0968580661884</v>
      </c>
      <c r="AJ13">
        <f t="shared" si="7"/>
        <v>-37.400297883872554</v>
      </c>
      <c r="AK13">
        <f t="shared" si="22"/>
        <v>18.988796977492157</v>
      </c>
      <c r="AL13">
        <f t="shared" si="8"/>
        <v>-2192.5083589725687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-1076.0661031788118</v>
      </c>
      <c r="AR13">
        <f t="shared" si="9"/>
        <v>-1098.436874752932</v>
      </c>
      <c r="AS13">
        <f t="shared" si="9"/>
        <v>-18.896060757353329</v>
      </c>
      <c r="AT13">
        <f t="shared" si="9"/>
        <v>9.5938664047503099</v>
      </c>
      <c r="AU13">
        <f t="shared" si="9"/>
        <v>-1107.739069105535</v>
      </c>
      <c r="AW13">
        <v>10</v>
      </c>
      <c r="AX13">
        <f>IF(Z13&gt;0, (R13*SUMPRODUCT(K13:$K$98, X13:$X$98)-K13*$AZ$3)/Z13, 0)</f>
        <v>10763.663754681804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1000000</v>
      </c>
      <c r="S14">
        <f t="shared" si="1"/>
        <v>12366.234580492986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9531.7987866299518</v>
      </c>
      <c r="AC14">
        <f t="shared" si="2"/>
        <v>10814.481148150418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-2180.9417423784062</v>
      </c>
      <c r="AI14">
        <f t="shared" si="6"/>
        <v>-2224.6675874517709</v>
      </c>
      <c r="AJ14">
        <f t="shared" si="7"/>
        <v>-1282.6823615204667</v>
      </c>
      <c r="AK14">
        <f t="shared" si="22"/>
        <v>667.22591506409674</v>
      </c>
      <c r="AL14">
        <f t="shared" si="8"/>
        <v>-2840.124033908141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-983.83497506277172</v>
      </c>
      <c r="AR14">
        <f t="shared" si="9"/>
        <v>-1003.5599474732858</v>
      </c>
      <c r="AS14">
        <f t="shared" si="9"/>
        <v>-578.62516207504916</v>
      </c>
      <c r="AT14">
        <f t="shared" si="9"/>
        <v>300.98932894578184</v>
      </c>
      <c r="AU14">
        <f t="shared" si="9"/>
        <v>-1281.1957806025532</v>
      </c>
      <c r="AW14">
        <v>11</v>
      </c>
      <c r="AX14">
        <f>IF(Z14&gt;0, (R14*SUMPRODUCT(K14:$K$98, X14:$X$98)-K14*$AZ$3)/Z14, 0)</f>
        <v>12366.234580492986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1000000</v>
      </c>
      <c r="S15">
        <f t="shared" si="1"/>
        <v>13823.003977914113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10814.481148150418</v>
      </c>
      <c r="AC15">
        <f t="shared" si="2"/>
        <v>11936.67158799772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-2235.0072176644685</v>
      </c>
      <c r="AI15">
        <f t="shared" si="6"/>
        <v>-2278.1840539262162</v>
      </c>
      <c r="AJ15">
        <f t="shared" si="7"/>
        <v>-1122.1904398473016</v>
      </c>
      <c r="AK15">
        <f t="shared" si="22"/>
        <v>757.01368037052941</v>
      </c>
      <c r="AL15">
        <f t="shared" si="8"/>
        <v>-2643.3608134029882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-900.2001895430825</v>
      </c>
      <c r="AR15">
        <f t="shared" si="9"/>
        <v>-917.59064621789889</v>
      </c>
      <c r="AS15">
        <f t="shared" si="9"/>
        <v>-451.9878229787588</v>
      </c>
      <c r="AT15">
        <f t="shared" si="9"/>
        <v>304.90454490271009</v>
      </c>
      <c r="AU15">
        <f t="shared" si="9"/>
        <v>-1064.6739242939475</v>
      </c>
      <c r="AW15">
        <v>12</v>
      </c>
      <c r="AX15">
        <f>IF(Z15&gt;0, (R15*SUMPRODUCT(K15:$K$98, X15:$X$98)-K15*$AZ$3)/Z15, 0)</f>
        <v>13823.003977914113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1000000</v>
      </c>
      <c r="S16">
        <f t="shared" si="1"/>
        <v>15149.95157326345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11936.67158799772</v>
      </c>
      <c r="AC16">
        <f t="shared" si="2"/>
        <v>12916.851233195774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-2301.1915245587456</v>
      </c>
      <c r="AI16">
        <f t="shared" si="6"/>
        <v>-2343.8215328816482</v>
      </c>
      <c r="AJ16">
        <f t="shared" si="7"/>
        <v>-980.17964519805355</v>
      </c>
      <c r="AK16">
        <f t="shared" si="22"/>
        <v>835.56701115984049</v>
      </c>
      <c r="AL16">
        <f t="shared" si="8"/>
        <v>-2488.4341669198611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-827.55127710002205</v>
      </c>
      <c r="AR16">
        <f t="shared" si="9"/>
        <v>-842.88182106122804</v>
      </c>
      <c r="AS16">
        <f t="shared" si="9"/>
        <v>-352.49083290737121</v>
      </c>
      <c r="AT16">
        <f t="shared" si="9"/>
        <v>300.48543974216352</v>
      </c>
      <c r="AU16">
        <f t="shared" si="9"/>
        <v>-894.88721422643573</v>
      </c>
      <c r="AW16">
        <v>13</v>
      </c>
      <c r="AX16">
        <f>IF(Z16&gt;0, (R16*SUMPRODUCT(K16:$K$98, X16:$X$98)-K16*$AZ$3)/Z16, 0)</f>
        <v>15149.95157326345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1000000</v>
      </c>
      <c r="S17">
        <f t="shared" si="1"/>
        <v>16357.714959670413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12916.851233195774</v>
      </c>
      <c r="AC17">
        <f t="shared" si="2"/>
        <v>13768.210522828911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-2378.9428890547392</v>
      </c>
      <c r="AI17">
        <f t="shared" si="6"/>
        <v>-2421.0276501499598</v>
      </c>
      <c r="AJ17">
        <f t="shared" si="7"/>
        <v>-851.35928963313745</v>
      </c>
      <c r="AK17">
        <f t="shared" si="22"/>
        <v>904.17958632370426</v>
      </c>
      <c r="AL17">
        <f t="shared" si="8"/>
        <v>-2368.2073534593928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-763.85010182107249</v>
      </c>
      <c r="AR17">
        <f t="shared" si="9"/>
        <v>-777.36301513883313</v>
      </c>
      <c r="AS17">
        <f t="shared" si="9"/>
        <v>-273.36128288938693</v>
      </c>
      <c r="AT17">
        <f t="shared" si="9"/>
        <v>290.321248255071</v>
      </c>
      <c r="AU17">
        <f t="shared" si="9"/>
        <v>-760.40304977314906</v>
      </c>
      <c r="AW17">
        <v>14</v>
      </c>
      <c r="AX17">
        <f>IF(Z17&gt;0, (R17*SUMPRODUCT(K17:$K$98, X17:$X$98)-K17*$AZ$3)/Z17, 0)</f>
        <v>16357.714959670413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1000000</v>
      </c>
      <c r="S18">
        <f t="shared" si="1"/>
        <v>17468.41262262579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13768.210522828911</v>
      </c>
      <c r="AC18">
        <f t="shared" si="2"/>
        <v>14503.387712733878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-3014.6374908486123</v>
      </c>
      <c r="AI18">
        <f t="shared" si="6"/>
        <v>-3056.1506724583382</v>
      </c>
      <c r="AJ18">
        <f t="shared" si="7"/>
        <v>-735.17718990496724</v>
      </c>
      <c r="AK18">
        <f t="shared" si="22"/>
        <v>963.77473659802388</v>
      </c>
      <c r="AL18">
        <f t="shared" si="8"/>
        <v>-2827.5531257652815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-864.25360133281765</v>
      </c>
      <c r="AR18">
        <f t="shared" si="9"/>
        <v>-876.15483881755733</v>
      </c>
      <c r="AS18">
        <f t="shared" si="9"/>
        <v>-210.76482194688393</v>
      </c>
      <c r="AT18">
        <f t="shared" si="9"/>
        <v>276.30048040832861</v>
      </c>
      <c r="AU18">
        <f t="shared" si="9"/>
        <v>-810.61918035611257</v>
      </c>
      <c r="AW18">
        <v>15</v>
      </c>
      <c r="AX18">
        <f>IF(Z18&gt;0, (R18*SUMPRODUCT(K18:$K$98, X18:$X$98)-K18*$AZ$3)/Z18, 0)</f>
        <v>17468.41262262579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1000000</v>
      </c>
      <c r="S19">
        <f t="shared" si="1"/>
        <v>18304.017409828291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14503.387712733878</v>
      </c>
      <c r="AC19">
        <f t="shared" si="2"/>
        <v>14977.551336156454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-3695.2020411993194</v>
      </c>
      <c r="AI19">
        <f t="shared" si="6"/>
        <v>-3736.1153308908883</v>
      </c>
      <c r="AJ19">
        <f t="shared" si="7"/>
        <v>-474.16362342257526</v>
      </c>
      <c r="AK19">
        <f t="shared" si="22"/>
        <v>1015.2371398913716</v>
      </c>
      <c r="AL19">
        <f t="shared" si="8"/>
        <v>-3195.0418144220926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-945.85871241730695</v>
      </c>
      <c r="AR19">
        <f t="shared" si="9"/>
        <v>-956.33126332980419</v>
      </c>
      <c r="AS19">
        <f t="shared" si="9"/>
        <v>-121.37138628015012</v>
      </c>
      <c r="AT19">
        <f t="shared" si="9"/>
        <v>259.86965887911646</v>
      </c>
      <c r="AU19">
        <f t="shared" si="9"/>
        <v>-817.83299073083799</v>
      </c>
      <c r="AW19">
        <v>16</v>
      </c>
      <c r="AX19">
        <f>IF(Z19&gt;0, (R19*SUMPRODUCT(K19:$K$98, X19:$X$98)-K19*$AZ$3)/Z19, 0)</f>
        <v>18304.017409828291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1000000</v>
      </c>
      <c r="S20">
        <f t="shared" si="1"/>
        <v>18899.251731614288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14977.551336156454</v>
      </c>
      <c r="AC20">
        <f t="shared" si="2"/>
        <v>15226.708002985029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-4405.3122830342618</v>
      </c>
      <c r="AI20">
        <f t="shared" si="6"/>
        <v>-4445.5961742147629</v>
      </c>
      <c r="AJ20">
        <f t="shared" si="7"/>
        <v>-249.15666682857591</v>
      </c>
      <c r="AK20">
        <f t="shared" si="22"/>
        <v>1048.428593530952</v>
      </c>
      <c r="AL20">
        <f t="shared" si="8"/>
        <v>-3646.324247512387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-1006.8082295272795</v>
      </c>
      <c r="AR20">
        <f t="shared" si="9"/>
        <v>-1016.0148760830998</v>
      </c>
      <c r="AS20">
        <f t="shared" si="9"/>
        <v>-56.943291754975412</v>
      </c>
      <c r="AT20">
        <f t="shared" si="9"/>
        <v>239.61219278457767</v>
      </c>
      <c r="AU20">
        <f t="shared" si="9"/>
        <v>-833.34597505349757</v>
      </c>
      <c r="AW20">
        <v>17</v>
      </c>
      <c r="AX20">
        <f>IF(Z20&gt;0, (R20*SUMPRODUCT(K20:$K$98, X20:$X$98)-K20*$AZ$3)/Z20, 0)</f>
        <v>18899.251731614288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1000000</v>
      </c>
      <c r="S21">
        <f t="shared" si="1"/>
        <v>19291.423963218411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15226.708002985029</v>
      </c>
      <c r="AC21">
        <f t="shared" si="2"/>
        <v>15286.877790641571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-5202.7241661206954</v>
      </c>
      <c r="AI21">
        <f t="shared" si="6"/>
        <v>-5242.3450821810857</v>
      </c>
      <c r="AJ21">
        <f t="shared" si="7"/>
        <v>-60.169787656541303</v>
      </c>
      <c r="AK21">
        <f t="shared" si="22"/>
        <v>1065.8695602089522</v>
      </c>
      <c r="AL21">
        <f t="shared" si="8"/>
        <v>-4236.645309628675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-1061.6535968938315</v>
      </c>
      <c r="AR21">
        <f t="shared" si="9"/>
        <v>-1069.7385321517208</v>
      </c>
      <c r="AS21">
        <f t="shared" si="9"/>
        <v>-12.27808153003344</v>
      </c>
      <c r="AT21">
        <f t="shared" si="9"/>
        <v>217.49841357805883</v>
      </c>
      <c r="AU21">
        <f t="shared" si="9"/>
        <v>-864.51820010369545</v>
      </c>
      <c r="AW21">
        <v>18</v>
      </c>
      <c r="AX21">
        <f>IF(Z21&gt;0, (R21*SUMPRODUCT(K21:$K$98, X21:$X$98)-K21*$AZ$3)/Z21, 0)</f>
        <v>19291.423963218411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1000000</v>
      </c>
      <c r="S22">
        <f t="shared" si="1"/>
        <v>19498.619043072831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15286.877790641571</v>
      </c>
      <c r="AC22">
        <f t="shared" si="2"/>
        <v>15177.883137661871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-6086.0310352486631</v>
      </c>
      <c r="AI22">
        <f t="shared" si="6"/>
        <v>-6124.9514405966875</v>
      </c>
      <c r="AJ22">
        <f t="shared" si="7"/>
        <v>108.99465297969982</v>
      </c>
      <c r="AK22">
        <f t="shared" si="22"/>
        <v>1070.08144534491</v>
      </c>
      <c r="AL22">
        <f t="shared" si="8"/>
        <v>-4945.8753422720774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-1108.8381869550699</v>
      </c>
      <c r="AR22">
        <f t="shared" si="9"/>
        <v>-1115.9292503183208</v>
      </c>
      <c r="AS22">
        <f t="shared" si="9"/>
        <v>19.858169092111666</v>
      </c>
      <c r="AT22">
        <f t="shared" si="9"/>
        <v>194.96239221889388</v>
      </c>
      <c r="AU22">
        <f t="shared" si="9"/>
        <v>-901.10868900731521</v>
      </c>
      <c r="AW22">
        <v>19</v>
      </c>
      <c r="AX22">
        <f>IF(Z22&gt;0, (R22*SUMPRODUCT(K22:$K$98, X22:$X$98)-K22*$AZ$3)/Z22, 0)</f>
        <v>19498.619043072831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1000000</v>
      </c>
      <c r="S23">
        <f t="shared" si="1"/>
        <v>19538.74256874335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15177.883137661871</v>
      </c>
      <c r="AC23">
        <f t="shared" si="2"/>
        <v>14919.633293487268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-7031.730174024814</v>
      </c>
      <c r="AI23">
        <f t="shared" si="6"/>
        <v>-7069.9097888106562</v>
      </c>
      <c r="AJ23">
        <f t="shared" si="7"/>
        <v>258.24984417460291</v>
      </c>
      <c r="AK23">
        <f t="shared" si="22"/>
        <v>1062.451819636331</v>
      </c>
      <c r="AL23">
        <f t="shared" si="8"/>
        <v>-5749.2081249997227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-1143.8739931311115</v>
      </c>
      <c r="AR23">
        <f t="shared" si="9"/>
        <v>-1150.0847929400427</v>
      </c>
      <c r="AS23">
        <f t="shared" si="9"/>
        <v>42.010326501536767</v>
      </c>
      <c r="AT23">
        <f t="shared" si="9"/>
        <v>172.83242891289828</v>
      </c>
      <c r="AU23">
        <f t="shared" si="9"/>
        <v>-935.24203752560777</v>
      </c>
      <c r="AW23">
        <v>20</v>
      </c>
      <c r="AX23">
        <f>IF(Z23&gt;0, (R23*SUMPRODUCT(K23:$K$98, X23:$X$98)-K23*$AZ$3)/Z23, 0)</f>
        <v>19538.74256874335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1000000</v>
      </c>
      <c r="S24">
        <f t="shared" si="1"/>
        <v>19435.100108025679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14919.633293487268</v>
      </c>
      <c r="AC24">
        <f t="shared" si="2"/>
        <v>14535.213177838725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-8071.7157706262415</v>
      </c>
      <c r="AI24">
        <f t="shared" si="6"/>
        <v>-8109.1100034756946</v>
      </c>
      <c r="AJ24">
        <f t="shared" si="7"/>
        <v>384.42011564854329</v>
      </c>
      <c r="AK24">
        <f t="shared" si="22"/>
        <v>1044.3743305441089</v>
      </c>
      <c r="AL24">
        <f t="shared" si="8"/>
        <v>-6680.3155572830419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-1172.367651633333</v>
      </c>
      <c r="AR24">
        <f t="shared" si="9"/>
        <v>-1177.7989366532888</v>
      </c>
      <c r="AS24">
        <f t="shared" si="9"/>
        <v>55.834685094285838</v>
      </c>
      <c r="AT24">
        <f t="shared" si="9"/>
        <v>151.68902326588454</v>
      </c>
      <c r="AU24">
        <f t="shared" si="9"/>
        <v>-970.27522829311829</v>
      </c>
      <c r="AW24">
        <v>21</v>
      </c>
      <c r="AX24">
        <f>IF(Z24&gt;0, (R24*SUMPRODUCT(K24:$K$98, X24:$X$98)-K24*$AZ$3)/Z24, 0)</f>
        <v>19435.100108025679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1000000</v>
      </c>
      <c r="S25">
        <f t="shared" si="1"/>
        <v>19202.647036746832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14535.213177838725</v>
      </c>
      <c r="AC25">
        <f t="shared" si="2"/>
        <v>14040.92934538625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-9208.2146649405604</v>
      </c>
      <c r="AI25">
        <f t="shared" si="6"/>
        <v>-9244.7745447282723</v>
      </c>
      <c r="AJ25">
        <f t="shared" si="7"/>
        <v>494.2838324524746</v>
      </c>
      <c r="AK25">
        <f t="shared" si="22"/>
        <v>1017.4649224487108</v>
      </c>
      <c r="AL25">
        <f t="shared" si="8"/>
        <v>-7733.0257898270866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-1194.1403641127174</v>
      </c>
      <c r="AR25">
        <f t="shared" si="9"/>
        <v>-1198.8815251032229</v>
      </c>
      <c r="AS25">
        <f t="shared" si="9"/>
        <v>64.09975192119802</v>
      </c>
      <c r="AT25">
        <f t="shared" si="9"/>
        <v>131.94696009757547</v>
      </c>
      <c r="AU25">
        <f t="shared" si="9"/>
        <v>-1002.8348130844493</v>
      </c>
      <c r="AW25">
        <v>22</v>
      </c>
      <c r="AX25">
        <f>IF(Z25&gt;0, (R25*SUMPRODUCT(K25:$K$98, X25:$X$98)-K25*$AZ$3)/Z25, 0)</f>
        <v>19202.647036746832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1000000</v>
      </c>
      <c r="S26">
        <f t="shared" si="1"/>
        <v>18852.396704261027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14040.92934538625</v>
      </c>
      <c r="AC26">
        <f t="shared" si="2"/>
        <v>13452.22096268502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-10330.671122991462</v>
      </c>
      <c r="AI26">
        <f t="shared" si="6"/>
        <v>-10366.348870425147</v>
      </c>
      <c r="AJ26">
        <f t="shared" si="7"/>
        <v>588.70838270123022</v>
      </c>
      <c r="AK26">
        <f t="shared" si="22"/>
        <v>982.86505417703756</v>
      </c>
      <c r="AL26">
        <f t="shared" si="8"/>
        <v>-8794.775433546878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-1196.1632537221465</v>
      </c>
      <c r="AR26">
        <f t="shared" si="9"/>
        <v>-1200.2942932207106</v>
      </c>
      <c r="AS26">
        <f t="shared" si="9"/>
        <v>68.165110103852854</v>
      </c>
      <c r="AT26">
        <f t="shared" si="9"/>
        <v>113.80355130633178</v>
      </c>
      <c r="AU26">
        <f t="shared" si="9"/>
        <v>-1018.3256318105259</v>
      </c>
      <c r="AW26">
        <v>23</v>
      </c>
      <c r="AX26">
        <f>IF(Z26&gt;0, (R26*SUMPRODUCT(K26:$K$98, X26:$X$98)-K26*$AZ$3)/Z26, 0)</f>
        <v>18852.396704261027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1000000</v>
      </c>
      <c r="S27">
        <f t="shared" si="1"/>
        <v>18413.703826160043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13452.22096268502</v>
      </c>
      <c r="AC27">
        <f t="shared" si="2"/>
        <v>12796.62197808026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-11468.394278298536</v>
      </c>
      <c r="AI27">
        <f t="shared" si="6"/>
        <v>-11503.141828543969</v>
      </c>
      <c r="AJ27">
        <f t="shared" si="7"/>
        <v>655.59898460475961</v>
      </c>
      <c r="AK27">
        <f t="shared" si="22"/>
        <v>941.65546738795149</v>
      </c>
      <c r="AL27">
        <f t="shared" si="8"/>
        <v>-9905.8873765512581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-1185.6227209575716</v>
      </c>
      <c r="AR27">
        <f t="shared" si="9"/>
        <v>-1189.2149836640044</v>
      </c>
      <c r="AS27">
        <f t="shared" si="9"/>
        <v>67.776973229371421</v>
      </c>
      <c r="AT27">
        <f t="shared" si="9"/>
        <v>97.349994284876857</v>
      </c>
      <c r="AU27">
        <f t="shared" si="9"/>
        <v>-1024.0880161497564</v>
      </c>
      <c r="AW27">
        <v>24</v>
      </c>
      <c r="AX27">
        <f>IF(Z27&gt;0, (R27*SUMPRODUCT(K27:$K$98, X27:$X$98)-K27*$AZ$3)/Z27, 0)</f>
        <v>18413.703826160043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1000000</v>
      </c>
      <c r="S28">
        <f t="shared" si="1"/>
        <v>17907.379570545581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12796.62197808026</v>
      </c>
      <c r="AC28">
        <f t="shared" si="2"/>
        <v>12093.645925977509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-12657.239250591008</v>
      </c>
      <c r="AI28">
        <f t="shared" si="6"/>
        <v>-12691.006463371457</v>
      </c>
      <c r="AJ28">
        <f t="shared" si="7"/>
        <v>702.97605210275105</v>
      </c>
      <c r="AK28">
        <f t="shared" si="22"/>
        <v>895.76353846561835</v>
      </c>
      <c r="AL28">
        <f t="shared" si="8"/>
        <v>-11092.266872803088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-1168.328214228178</v>
      </c>
      <c r="AR28">
        <f t="shared" si="9"/>
        <v>-1171.4451014597601</v>
      </c>
      <c r="AS28">
        <f t="shared" si="9"/>
        <v>64.888301416916988</v>
      </c>
      <c r="AT28">
        <f t="shared" si="9"/>
        <v>82.683576927518615</v>
      </c>
      <c r="AU28">
        <f t="shared" si="9"/>
        <v>-1023.8732231153243</v>
      </c>
      <c r="AW28">
        <v>25</v>
      </c>
      <c r="AX28">
        <f>IF(Z28&gt;0, (R28*SUMPRODUCT(K28:$K$98, X28:$X$98)-K28*$AZ$3)/Z28, 0)</f>
        <v>17907.379570545581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1000000</v>
      </c>
      <c r="S29">
        <f t="shared" si="1"/>
        <v>17349.422929063901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12093.645925977509</v>
      </c>
      <c r="AC29">
        <f t="shared" si="2"/>
        <v>11356.252237512552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-14030.008123262765</v>
      </c>
      <c r="AI29">
        <f t="shared" si="6"/>
        <v>-14062.736163509247</v>
      </c>
      <c r="AJ29">
        <f t="shared" si="7"/>
        <v>737.39368846495745</v>
      </c>
      <c r="AK29">
        <f t="shared" si="22"/>
        <v>846.55521481842572</v>
      </c>
      <c r="AL29">
        <f t="shared" si="8"/>
        <v>-12478.787260225865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-1156.2873520535065</v>
      </c>
      <c r="AR29">
        <f t="shared" si="9"/>
        <v>-1158.9846433638202</v>
      </c>
      <c r="AS29">
        <f t="shared" si="9"/>
        <v>60.772523291870165</v>
      </c>
      <c r="AT29">
        <f t="shared" si="9"/>
        <v>69.769103418155737</v>
      </c>
      <c r="AU29">
        <f t="shared" si="9"/>
        <v>-1028.4430166537943</v>
      </c>
      <c r="AW29">
        <v>26</v>
      </c>
      <c r="AX29">
        <f>IF(Z29&gt;0, (R29*SUMPRODUCT(K29:$K$98, X29:$X$98)-K29*$AZ$3)/Z29, 0)</f>
        <v>17349.422929063901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1000000</v>
      </c>
      <c r="S30">
        <f t="shared" si="1"/>
        <v>16731.335675436334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11356.252237512552</v>
      </c>
      <c r="AC30">
        <f t="shared" si="2"/>
        <v>10584.727854890503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-15386.214937769371</v>
      </c>
      <c r="AI30">
        <f t="shared" si="6"/>
        <v>-15417.846386866499</v>
      </c>
      <c r="AJ30">
        <f t="shared" si="7"/>
        <v>771.52438262204851</v>
      </c>
      <c r="AK30">
        <f t="shared" si="22"/>
        <v>794.93765662587873</v>
      </c>
      <c r="AL30">
        <f t="shared" si="8"/>
        <v>-13851.384347618572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-1132.1960230461868</v>
      </c>
      <c r="AR30">
        <f t="shared" si="9"/>
        <v>-1134.5236260996865</v>
      </c>
      <c r="AS30">
        <f t="shared" si="9"/>
        <v>56.772691738731595</v>
      </c>
      <c r="AT30">
        <f t="shared" si="9"/>
        <v>58.495559631897159</v>
      </c>
      <c r="AU30">
        <f t="shared" si="9"/>
        <v>-1019.2553747290578</v>
      </c>
      <c r="AW30">
        <v>27</v>
      </c>
      <c r="AX30">
        <f>IF(Z30&gt;0, (R30*SUMPRODUCT(K30:$K$98, X30:$X$98)-K30*$AZ$3)/Z30, 0)</f>
        <v>16731.335675436334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1000000</v>
      </c>
      <c r="S31">
        <f t="shared" si="1"/>
        <v>16066.741334984086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10584.727854890503</v>
      </c>
      <c r="AC31">
        <f t="shared" si="2"/>
        <v>9796.0701974081148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-16591.612996096406</v>
      </c>
      <c r="AI31">
        <f t="shared" si="6"/>
        <v>-16622.098550052757</v>
      </c>
      <c r="AJ31">
        <f t="shared" si="7"/>
        <v>788.65765748238846</v>
      </c>
      <c r="AK31">
        <f t="shared" si="22"/>
        <v>740.93094984233528</v>
      </c>
      <c r="AL31">
        <f t="shared" si="8"/>
        <v>-15092.509942728033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-1090.0851326796922</v>
      </c>
      <c r="AR31">
        <f t="shared" si="9"/>
        <v>-1092.088063264991</v>
      </c>
      <c r="AS31">
        <f t="shared" si="9"/>
        <v>51.815576182846819</v>
      </c>
      <c r="AT31">
        <f t="shared" si="9"/>
        <v>48.67988500909459</v>
      </c>
      <c r="AU31">
        <f t="shared" si="9"/>
        <v>-991.59260207304965</v>
      </c>
      <c r="AW31">
        <v>28</v>
      </c>
      <c r="AX31">
        <f>IF(Z31&gt;0, (R31*SUMPRODUCT(K31:$K$98, X31:$X$98)-K31*$AZ$3)/Z31, 0)</f>
        <v>16066.741334984086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1000000</v>
      </c>
      <c r="S32">
        <f t="shared" si="1"/>
        <v>15385.354348148207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9796.0701974081148</v>
      </c>
      <c r="AC32">
        <f t="shared" si="2"/>
        <v>9012.7157482675302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-17815.582135301225</v>
      </c>
      <c r="AI32">
        <f t="shared" si="6"/>
        <v>-17844.872054611249</v>
      </c>
      <c r="AJ32">
        <f t="shared" si="7"/>
        <v>783.35444914058462</v>
      </c>
      <c r="AK32">
        <f t="shared" si="22"/>
        <v>685.7249138185681</v>
      </c>
      <c r="AL32">
        <f t="shared" si="8"/>
        <v>-16375.792691652096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-1045.0902653290073</v>
      </c>
      <c r="AR32">
        <f t="shared" si="9"/>
        <v>-1046.8084583866746</v>
      </c>
      <c r="AS32">
        <f t="shared" si="9"/>
        <v>45.952812705277886</v>
      </c>
      <c r="AT32">
        <f t="shared" si="9"/>
        <v>40.225709532406533</v>
      </c>
      <c r="AU32">
        <f t="shared" si="9"/>
        <v>-960.62993614899017</v>
      </c>
      <c r="AW32">
        <v>29</v>
      </c>
      <c r="AX32">
        <f>IF(Z32&gt;0, (R32*SUMPRODUCT(K32:$K$98, X32:$X$98)-K32*$AZ$3)/Z32, 0)</f>
        <v>15385.354348148207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1000000</v>
      </c>
      <c r="S33">
        <f t="shared" si="1"/>
        <v>14691.795332443504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9012.7157482675302</v>
      </c>
      <c r="AC33">
        <f t="shared" si="2"/>
        <v>8241.4921646698676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-18981.582930569864</v>
      </c>
      <c r="AI33">
        <f t="shared" si="6"/>
        <v>-19009.630871540259</v>
      </c>
      <c r="AJ33">
        <f t="shared" si="7"/>
        <v>771.22358359766258</v>
      </c>
      <c r="AK33">
        <f t="shared" si="22"/>
        <v>630.89010237872719</v>
      </c>
      <c r="AL33">
        <f t="shared" si="8"/>
        <v>-17607.517185563869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-994.18724888742304</v>
      </c>
      <c r="AR33">
        <f t="shared" si="9"/>
        <v>-995.6562994598811</v>
      </c>
      <c r="AS33">
        <f t="shared" si="9"/>
        <v>40.39392582055013</v>
      </c>
      <c r="AT33">
        <f t="shared" si="9"/>
        <v>33.043761288425962</v>
      </c>
      <c r="AU33">
        <f t="shared" si="9"/>
        <v>-922.218612350905</v>
      </c>
      <c r="AW33">
        <v>30</v>
      </c>
      <c r="AX33">
        <f>IF(Z33&gt;0, (R33*SUMPRODUCT(K33:$K$98, X33:$X$98)-K33*$AZ$3)/Z33, 0)</f>
        <v>14691.795332443504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1000000</v>
      </c>
      <c r="S34">
        <f t="shared" si="1"/>
        <v>13998.593628733741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8241.4921646698676</v>
      </c>
      <c r="AC34">
        <f t="shared" si="2"/>
        <v>7491.8287387568562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-20164.845020972665</v>
      </c>
      <c r="AI34">
        <f t="shared" si="6"/>
        <v>-20191.604240282308</v>
      </c>
      <c r="AJ34">
        <f t="shared" si="7"/>
        <v>749.66342591301145</v>
      </c>
      <c r="AK34">
        <f t="shared" si="22"/>
        <v>576.90445152689074</v>
      </c>
      <c r="AL34">
        <f t="shared" si="8"/>
        <v>-18865.036362842406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-943.00203052515405</v>
      </c>
      <c r="AR34">
        <f t="shared" si="9"/>
        <v>-944.25341619749702</v>
      </c>
      <c r="AS34">
        <f t="shared" si="9"/>
        <v>35.057751850369229</v>
      </c>
      <c r="AT34">
        <f t="shared" si="9"/>
        <v>26.978737929453079</v>
      </c>
      <c r="AU34">
        <f t="shared" ref="AU34:AU89" si="23">AL34*$K34</f>
        <v>-882.2169264176747</v>
      </c>
      <c r="AW34">
        <v>31</v>
      </c>
      <c r="AX34">
        <f>IF(Z34&gt;0, (R34*SUMPRODUCT(K34:$K$98, X34:$X$98)-K34*$AZ$3)/Z34, 0)</f>
        <v>13998.593628733741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1000000</v>
      </c>
      <c r="S35">
        <f t="shared" si="1"/>
        <v>13310.508472921147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7491.8287387568562</v>
      </c>
      <c r="AC35">
        <f t="shared" si="2"/>
        <v>6767.1515501731456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-21425.852688646875</v>
      </c>
      <c r="AI35">
        <f t="shared" ref="AI35:AI66" si="25">SUM(AE35:AH35)</f>
        <v>-21451.27302312899</v>
      </c>
      <c r="AJ35">
        <f t="shared" si="7"/>
        <v>724.67718858371063</v>
      </c>
      <c r="AK35">
        <f t="shared" si="22"/>
        <v>524.42801171298004</v>
      </c>
      <c r="AL35">
        <f t="shared" ref="AL35:AL89" si="26">SUM(AI35:AK35)</f>
        <v>-20202.1678228323</v>
      </c>
      <c r="AN35">
        <f t="shared" ref="AN35:AT66" si="27">AE35*$K35</f>
        <v>0</v>
      </c>
      <c r="AO35">
        <f t="shared" si="27"/>
        <v>0</v>
      </c>
      <c r="AP35">
        <f t="shared" si="27"/>
        <v>-1.0614046291387662</v>
      </c>
      <c r="AQ35">
        <f t="shared" si="27"/>
        <v>-894.61841042953006</v>
      </c>
      <c r="AR35">
        <f t="shared" si="27"/>
        <v>-895.67981505866885</v>
      </c>
      <c r="AS35">
        <f t="shared" si="27"/>
        <v>30.258284883514861</v>
      </c>
      <c r="AT35">
        <f t="shared" si="27"/>
        <v>21.897049374935033</v>
      </c>
      <c r="AU35">
        <f t="shared" si="23"/>
        <v>-843.52448080021895</v>
      </c>
      <c r="AW35">
        <v>32</v>
      </c>
      <c r="AX35">
        <f>IF(Z35&gt;0, (R35*SUMPRODUCT(K35:$K$98, X35:$X$98)-K35*$AZ$3)/Z35, 0)</f>
        <v>13310.508472921147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1000000</v>
      </c>
      <c r="S36">
        <f t="shared" si="1"/>
        <v>12620.92758129371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6767.1515501731456</v>
      </c>
      <c r="AC36">
        <f t="shared" si="2"/>
        <v>6067.4660343341884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-22576.180358581962</v>
      </c>
      <c r="AI36">
        <f t="shared" si="25"/>
        <v>-22600.217680701324</v>
      </c>
      <c r="AJ36">
        <f t="shared" si="7"/>
        <v>699.68551583895714</v>
      </c>
      <c r="AK36">
        <f t="shared" si="22"/>
        <v>473.70060851212025</v>
      </c>
      <c r="AL36">
        <f t="shared" si="26"/>
        <v>-21426.831556350244</v>
      </c>
      <c r="AN36">
        <f t="shared" si="27"/>
        <v>0</v>
      </c>
      <c r="AO36">
        <f t="shared" si="27"/>
        <v>0</v>
      </c>
      <c r="AP36">
        <f t="shared" si="27"/>
        <v>-0.89612331628303565</v>
      </c>
      <c r="AQ36">
        <f t="shared" si="27"/>
        <v>-841.65122518533531</v>
      </c>
      <c r="AR36">
        <f t="shared" si="27"/>
        <v>-842.54734850161833</v>
      </c>
      <c r="AS36">
        <f t="shared" si="27"/>
        <v>26.084623806898069</v>
      </c>
      <c r="AT36">
        <f t="shared" si="27"/>
        <v>17.6597941366866</v>
      </c>
      <c r="AU36">
        <f t="shared" si="23"/>
        <v>-798.80293055803349</v>
      </c>
      <c r="AW36">
        <v>33</v>
      </c>
      <c r="AX36">
        <f>IF(Z36&gt;0, (R36*SUMPRODUCT(K36:$K$98, X36:$X$98)-K36*$AZ$3)/Z36, 0)</f>
        <v>12620.92758129371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1000000</v>
      </c>
      <c r="S37">
        <f t="shared" si="1"/>
        <v>11937.115369126916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6067.4660343341884</v>
      </c>
      <c r="AC37">
        <f t="shared" si="2"/>
        <v>5399.8620364618646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-23579.93899258284</v>
      </c>
      <c r="AI37">
        <f t="shared" si="25"/>
        <v>-23602.556944531381</v>
      </c>
      <c r="AJ37">
        <f t="shared" si="7"/>
        <v>667.60399787232382</v>
      </c>
      <c r="AK37">
        <f t="shared" si="22"/>
        <v>424.72262240339325</v>
      </c>
      <c r="AL37">
        <f t="shared" si="26"/>
        <v>-22510.230324255663</v>
      </c>
      <c r="AN37">
        <f t="shared" si="27"/>
        <v>0</v>
      </c>
      <c r="AO37">
        <f t="shared" si="27"/>
        <v>0</v>
      </c>
      <c r="AP37">
        <f t="shared" si="27"/>
        <v>-0.75286472394768922</v>
      </c>
      <c r="AQ37">
        <f t="shared" si="27"/>
        <v>-784.88557676416906</v>
      </c>
      <c r="AR37">
        <f t="shared" si="27"/>
        <v>-785.63844148811677</v>
      </c>
      <c r="AS37">
        <f t="shared" si="27"/>
        <v>22.221972206327926</v>
      </c>
      <c r="AT37">
        <f t="shared" si="27"/>
        <v>14.137384348396191</v>
      </c>
      <c r="AU37">
        <f t="shared" si="23"/>
        <v>-749.2790849333926</v>
      </c>
      <c r="AW37">
        <v>34</v>
      </c>
      <c r="AX37">
        <f>IF(Z37&gt;0, (R37*SUMPRODUCT(K37:$K$98, X37:$X$98)-K37*$AZ$3)/Z37, 0)</f>
        <v>11937.115369126916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1000000</v>
      </c>
      <c r="S38">
        <f t="shared" si="1"/>
        <v>11269.962736041003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5399.8620364618646</v>
      </c>
      <c r="AC38">
        <f t="shared" si="2"/>
        <v>4770.3757697985984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-24553.146631411524</v>
      </c>
      <c r="AI38">
        <f t="shared" si="25"/>
        <v>-24574.310746509007</v>
      </c>
      <c r="AJ38">
        <f t="shared" si="7"/>
        <v>629.48626666326618</v>
      </c>
      <c r="AK38">
        <f t="shared" si="22"/>
        <v>377.99034255233056</v>
      </c>
      <c r="AL38">
        <f t="shared" si="26"/>
        <v>-23566.834137293412</v>
      </c>
      <c r="AN38">
        <f t="shared" si="27"/>
        <v>0</v>
      </c>
      <c r="AO38">
        <f t="shared" si="27"/>
        <v>0</v>
      </c>
      <c r="AP38">
        <f t="shared" si="27"/>
        <v>-0.62899292920052785</v>
      </c>
      <c r="AQ38">
        <f t="shared" si="27"/>
        <v>-729.71421435037519</v>
      </c>
      <c r="AR38">
        <f t="shared" si="27"/>
        <v>-730.34320727957561</v>
      </c>
      <c r="AS38">
        <f t="shared" si="27"/>
        <v>18.708195874775704</v>
      </c>
      <c r="AT38">
        <f t="shared" si="27"/>
        <v>11.233791333886817</v>
      </c>
      <c r="AU38">
        <f t="shared" si="23"/>
        <v>-700.40122007091315</v>
      </c>
      <c r="AW38">
        <v>35</v>
      </c>
      <c r="AX38">
        <f>IF(Z38&gt;0, (R38*SUMPRODUCT(K38:$K$98, X38:$X$98)-K38*$AZ$3)/Z38, 0)</f>
        <v>11269.962736041003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1000000</v>
      </c>
      <c r="S39">
        <f t="shared" si="1"/>
        <v>10619.000080043346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4770.3757697985984</v>
      </c>
      <c r="AC39">
        <f t="shared" si="2"/>
        <v>4179.4109394668876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-25470.902043141443</v>
      </c>
      <c r="AI39">
        <f t="shared" si="25"/>
        <v>-25490.580971985793</v>
      </c>
      <c r="AJ39">
        <f t="shared" si="7"/>
        <v>590.9648303317108</v>
      </c>
      <c r="AK39">
        <f t="shared" si="22"/>
        <v>333.92630388590192</v>
      </c>
      <c r="AL39">
        <f t="shared" si="26"/>
        <v>-24565.689837768179</v>
      </c>
      <c r="AN39">
        <f t="shared" si="27"/>
        <v>0</v>
      </c>
      <c r="AO39">
        <f t="shared" si="27"/>
        <v>0</v>
      </c>
      <c r="AP39">
        <f t="shared" si="27"/>
        <v>-0.52219063800092425</v>
      </c>
      <c r="AQ39">
        <f t="shared" si="27"/>
        <v>-675.88366691941496</v>
      </c>
      <c r="AR39">
        <f t="shared" si="27"/>
        <v>-676.40585755741586</v>
      </c>
      <c r="AS39">
        <f t="shared" si="27"/>
        <v>15.68155991760643</v>
      </c>
      <c r="AT39">
        <f t="shared" si="27"/>
        <v>8.8609085916540327</v>
      </c>
      <c r="AU39">
        <f t="shared" si="23"/>
        <v>-651.86338904815534</v>
      </c>
      <c r="AW39">
        <v>36</v>
      </c>
      <c r="AX39">
        <f>IF(Z39&gt;0, (R39*SUMPRODUCT(K39:$K$98, X39:$X$98)-K39*$AZ$3)/Z39, 0)</f>
        <v>10619.000080043346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1000000</v>
      </c>
      <c r="S40">
        <f t="shared" si="1"/>
        <v>9984.5320204655873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4179.4109394668876</v>
      </c>
      <c r="AC40">
        <f t="shared" si="2"/>
        <v>3627.4106511355662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-26339.769634508946</v>
      </c>
      <c r="AI40">
        <f t="shared" si="25"/>
        <v>-26357.934785583129</v>
      </c>
      <c r="AJ40">
        <f t="shared" si="7"/>
        <v>552.00028833132137</v>
      </c>
      <c r="AK40">
        <f t="shared" si="22"/>
        <v>292.55876576268219</v>
      </c>
      <c r="AL40">
        <f t="shared" si="26"/>
        <v>-25513.375731489126</v>
      </c>
      <c r="AN40">
        <f t="shared" si="27"/>
        <v>0</v>
      </c>
      <c r="AO40">
        <f t="shared" si="27"/>
        <v>0</v>
      </c>
      <c r="AP40">
        <f t="shared" si="27"/>
        <v>-0.43037656745139802</v>
      </c>
      <c r="AQ40">
        <f t="shared" si="27"/>
        <v>-624.05314420266495</v>
      </c>
      <c r="AR40">
        <f t="shared" si="27"/>
        <v>-624.48352077011634</v>
      </c>
      <c r="AS40">
        <f t="shared" si="27"/>
        <v>13.078228105785058</v>
      </c>
      <c r="AT40">
        <f t="shared" si="27"/>
        <v>6.9314280334121268</v>
      </c>
      <c r="AU40">
        <f t="shared" si="23"/>
        <v>-604.47386463091925</v>
      </c>
      <c r="AW40">
        <v>37</v>
      </c>
      <c r="AX40">
        <f>IF(Z40&gt;0, (R40*SUMPRODUCT(K40:$K$98, X40:$X$98)-K40*$AZ$3)/Z40, 0)</f>
        <v>9984.5320204655873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1000000</v>
      </c>
      <c r="S41">
        <f t="shared" si="1"/>
        <v>9364.5490709500209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3627.4106511355662</v>
      </c>
      <c r="AC41">
        <f t="shared" si="2"/>
        <v>3113.9676663865566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-27142.750203217289</v>
      </c>
      <c r="AI41">
        <f t="shared" si="25"/>
        <v>-27159.37656527057</v>
      </c>
      <c r="AJ41">
        <f t="shared" si="7"/>
        <v>513.44298474900961</v>
      </c>
      <c r="AK41">
        <f t="shared" si="22"/>
        <v>253.91874557948967</v>
      </c>
      <c r="AL41">
        <f t="shared" si="26"/>
        <v>-26392.014834942071</v>
      </c>
      <c r="AN41">
        <f t="shared" si="27"/>
        <v>0</v>
      </c>
      <c r="AO41">
        <f t="shared" si="27"/>
        <v>0</v>
      </c>
      <c r="AP41">
        <f t="shared" si="27"/>
        <v>-0.35171331832785202</v>
      </c>
      <c r="AQ41">
        <f t="shared" si="27"/>
        <v>-574.17652231588875</v>
      </c>
      <c r="AR41">
        <f t="shared" si="27"/>
        <v>-574.52823563421657</v>
      </c>
      <c r="AS41">
        <f t="shared" si="27"/>
        <v>10.861349906824554</v>
      </c>
      <c r="AT41">
        <f t="shared" si="27"/>
        <v>5.3713857732206893</v>
      </c>
      <c r="AU41">
        <f t="shared" si="23"/>
        <v>-558.29549995417131</v>
      </c>
      <c r="AW41">
        <v>38</v>
      </c>
      <c r="AX41">
        <f>IF(Z41&gt;0, (R41*SUMPRODUCT(K41:$K$98, X41:$X$98)-K41*$AZ$3)/Z41, 0)</f>
        <v>9364.5490709500209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1000000</v>
      </c>
      <c r="S42">
        <f t="shared" si="1"/>
        <v>8755.0956781902914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3113.9676663865566</v>
      </c>
      <c r="AC42">
        <f t="shared" si="2"/>
        <v>2638.5502150114339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-27828.881255775566</v>
      </c>
      <c r="AI42">
        <f t="shared" si="25"/>
        <v>-27843.949910145526</v>
      </c>
      <c r="AJ42">
        <f t="shared" si="7"/>
        <v>475.41745137512271</v>
      </c>
      <c r="AK42">
        <f t="shared" si="22"/>
        <v>217.97773664705898</v>
      </c>
      <c r="AL42">
        <f t="shared" si="26"/>
        <v>-27150.554722123343</v>
      </c>
      <c r="AN42">
        <f t="shared" si="27"/>
        <v>0</v>
      </c>
      <c r="AO42">
        <f t="shared" si="27"/>
        <v>0</v>
      </c>
      <c r="AP42">
        <f t="shared" si="27"/>
        <v>-0.28460860692033413</v>
      </c>
      <c r="AQ42">
        <f t="shared" si="27"/>
        <v>-525.6168820321285</v>
      </c>
      <c r="AR42">
        <f t="shared" si="27"/>
        <v>-525.90149063904892</v>
      </c>
      <c r="AS42">
        <f t="shared" si="27"/>
        <v>8.9794281041603785</v>
      </c>
      <c r="AT42">
        <f t="shared" si="27"/>
        <v>4.1170457854847946</v>
      </c>
      <c r="AU42">
        <f t="shared" si="23"/>
        <v>-512.80501674940365</v>
      </c>
      <c r="AW42">
        <v>39</v>
      </c>
      <c r="AX42">
        <f>IF(Z42&gt;0, (R42*SUMPRODUCT(K42:$K$98, X42:$X$98)-K42*$AZ$3)/Z42, 0)</f>
        <v>8755.0956781902914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1000000</v>
      </c>
      <c r="S43">
        <f t="shared" si="1"/>
        <v>8154.8504073607583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2638.5502150114339</v>
      </c>
      <c r="AC43">
        <f t="shared" si="2"/>
        <v>2201.1110748907004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-28445.015373826485</v>
      </c>
      <c r="AI43">
        <f t="shared" si="25"/>
        <v>-28458.511090884054</v>
      </c>
      <c r="AJ43">
        <f t="shared" si="7"/>
        <v>437.43914012073355</v>
      </c>
      <c r="AK43">
        <f t="shared" si="22"/>
        <v>184.69851505080038</v>
      </c>
      <c r="AL43">
        <f t="shared" si="26"/>
        <v>-27836.373435712521</v>
      </c>
      <c r="AN43">
        <f t="shared" si="27"/>
        <v>0</v>
      </c>
      <c r="AO43">
        <f t="shared" si="27"/>
        <v>0</v>
      </c>
      <c r="AP43">
        <f t="shared" si="27"/>
        <v>-0.22758912171744566</v>
      </c>
      <c r="AQ43">
        <f t="shared" si="27"/>
        <v>-479.69115227842178</v>
      </c>
      <c r="AR43">
        <f t="shared" si="27"/>
        <v>-479.91874140013925</v>
      </c>
      <c r="AS43">
        <f t="shared" si="27"/>
        <v>7.3768877400318003</v>
      </c>
      <c r="AT43">
        <f t="shared" si="27"/>
        <v>3.1147194805299709</v>
      </c>
      <c r="AU43">
        <f t="shared" si="23"/>
        <v>-469.42713417957748</v>
      </c>
      <c r="AW43">
        <v>40</v>
      </c>
      <c r="AX43">
        <f>IF(Z43&gt;0, (R43*SUMPRODUCT(K43:$K$98, X43:$X$98)-K43*$AZ$3)/Z43, 0)</f>
        <v>8154.8504073607583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1000000</v>
      </c>
      <c r="S44">
        <f t="shared" si="1"/>
        <v>7550.6431472922186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2201.1110748907004</v>
      </c>
      <c r="AC44">
        <f t="shared" si="2"/>
        <v>1800.1500493188812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-28805.036618084996</v>
      </c>
      <c r="AI44">
        <f t="shared" si="25"/>
        <v>-28816.957126141086</v>
      </c>
      <c r="AJ44">
        <f t="shared" si="7"/>
        <v>400.96102557181916</v>
      </c>
      <c r="AK44">
        <f t="shared" si="22"/>
        <v>154.07777524234905</v>
      </c>
      <c r="AL44">
        <f t="shared" si="26"/>
        <v>-28261.918325326918</v>
      </c>
      <c r="AN44">
        <f t="shared" si="27"/>
        <v>0</v>
      </c>
      <c r="AO44">
        <f t="shared" si="27"/>
        <v>0</v>
      </c>
      <c r="AP44">
        <f t="shared" si="27"/>
        <v>-0.17948670224003876</v>
      </c>
      <c r="AQ44">
        <f t="shared" si="27"/>
        <v>-433.71649984692408</v>
      </c>
      <c r="AR44">
        <f t="shared" si="27"/>
        <v>-433.89598654916415</v>
      </c>
      <c r="AS44">
        <f t="shared" si="27"/>
        <v>6.03725712595896</v>
      </c>
      <c r="AT44">
        <f t="shared" si="27"/>
        <v>2.3199440524354862</v>
      </c>
      <c r="AU44">
        <f t="shared" si="23"/>
        <v>-425.53878537076969</v>
      </c>
      <c r="AW44">
        <v>41</v>
      </c>
      <c r="AX44">
        <f>IF(Z44&gt;0, (R44*SUMPRODUCT(K44:$K$98, X44:$X$98)-K44*$AZ$3)/Z44, 0)</f>
        <v>7550.6431472922186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1000000</v>
      </c>
      <c r="S45">
        <f t="shared" si="1"/>
        <v>6933.8180705771674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1800.1500493188812</v>
      </c>
      <c r="AC45">
        <f t="shared" si="2"/>
        <v>1436.7283054599955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-28820.117439960319</v>
      </c>
      <c r="AI45">
        <f t="shared" si="25"/>
        <v>-28830.477737063848</v>
      </c>
      <c r="AJ45">
        <f t="shared" si="7"/>
        <v>363.42174385888575</v>
      </c>
      <c r="AK45">
        <f t="shared" si="22"/>
        <v>126.0105034523217</v>
      </c>
      <c r="AL45">
        <f t="shared" si="26"/>
        <v>-28341.04548975264</v>
      </c>
      <c r="AN45">
        <f t="shared" si="27"/>
        <v>0</v>
      </c>
      <c r="AO45">
        <f t="shared" si="27"/>
        <v>0</v>
      </c>
      <c r="AP45">
        <f t="shared" si="27"/>
        <v>-0.13928094344023106</v>
      </c>
      <c r="AQ45">
        <f t="shared" si="27"/>
        <v>-387.44961722463563</v>
      </c>
      <c r="AR45">
        <f t="shared" si="27"/>
        <v>-387.58889816807584</v>
      </c>
      <c r="AS45">
        <f t="shared" si="27"/>
        <v>4.8857405193637105</v>
      </c>
      <c r="AT45">
        <f t="shared" si="27"/>
        <v>1.6940500478735347</v>
      </c>
      <c r="AU45">
        <f t="shared" si="23"/>
        <v>-381.0091076008386</v>
      </c>
      <c r="AW45">
        <v>42</v>
      </c>
      <c r="AX45">
        <f>IF(Z45&gt;0, (R45*SUMPRODUCT(K45:$K$98, X45:$X$98)-K45*$AZ$3)/Z45, 0)</f>
        <v>6933.8180705771674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1000000</v>
      </c>
      <c r="S46">
        <f t="shared" si="1"/>
        <v>6293.5525620518229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1436.7283054599955</v>
      </c>
      <c r="AC46">
        <f t="shared" si="2"/>
        <v>1112.0418632246804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-28438.470597560292</v>
      </c>
      <c r="AI46">
        <f t="shared" si="25"/>
        <v>-28447.305368162906</v>
      </c>
      <c r="AJ46">
        <f t="shared" si="7"/>
        <v>324.6864422353151</v>
      </c>
      <c r="AK46">
        <f t="shared" si="22"/>
        <v>100.57098138219969</v>
      </c>
      <c r="AL46">
        <f t="shared" si="26"/>
        <v>-28022.047944545393</v>
      </c>
      <c r="AN46">
        <f t="shared" si="27"/>
        <v>0</v>
      </c>
      <c r="AO46">
        <f t="shared" si="27"/>
        <v>0</v>
      </c>
      <c r="AP46">
        <f t="shared" si="27"/>
        <v>-0.10604659895315915</v>
      </c>
      <c r="AQ46">
        <f t="shared" si="27"/>
        <v>-341.35612818375824</v>
      </c>
      <c r="AR46">
        <f t="shared" si="27"/>
        <v>-341.46217478271137</v>
      </c>
      <c r="AS46">
        <f t="shared" si="27"/>
        <v>3.8973160112455187</v>
      </c>
      <c r="AT46">
        <f t="shared" si="27"/>
        <v>1.2071859031411381</v>
      </c>
      <c r="AU46">
        <f t="shared" si="23"/>
        <v>-336.35767286832476</v>
      </c>
      <c r="AW46">
        <v>43</v>
      </c>
      <c r="AX46">
        <f>IF(Z46&gt;0, (R46*SUMPRODUCT(K46:$K$98, X46:$X$98)-K46*$AZ$3)/Z46, 0)</f>
        <v>6293.5525620518229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1000000</v>
      </c>
      <c r="S47">
        <f t="shared" si="1"/>
        <v>5607.0121876444464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1112.0418632246804</v>
      </c>
      <c r="AC47">
        <f t="shared" si="2"/>
        <v>826.72428413852913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-27483.748259096134</v>
      </c>
      <c r="AI47">
        <f t="shared" si="25"/>
        <v>-27491.120494579769</v>
      </c>
      <c r="AJ47">
        <f t="shared" si="7"/>
        <v>285.31757908615123</v>
      </c>
      <c r="AK47">
        <f t="shared" si="22"/>
        <v>77.84293042572763</v>
      </c>
      <c r="AL47">
        <f t="shared" si="26"/>
        <v>-27127.959985067893</v>
      </c>
      <c r="AN47">
        <f t="shared" si="27"/>
        <v>0</v>
      </c>
      <c r="AO47">
        <f t="shared" si="27"/>
        <v>0</v>
      </c>
      <c r="AP47">
        <f t="shared" si="27"/>
        <v>-7.9010105849126447E-2</v>
      </c>
      <c r="AQ47">
        <f t="shared" si="27"/>
        <v>-294.55025736796347</v>
      </c>
      <c r="AR47">
        <f t="shared" si="27"/>
        <v>-294.6292674738126</v>
      </c>
      <c r="AS47">
        <f t="shared" si="27"/>
        <v>3.0578204093255645</v>
      </c>
      <c r="AT47">
        <f t="shared" si="27"/>
        <v>0.83426230567317117</v>
      </c>
      <c r="AU47">
        <f t="shared" si="23"/>
        <v>-290.7371847588139</v>
      </c>
      <c r="AW47">
        <v>44</v>
      </c>
      <c r="AX47">
        <f>IF(Z47&gt;0, (R47*SUMPRODUCT(K47:$K$98, X47:$X$98)-K47*$AZ$3)/Z47, 0)</f>
        <v>5607.0121876444464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1000000</v>
      </c>
      <c r="S48">
        <f t="shared" si="1"/>
        <v>4850.3644261707968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826.72428413852913</v>
      </c>
      <c r="AC48">
        <f t="shared" si="2"/>
        <v>582.20844560771468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-25936.303381829228</v>
      </c>
      <c r="AI48">
        <f t="shared" si="25"/>
        <v>-25942.305079788934</v>
      </c>
      <c r="AJ48">
        <f t="shared" si="7"/>
        <v>244.51583853081445</v>
      </c>
      <c r="AK48">
        <f t="shared" si="22"/>
        <v>57.870699889697043</v>
      </c>
      <c r="AL48">
        <f t="shared" si="26"/>
        <v>-25639.918541368424</v>
      </c>
      <c r="AN48">
        <f t="shared" si="27"/>
        <v>0</v>
      </c>
      <c r="AO48">
        <f t="shared" si="27"/>
        <v>0</v>
      </c>
      <c r="AP48">
        <f t="shared" si="27"/>
        <v>-5.7430098001236281E-2</v>
      </c>
      <c r="AQ48">
        <f t="shared" si="27"/>
        <v>-248.18383980804535</v>
      </c>
      <c r="AR48">
        <f t="shared" si="27"/>
        <v>-248.24126990604657</v>
      </c>
      <c r="AS48">
        <f t="shared" si="27"/>
        <v>2.3397659568933364</v>
      </c>
      <c r="AT48">
        <f t="shared" si="27"/>
        <v>0.5537632830539122</v>
      </c>
      <c r="AU48">
        <f t="shared" si="23"/>
        <v>-245.34774066609936</v>
      </c>
      <c r="AW48">
        <v>45</v>
      </c>
      <c r="AX48">
        <f>IF(Z48&gt;0, (R48*SUMPRODUCT(K48:$K$98, X48:$X$98)-K48*$AZ$3)/Z48, 0)</f>
        <v>4850.3644261707968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1000000</v>
      </c>
      <c r="S49">
        <f t="shared" si="1"/>
        <v>3984.1459183217926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582.20844560771468</v>
      </c>
      <c r="AC49">
        <f t="shared" si="2"/>
        <v>378.69819404712314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-23782.333376562103</v>
      </c>
      <c r="AI49">
        <f t="shared" si="25"/>
        <v>-23787.085940873385</v>
      </c>
      <c r="AJ49">
        <f t="shared" si="7"/>
        <v>203.51025156059154</v>
      </c>
      <c r="AK49">
        <f t="shared" si="22"/>
        <v>40.754591192540033</v>
      </c>
      <c r="AL49">
        <f t="shared" si="26"/>
        <v>-23542.821098120254</v>
      </c>
      <c r="AN49">
        <f t="shared" si="27"/>
        <v>0</v>
      </c>
      <c r="AO49">
        <f t="shared" si="27"/>
        <v>0</v>
      </c>
      <c r="AP49">
        <f t="shared" si="27"/>
        <v>-4.0604615439441834E-2</v>
      </c>
      <c r="AQ49">
        <f t="shared" si="27"/>
        <v>-203.18978087587607</v>
      </c>
      <c r="AR49">
        <f t="shared" si="27"/>
        <v>-203.23038549131553</v>
      </c>
      <c r="AS49">
        <f t="shared" si="27"/>
        <v>1.7387361772223466</v>
      </c>
      <c r="AT49">
        <f t="shared" si="27"/>
        <v>0.34819613042087383</v>
      </c>
      <c r="AU49">
        <f t="shared" si="23"/>
        <v>-201.14345318367231</v>
      </c>
      <c r="AW49">
        <v>46</v>
      </c>
      <c r="AX49">
        <f>IF(Z49&gt;0, (R49*SUMPRODUCT(K49:$K$98, X49:$X$98)-K49*$AZ$3)/Z49, 0)</f>
        <v>3984.1459183217926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1000000</v>
      </c>
      <c r="S50">
        <f t="shared" si="1"/>
        <v>2952.7992892906291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378.69819404712314</v>
      </c>
      <c r="AC50">
        <f t="shared" si="2"/>
        <v>215.39554553504593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-21154.553714709287</v>
      </c>
      <c r="AI50">
        <f t="shared" si="25"/>
        <v>-21158.20102569172</v>
      </c>
      <c r="AJ50">
        <f t="shared" si="7"/>
        <v>163.30264851207721</v>
      </c>
      <c r="AK50">
        <f t="shared" si="22"/>
        <v>26.508873583298623</v>
      </c>
      <c r="AL50">
        <f t="shared" si="26"/>
        <v>-20968.389503596343</v>
      </c>
      <c r="AN50">
        <f t="shared" si="27"/>
        <v>0</v>
      </c>
      <c r="AO50">
        <f t="shared" si="27"/>
        <v>0</v>
      </c>
      <c r="AP50">
        <f t="shared" si="27"/>
        <v>-2.7822885658915424E-2</v>
      </c>
      <c r="AQ50">
        <f t="shared" si="27"/>
        <v>-161.3738811975382</v>
      </c>
      <c r="AR50">
        <f t="shared" si="27"/>
        <v>-161.4017040831971</v>
      </c>
      <c r="AS50">
        <f t="shared" si="27"/>
        <v>1.2457262183653415</v>
      </c>
      <c r="AT50">
        <f t="shared" si="27"/>
        <v>0.20221839108509779</v>
      </c>
      <c r="AU50">
        <f t="shared" si="23"/>
        <v>-159.95375947374666</v>
      </c>
      <c r="AW50">
        <v>47</v>
      </c>
      <c r="AX50">
        <f>IF(Z50&gt;0, (R50*SUMPRODUCT(K50:$K$98, X50:$X$98)-K50*$AZ$3)/Z50, 0)</f>
        <v>2952.7992892906291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1000000</v>
      </c>
      <c r="S51">
        <f t="shared" si="1"/>
        <v>1660.6125720663922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215.39554553504593</v>
      </c>
      <c r="AC51">
        <f t="shared" si="2"/>
        <v>89.635175376613574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-18239.582472069073</v>
      </c>
      <c r="AI51">
        <f t="shared" si="25"/>
        <v>-18242.281330818078</v>
      </c>
      <c r="AJ51">
        <f t="shared" si="7"/>
        <v>125.76037015843235</v>
      </c>
      <c r="AK51">
        <f t="shared" si="22"/>
        <v>15.077688187453216</v>
      </c>
      <c r="AL51">
        <f t="shared" si="26"/>
        <v>-18101.443272472192</v>
      </c>
      <c r="AN51">
        <f t="shared" si="27"/>
        <v>0</v>
      </c>
      <c r="AO51">
        <f t="shared" si="27"/>
        <v>0</v>
      </c>
      <c r="AP51">
        <f t="shared" si="27"/>
        <v>-1.8381946987991987E-2</v>
      </c>
      <c r="AQ51">
        <f t="shared" si="27"/>
        <v>-124.2299317102722</v>
      </c>
      <c r="AR51">
        <f t="shared" si="27"/>
        <v>-124.24831365726018</v>
      </c>
      <c r="AS51">
        <f t="shared" si="27"/>
        <v>0.8565548153618634</v>
      </c>
      <c r="AT51">
        <f t="shared" si="27"/>
        <v>0.10269424624957486</v>
      </c>
      <c r="AU51">
        <f t="shared" si="23"/>
        <v>-123.28906459564875</v>
      </c>
      <c r="AW51">
        <v>48</v>
      </c>
      <c r="AX51">
        <f>IF(Z51&gt;0, (R51*SUMPRODUCT(K51:$K$98, X51:$X$98)-K51*$AZ$3)/Z51, 0)</f>
        <v>1660.6125720663922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1000000</v>
      </c>
      <c r="S52">
        <f t="shared" si="1"/>
        <v>-73.078146333851734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89.635175376613574</v>
      </c>
      <c r="AC52">
        <f t="shared" si="2"/>
        <v>-2.7969786201710463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-15163.599631178184</v>
      </c>
      <c r="AI52">
        <f t="shared" si="25"/>
        <v>-15165.513321358141</v>
      </c>
      <c r="AJ52">
        <f t="shared" si="7"/>
        <v>92.432153996784621</v>
      </c>
      <c r="AK52">
        <f t="shared" si="22"/>
        <v>6.274462276362951</v>
      </c>
      <c r="AL52">
        <f t="shared" si="26"/>
        <v>-15066.806705084995</v>
      </c>
      <c r="AN52">
        <f t="shared" si="27"/>
        <v>0</v>
      </c>
      <c r="AO52">
        <f t="shared" si="27"/>
        <v>0</v>
      </c>
      <c r="AP52">
        <f t="shared" si="27"/>
        <v>-1.1637641099609877E-2</v>
      </c>
      <c r="AQ52">
        <f t="shared" si="27"/>
        <v>-92.213740831232187</v>
      </c>
      <c r="AR52">
        <f t="shared" si="27"/>
        <v>-92.225378472331812</v>
      </c>
      <c r="AS52">
        <f t="shared" si="27"/>
        <v>0.56210364955868852</v>
      </c>
      <c r="AT52">
        <f t="shared" si="27"/>
        <v>3.8156615334146805E-2</v>
      </c>
      <c r="AU52">
        <f t="shared" si="23"/>
        <v>-91.625118207438973</v>
      </c>
      <c r="AW52">
        <v>49</v>
      </c>
      <c r="AX52">
        <f>IF(Z52&gt;0, (R52*SUMPRODUCT(K52:$K$98, X52:$X$98)-K52*$AZ$3)/Z52, 0)</f>
        <v>-73.078146333851734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1000000</v>
      </c>
      <c r="S53">
        <f t="shared" si="1"/>
        <v>-2581.5831959387006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-2.7969786201710463</v>
      </c>
      <c r="AC53">
        <f t="shared" si="2"/>
        <v>-66.619846492932538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-12085.255160548388</v>
      </c>
      <c r="AI53">
        <f t="shared" si="25"/>
        <v>-12086.545451068518</v>
      </c>
      <c r="AJ53">
        <f t="shared" si="7"/>
        <v>63.822867872761492</v>
      </c>
      <c r="AK53">
        <f t="shared" si="22"/>
        <v>-0.19578850341197326</v>
      </c>
      <c r="AL53">
        <f t="shared" si="26"/>
        <v>-12022.918371699168</v>
      </c>
      <c r="AN53">
        <f t="shared" si="27"/>
        <v>0</v>
      </c>
      <c r="AO53">
        <f t="shared" si="27"/>
        <v>0</v>
      </c>
      <c r="AP53">
        <f t="shared" si="27"/>
        <v>-7.0058819495757256E-3</v>
      </c>
      <c r="AQ53">
        <f t="shared" si="27"/>
        <v>-65.619230448017234</v>
      </c>
      <c r="AR53">
        <f t="shared" si="27"/>
        <v>-65.626236329966815</v>
      </c>
      <c r="AS53">
        <f t="shared" si="27"/>
        <v>0.3465386058597752</v>
      </c>
      <c r="AT53">
        <f t="shared" si="27"/>
        <v>-1.0630715490726724E-3</v>
      </c>
      <c r="AU53">
        <f t="shared" si="23"/>
        <v>-65.280760795656107</v>
      </c>
      <c r="AW53">
        <v>50</v>
      </c>
      <c r="AX53">
        <f>IF(Z53&gt;0, (R53*SUMPRODUCT(K53:$K$98, X53:$X$98)-K53*$AZ$3)/Z53, 0)</f>
        <v>-2581.5831959387006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1000000</v>
      </c>
      <c r="S54">
        <f t="shared" si="1"/>
        <v>-6506.4276322493915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-66.619846492932538</v>
      </c>
      <c r="AC54">
        <f t="shared" si="2"/>
        <v>-106.89008322802916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-9119.3695869576986</v>
      </c>
      <c r="AI54">
        <f t="shared" si="25"/>
        <v>-9120.1910060932787</v>
      </c>
      <c r="AJ54">
        <f t="shared" si="7"/>
        <v>40.270236735096617</v>
      </c>
      <c r="AK54">
        <f t="shared" si="22"/>
        <v>-4.6633892545052777</v>
      </c>
      <c r="AL54">
        <f t="shared" si="26"/>
        <v>-9084.584158612688</v>
      </c>
      <c r="AN54">
        <f t="shared" si="27"/>
        <v>0</v>
      </c>
      <c r="AO54">
        <f t="shared" si="27"/>
        <v>0</v>
      </c>
      <c r="AP54">
        <f t="shared" si="27"/>
        <v>-3.9821911403041541E-3</v>
      </c>
      <c r="AQ54">
        <f t="shared" si="27"/>
        <v>-44.210161659630622</v>
      </c>
      <c r="AR54">
        <f t="shared" si="27"/>
        <v>-44.214143850770917</v>
      </c>
      <c r="AS54">
        <f t="shared" si="27"/>
        <v>0.19522771384070622</v>
      </c>
      <c r="AT54">
        <f t="shared" si="27"/>
        <v>-2.2607833892193691E-2</v>
      </c>
      <c r="AU54">
        <f t="shared" si="23"/>
        <v>-44.041523970822411</v>
      </c>
      <c r="AW54">
        <v>51</v>
      </c>
      <c r="AX54">
        <f>IF(Z54&gt;0, (R54*SUMPRODUCT(K54:$K$98, X54:$X$98)-K54*$AZ$3)/Z54, 0)</f>
        <v>-6506.4276322493915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1000000</v>
      </c>
      <c r="S55">
        <f t="shared" si="1"/>
        <v>-13091.952172700134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-106.89008322802916</v>
      </c>
      <c r="AC55">
        <f t="shared" si="2"/>
        <v>-128.4672147868379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-6451.4129617145672</v>
      </c>
      <c r="AI55">
        <f t="shared" si="25"/>
        <v>-6451.9035960107067</v>
      </c>
      <c r="AJ55">
        <f t="shared" si="7"/>
        <v>21.577131558808745</v>
      </c>
      <c r="AK55">
        <f t="shared" si="22"/>
        <v>-7.4823058259620412</v>
      </c>
      <c r="AL55">
        <f t="shared" si="26"/>
        <v>-6437.8087702778594</v>
      </c>
      <c r="AN55">
        <f t="shared" si="27"/>
        <v>0</v>
      </c>
      <c r="AO55">
        <f t="shared" si="27"/>
        <v>0</v>
      </c>
      <c r="AP55">
        <f t="shared" si="27"/>
        <v>-2.1237195554358024E-3</v>
      </c>
      <c r="AQ55">
        <f t="shared" si="27"/>
        <v>-27.925059407375244</v>
      </c>
      <c r="AR55">
        <f t="shared" si="27"/>
        <v>-27.927183126930679</v>
      </c>
      <c r="AS55">
        <f t="shared" si="27"/>
        <v>9.3397009956769209E-2</v>
      </c>
      <c r="AT55">
        <f t="shared" si="27"/>
        <v>-3.2387298090217079E-2</v>
      </c>
      <c r="AU55">
        <f t="shared" si="23"/>
        <v>-27.866173415064125</v>
      </c>
      <c r="AW55">
        <v>52</v>
      </c>
      <c r="AX55">
        <f>IF(Z55&gt;0, (R55*SUMPRODUCT(K55:$K$98, X55:$X$98)-K55*$AZ$3)/Z55, 0)</f>
        <v>-13091.952172700134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1000000</v>
      </c>
      <c r="S56">
        <f t="shared" si="1"/>
        <v>-23509.829342670142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-128.4672147868379</v>
      </c>
      <c r="AC56">
        <f t="shared" si="2"/>
        <v>-136.18421160419359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-3921.9091204542137</v>
      </c>
      <c r="AI56">
        <f t="shared" si="25"/>
        <v>-3922.198752951369</v>
      </c>
      <c r="AJ56">
        <f t="shared" si="7"/>
        <v>7.7169968173556924</v>
      </c>
      <c r="AK56">
        <f t="shared" si="22"/>
        <v>-8.9927050350786537</v>
      </c>
      <c r="AL56">
        <f t="shared" si="26"/>
        <v>-3923.4744611690921</v>
      </c>
      <c r="AN56">
        <f t="shared" si="27"/>
        <v>0</v>
      </c>
      <c r="AO56">
        <f t="shared" si="27"/>
        <v>0</v>
      </c>
      <c r="AP56">
        <f t="shared" si="27"/>
        <v>-1.1193567674580014E-3</v>
      </c>
      <c r="AQ56">
        <f t="shared" si="27"/>
        <v>-15.15719250586576</v>
      </c>
      <c r="AR56">
        <f t="shared" si="27"/>
        <v>-15.158311862633219</v>
      </c>
      <c r="AS56">
        <f t="shared" si="27"/>
        <v>2.9824252101554826E-2</v>
      </c>
      <c r="AT56">
        <f t="shared" si="27"/>
        <v>-3.4754543559991892E-2</v>
      </c>
      <c r="AU56">
        <f t="shared" si="23"/>
        <v>-15.163242154091657</v>
      </c>
      <c r="AW56">
        <v>53</v>
      </c>
      <c r="AX56">
        <f>IF(Z56&gt;0, (R56*SUMPRODUCT(K56:$K$98, X56:$X$98)-K56*$AZ$3)/Z56, 0)</f>
        <v>-23509.829342670142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1000000</v>
      </c>
      <c r="S57">
        <f t="shared" si="1"/>
        <v>-39485.689978832866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-136.18421160419359</v>
      </c>
      <c r="AC57">
        <f t="shared" si="2"/>
        <v>-133.29849108325624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-2358.8550935256217</v>
      </c>
      <c r="AI57">
        <f t="shared" si="25"/>
        <v>-2359.0238869431291</v>
      </c>
      <c r="AJ57">
        <f t="shared" si="7"/>
        <v>-2.8857205209373546</v>
      </c>
      <c r="AK57">
        <f t="shared" si="22"/>
        <v>-9.5328948122935522</v>
      </c>
      <c r="AL57">
        <f t="shared" si="26"/>
        <v>-2371.4425022763603</v>
      </c>
      <c r="AN57">
        <f t="shared" si="27"/>
        <v>0</v>
      </c>
      <c r="AO57">
        <f t="shared" si="27"/>
        <v>0</v>
      </c>
      <c r="AP57">
        <f t="shared" si="27"/>
        <v>-5.8245010008068873E-4</v>
      </c>
      <c r="AQ57">
        <f t="shared" si="27"/>
        <v>-8.139626565947319</v>
      </c>
      <c r="AR57">
        <f t="shared" si="27"/>
        <v>-8.1402090160474003</v>
      </c>
      <c r="AS57">
        <f t="shared" si="27"/>
        <v>-9.9576644104127955E-3</v>
      </c>
      <c r="AT57">
        <f t="shared" si="27"/>
        <v>-3.2894858220625649E-2</v>
      </c>
      <c r="AU57">
        <f t="shared" si="23"/>
        <v>-8.1830615386784391</v>
      </c>
      <c r="AW57">
        <v>54</v>
      </c>
      <c r="AX57">
        <f>IF(Z57&gt;0, (R57*SUMPRODUCT(K57:$K$98, X57:$X$98)-K57*$AZ$3)/Z57, 0)</f>
        <v>-39485.689978832866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1000000</v>
      </c>
      <c r="S58">
        <f t="shared" si="1"/>
        <v>-64623.396239353024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-133.29849108325624</v>
      </c>
      <c r="AC58">
        <f t="shared" si="2"/>
        <v>-125.32837387527215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-1402.7443412596158</v>
      </c>
      <c r="AI58">
        <f t="shared" si="25"/>
        <v>-1402.841309525885</v>
      </c>
      <c r="AJ58">
        <f t="shared" si="7"/>
        <v>-7.9701172079840887</v>
      </c>
      <c r="AK58">
        <f t="shared" si="22"/>
        <v>-9.3308943758279383</v>
      </c>
      <c r="AL58">
        <f t="shared" si="26"/>
        <v>-1420.1423211096969</v>
      </c>
      <c r="AN58">
        <f t="shared" si="27"/>
        <v>0</v>
      </c>
      <c r="AO58">
        <f t="shared" si="27"/>
        <v>0</v>
      </c>
      <c r="AP58">
        <f t="shared" si="27"/>
        <v>-2.9875475483611563E-4</v>
      </c>
      <c r="AQ58">
        <f t="shared" si="27"/>
        <v>-4.3217906011327187</v>
      </c>
      <c r="AR58">
        <f t="shared" si="27"/>
        <v>-4.3220893558875542</v>
      </c>
      <c r="AS58">
        <f t="shared" si="27"/>
        <v>-2.455556342395308E-2</v>
      </c>
      <c r="AT58">
        <f t="shared" si="27"/>
        <v>-2.8748055099907816E-2</v>
      </c>
      <c r="AU58">
        <f t="shared" si="23"/>
        <v>-4.3753929744114153</v>
      </c>
      <c r="AW58">
        <v>55</v>
      </c>
      <c r="AX58">
        <f>IF(Z58&gt;0, (R58*SUMPRODUCT(K58:$K$98, X58:$X$98)-K58*$AZ$3)/Z58, 0)</f>
        <v>-64623.396239353024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1000000</v>
      </c>
      <c r="S59">
        <f t="shared" si="1"/>
        <v>-105140.31994995184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-125.32837387527215</v>
      </c>
      <c r="AC59">
        <f t="shared" si="2"/>
        <v>-115.26646467825185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-823.66090635612841</v>
      </c>
      <c r="AI59">
        <f t="shared" si="25"/>
        <v>-823.71572189441724</v>
      </c>
      <c r="AJ59">
        <f t="shared" si="7"/>
        <v>-10.061909197020299</v>
      </c>
      <c r="AK59">
        <f t="shared" si="22"/>
        <v>-8.7729861712690518</v>
      </c>
      <c r="AL59">
        <f t="shared" si="26"/>
        <v>-842.55061726270662</v>
      </c>
      <c r="AN59">
        <f t="shared" si="27"/>
        <v>0</v>
      </c>
      <c r="AO59">
        <f t="shared" si="27"/>
        <v>0</v>
      </c>
      <c r="AP59">
        <f t="shared" si="27"/>
        <v>-1.507894148255137E-4</v>
      </c>
      <c r="AQ59">
        <f t="shared" si="27"/>
        <v>-2.2657689764853406</v>
      </c>
      <c r="AR59">
        <f t="shared" si="27"/>
        <v>-2.2659197659001662</v>
      </c>
      <c r="AS59">
        <f t="shared" si="27"/>
        <v>-2.767881967796576E-2</v>
      </c>
      <c r="AT59">
        <f t="shared" si="27"/>
        <v>-2.4133183625206337E-2</v>
      </c>
      <c r="AU59">
        <f t="shared" si="23"/>
        <v>-2.3177317692033386</v>
      </c>
      <c r="AW59">
        <v>56</v>
      </c>
      <c r="AX59">
        <f>IF(Z59&gt;0, (R59*SUMPRODUCT(K59:$K$98, X59:$X$98)-K59*$AZ$3)/Z59, 0)</f>
        <v>-105140.31994995184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1000000</v>
      </c>
      <c r="S60">
        <f t="shared" si="1"/>
        <v>-171696.65966145339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-115.26646467825185</v>
      </c>
      <c r="AC60">
        <f t="shared" si="2"/>
        <v>-104.68964454924344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-475.61159944540765</v>
      </c>
      <c r="AI60">
        <f t="shared" si="25"/>
        <v>-475.64208624834129</v>
      </c>
      <c r="AJ60">
        <f t="shared" si="7"/>
        <v>-10.576820129008411</v>
      </c>
      <c r="AK60">
        <f t="shared" si="22"/>
        <v>-8.0686525274776297</v>
      </c>
      <c r="AL60">
        <f t="shared" si="26"/>
        <v>-494.28755890482734</v>
      </c>
      <c r="AN60">
        <f t="shared" si="27"/>
        <v>0</v>
      </c>
      <c r="AO60">
        <f t="shared" si="27"/>
        <v>0</v>
      </c>
      <c r="AP60">
        <f t="shared" si="27"/>
        <v>-7.4879172001442426E-5</v>
      </c>
      <c r="AQ60">
        <f t="shared" si="27"/>
        <v>-1.1681580006364827</v>
      </c>
      <c r="AR60">
        <f t="shared" si="27"/>
        <v>-1.168232879808484</v>
      </c>
      <c r="AS60">
        <f t="shared" si="27"/>
        <v>-2.5977913636676064E-2</v>
      </c>
      <c r="AT60">
        <f t="shared" si="27"/>
        <v>-1.9817559149775649E-2</v>
      </c>
      <c r="AU60">
        <f t="shared" si="23"/>
        <v>-1.2140283525949358</v>
      </c>
      <c r="AW60">
        <v>57</v>
      </c>
      <c r="AX60">
        <f>IF(Z60&gt;0, (R60*SUMPRODUCT(K60:$K$98, X60:$X$98)-K60*$AZ$3)/Z60, 0)</f>
        <v>-171696.65966145339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1000000</v>
      </c>
      <c r="S61">
        <f t="shared" si="1"/>
        <v>-283363.40776672988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-104.68964454924344</v>
      </c>
      <c r="AC61">
        <f t="shared" si="2"/>
        <v>-94.391205134260488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-270.52862618860348</v>
      </c>
      <c r="AI61">
        <f t="shared" si="25"/>
        <v>-270.54528169219833</v>
      </c>
      <c r="AJ61">
        <f t="shared" si="7"/>
        <v>-10.298439414982951</v>
      </c>
      <c r="AK61">
        <f t="shared" si="22"/>
        <v>-7.3282751184470412</v>
      </c>
      <c r="AL61">
        <f t="shared" si="26"/>
        <v>-288.17199622562833</v>
      </c>
      <c r="AN61">
        <f t="shared" si="27"/>
        <v>0</v>
      </c>
      <c r="AO61">
        <f t="shared" si="27"/>
        <v>0</v>
      </c>
      <c r="AP61">
        <f t="shared" si="27"/>
        <v>-3.6524888243261791E-5</v>
      </c>
      <c r="AQ61">
        <f t="shared" si="27"/>
        <v>-0.59325902587454982</v>
      </c>
      <c r="AR61">
        <f t="shared" si="27"/>
        <v>-0.59329555076279306</v>
      </c>
      <c r="AS61">
        <f t="shared" si="27"/>
        <v>-2.2584087390076855E-2</v>
      </c>
      <c r="AT61">
        <f t="shared" si="27"/>
        <v>-1.6070629638578863E-2</v>
      </c>
      <c r="AU61">
        <f t="shared" si="23"/>
        <v>-0.63195026779144881</v>
      </c>
      <c r="AW61">
        <v>58</v>
      </c>
      <c r="AX61">
        <f>IF(Z61&gt;0, (R61*SUMPRODUCT(K61:$K$98, X61:$X$98)-K61*$AZ$3)/Z61, 0)</f>
        <v>-283363.40776672988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1000000</v>
      </c>
      <c r="S62">
        <f t="shared" si="1"/>
        <v>-474649.33184371318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-94.391205134260488</v>
      </c>
      <c r="AC62">
        <f t="shared" si="2"/>
        <v>-84.746430753331978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-151.23362186937408</v>
      </c>
      <c r="AI62">
        <f t="shared" si="25"/>
        <v>-151.24254913683953</v>
      </c>
      <c r="AJ62">
        <f t="shared" si="7"/>
        <v>-9.64477438092851</v>
      </c>
      <c r="AK62">
        <f t="shared" si="22"/>
        <v>-6.6073843593982344</v>
      </c>
      <c r="AL62">
        <f t="shared" si="26"/>
        <v>-167.49470787716626</v>
      </c>
      <c r="AN62">
        <f t="shared" si="27"/>
        <v>0</v>
      </c>
      <c r="AO62">
        <f t="shared" si="27"/>
        <v>0</v>
      </c>
      <c r="AP62">
        <f t="shared" si="27"/>
        <v>-1.7479606485416633E-5</v>
      </c>
      <c r="AQ62">
        <f t="shared" si="27"/>
        <v>-0.29611571602075981</v>
      </c>
      <c r="AR62">
        <f t="shared" si="27"/>
        <v>-0.29613319562724522</v>
      </c>
      <c r="AS62">
        <f t="shared" si="27"/>
        <v>-1.8884486375219722E-2</v>
      </c>
      <c r="AT62">
        <f t="shared" si="27"/>
        <v>-1.2937271001137039E-2</v>
      </c>
      <c r="AU62">
        <f t="shared" si="23"/>
        <v>-0.32795495300360195</v>
      </c>
      <c r="AW62">
        <v>59</v>
      </c>
      <c r="AX62">
        <f>IF(Z62&gt;0, (R62*SUMPRODUCT(K62:$K$98, X62:$X$98)-K62*$AZ$3)/Z62, 0)</f>
        <v>-474649.33184371318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1000000</v>
      </c>
      <c r="S63">
        <f t="shared" si="1"/>
        <v>-809227.08068066812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-84.746430753331978</v>
      </c>
      <c r="AC63">
        <f t="shared" si="2"/>
        <v>-75.901445213278578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-82.964906714193589</v>
      </c>
      <c r="AI63">
        <f t="shared" si="25"/>
        <v>-82.969596463648671</v>
      </c>
      <c r="AJ63">
        <f t="shared" si="7"/>
        <v>-8.8449855400534005</v>
      </c>
      <c r="AK63">
        <f t="shared" si="22"/>
        <v>-5.9322501527332392</v>
      </c>
      <c r="AL63">
        <f t="shared" si="26"/>
        <v>-97.746832156435318</v>
      </c>
      <c r="AN63">
        <f t="shared" si="27"/>
        <v>0</v>
      </c>
      <c r="AO63">
        <f t="shared" si="27"/>
        <v>0</v>
      </c>
      <c r="AP63">
        <f t="shared" si="27"/>
        <v>-8.1986948681350251E-6</v>
      </c>
      <c r="AQ63">
        <f t="shared" si="27"/>
        <v>-0.14504057443305782</v>
      </c>
      <c r="AR63">
        <f t="shared" si="27"/>
        <v>-0.14504877312792594</v>
      </c>
      <c r="AS63">
        <f t="shared" si="27"/>
        <v>-1.5462944929243928E-2</v>
      </c>
      <c r="AT63">
        <f t="shared" si="27"/>
        <v>-1.0370854423992552E-2</v>
      </c>
      <c r="AU63">
        <f t="shared" si="23"/>
        <v>-0.17088257248116243</v>
      </c>
      <c r="AW63">
        <v>60</v>
      </c>
      <c r="AX63">
        <f>IF(Z63&gt;0, (R63*SUMPRODUCT(K63:$K$98, X63:$X$98)-K63*$AZ$3)/Z63, 0)</f>
        <v>-809227.08068066812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1000000</v>
      </c>
      <c r="S64">
        <f t="shared" si="1"/>
        <v>-1408405.9824045012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-75.901445213278578</v>
      </c>
      <c r="AC64">
        <f t="shared" si="2"/>
        <v>-67.884788237645424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-44.65730910041384</v>
      </c>
      <c r="AI64">
        <f t="shared" si="25"/>
        <v>-44.659719086919353</v>
      </c>
      <c r="AJ64">
        <f t="shared" si="7"/>
        <v>-8.016656975633154</v>
      </c>
      <c r="AK64">
        <f t="shared" si="22"/>
        <v>-5.3131011649295008</v>
      </c>
      <c r="AL64">
        <f t="shared" si="26"/>
        <v>-57.989477227482006</v>
      </c>
      <c r="AN64">
        <f t="shared" si="27"/>
        <v>0</v>
      </c>
      <c r="AO64">
        <f t="shared" si="27"/>
        <v>0</v>
      </c>
      <c r="AP64">
        <f t="shared" si="27"/>
        <v>-3.7617650748325617E-6</v>
      </c>
      <c r="AQ64">
        <f t="shared" si="27"/>
        <v>-6.9705911350735825E-2</v>
      </c>
      <c r="AR64">
        <f t="shared" si="27"/>
        <v>-6.9709673115810653E-2</v>
      </c>
      <c r="AS64">
        <f t="shared" si="27"/>
        <v>-1.2513256882904396E-2</v>
      </c>
      <c r="AT64">
        <f t="shared" si="27"/>
        <v>-8.2932573919156042E-3</v>
      </c>
      <c r="AU64">
        <f t="shared" si="23"/>
        <v>-9.0516187390630651E-2</v>
      </c>
      <c r="AW64">
        <v>61</v>
      </c>
      <c r="AX64">
        <f>IF(Z64&gt;0, (R64*SUMPRODUCT(K64:$K$98, X64:$X$98)-K64*$AZ$3)/Z64, 0)</f>
        <v>-1408405.9824045012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1000000</v>
      </c>
      <c r="S65">
        <f t="shared" si="1"/>
        <v>-2506730.0891514774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-67.884788237645424</v>
      </c>
      <c r="AC65">
        <f t="shared" si="2"/>
        <v>-60.667264193579889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-23.515979115768243</v>
      </c>
      <c r="AI65">
        <f t="shared" si="25"/>
        <v>-23.517189203452915</v>
      </c>
      <c r="AJ65">
        <f t="shared" si="7"/>
        <v>-7.2175240440655344</v>
      </c>
      <c r="AK65">
        <f t="shared" si="22"/>
        <v>-4.7519351766351798</v>
      </c>
      <c r="AL65">
        <f t="shared" si="26"/>
        <v>-35.486648424153628</v>
      </c>
      <c r="AN65">
        <f t="shared" si="27"/>
        <v>0</v>
      </c>
      <c r="AO65">
        <f t="shared" si="27"/>
        <v>0</v>
      </c>
      <c r="AP65">
        <f t="shared" si="27"/>
        <v>-1.6864593503747574E-6</v>
      </c>
      <c r="AQ65">
        <f t="shared" si="27"/>
        <v>-3.2773445565437639E-2</v>
      </c>
      <c r="AR65">
        <f t="shared" si="27"/>
        <v>-3.277513202478801E-2</v>
      </c>
      <c r="AS65">
        <f t="shared" si="27"/>
        <v>-1.0058825542025128E-2</v>
      </c>
      <c r="AT65">
        <f t="shared" si="27"/>
        <v>-6.6226155447431205E-3</v>
      </c>
      <c r="AU65">
        <f t="shared" si="23"/>
        <v>-4.9456573111556261E-2</v>
      </c>
      <c r="AW65">
        <v>62</v>
      </c>
      <c r="AX65">
        <f>IF(Z65&gt;0, (R65*SUMPRODUCT(K65:$K$98, X65:$X$98)-K65*$AZ$3)/Z65, 0)</f>
        <v>-2506730.0891514774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1000000</v>
      </c>
      <c r="S66">
        <f t="shared" si="1"/>
        <v>-4573170.066385854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-60.667264193579889</v>
      </c>
      <c r="AC66">
        <f t="shared" si="2"/>
        <v>-54.193582321809373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-12.109404431441085</v>
      </c>
      <c r="AI66">
        <f t="shared" si="25"/>
        <v>-12.109996948027339</v>
      </c>
      <c r="AJ66">
        <f t="shared" si="7"/>
        <v>-6.4736818717705162</v>
      </c>
      <c r="AK66">
        <f t="shared" si="22"/>
        <v>-4.2467084935505923</v>
      </c>
      <c r="AL66">
        <f t="shared" si="26"/>
        <v>-22.830387313348446</v>
      </c>
      <c r="AN66">
        <f t="shared" si="27"/>
        <v>0</v>
      </c>
      <c r="AO66">
        <f t="shared" si="27"/>
        <v>0</v>
      </c>
      <c r="AP66">
        <f t="shared" si="27"/>
        <v>-7.372954026657938E-7</v>
      </c>
      <c r="AQ66">
        <f t="shared" si="27"/>
        <v>-1.5068284033666437E-2</v>
      </c>
      <c r="AR66">
        <f t="shared" si="27"/>
        <v>-1.5069021329069104E-2</v>
      </c>
      <c r="AS66">
        <f t="shared" si="27"/>
        <v>-8.0554975052416246E-3</v>
      </c>
      <c r="AT66">
        <f t="shared" si="27"/>
        <v>-5.284372997144072E-3</v>
      </c>
      <c r="AU66">
        <f t="shared" si="23"/>
        <v>-2.8408891831454796E-2</v>
      </c>
      <c r="AW66">
        <v>63</v>
      </c>
      <c r="AX66">
        <f>IF(Z66&gt;0, (R66*SUMPRODUCT(K66:$K$98, X66:$X$98)-K66*$AZ$3)/Z66, 0)</f>
        <v>-4573170.066385854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-8572169.912953902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-54.193582321809373</v>
      </c>
      <c r="AC67">
        <f t="shared" ref="AC67:AC89" si="30">S67*Z67</f>
        <v>-48.399315501078817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-6.0857299295351481</v>
      </c>
      <c r="AI67">
        <f t="shared" ref="AI67:AI89" si="34">SUM(AE67:AH67)</f>
        <v>-6.0860122344590621</v>
      </c>
      <c r="AJ67">
        <f t="shared" ref="AJ67:AJ89" si="35">AB67-AC67</f>
        <v>-5.7942668207305559</v>
      </c>
      <c r="AK67">
        <f t="shared" si="22"/>
        <v>-3.7935507625266567</v>
      </c>
      <c r="AL67">
        <f t="shared" si="26"/>
        <v>-15.673829817716275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-6.7613850140784649E-3</v>
      </c>
      <c r="AR67">
        <f t="shared" si="36"/>
        <v>-6.7616986612997606E-3</v>
      </c>
      <c r="AS67">
        <f t="shared" si="36"/>
        <v>-6.4375628400999661E-3</v>
      </c>
      <c r="AT67">
        <f t="shared" si="36"/>
        <v>-4.2147215819438918E-3</v>
      </c>
      <c r="AU67">
        <f t="shared" si="23"/>
        <v>-1.7413983083343618E-2</v>
      </c>
      <c r="AW67">
        <v>64</v>
      </c>
      <c r="AX67">
        <f>IF(Z67&gt;0, (R67*SUMPRODUCT(K67:$K$98, X67:$X$98)-K67*$AZ$3)/Z67, 0)</f>
        <v>-8572169.912953902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1000000</v>
      </c>
      <c r="S68">
        <f t="shared" si="29"/>
        <v>-16532460.850410311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-48.399315501078817</v>
      </c>
      <c r="AC68">
        <f t="shared" si="30"/>
        <v>-43.219170542553378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-2.9754368047052675</v>
      </c>
      <c r="AI68">
        <f t="shared" si="34"/>
        <v>-2.9755675147397072</v>
      </c>
      <c r="AJ68">
        <f t="shared" si="35"/>
        <v>-5.1801449585254389</v>
      </c>
      <c r="AK68">
        <f t="shared" si="22"/>
        <v>-3.3879520850755176</v>
      </c>
      <c r="AL68">
        <f t="shared" si="26"/>
        <v>-11.543664558340662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-2.9515877503915014E-3</v>
      </c>
      <c r="AR68">
        <f t="shared" si="36"/>
        <v>-2.9517174127442342E-3</v>
      </c>
      <c r="AS68">
        <f t="shared" si="36"/>
        <v>-5.1386244804989224E-3</v>
      </c>
      <c r="AT68">
        <f t="shared" si="36"/>
        <v>-3.3607965920865123E-3</v>
      </c>
      <c r="AU68">
        <f t="shared" si="23"/>
        <v>-1.1451138485329667E-2</v>
      </c>
      <c r="AW68">
        <v>65</v>
      </c>
      <c r="AX68">
        <f>IF(Z68&gt;0, (R68*SUMPRODUCT(K68:$K$98, X68:$X$98)-K68*$AZ$3)/Z68, 0)</f>
        <v>-16532460.850410311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1000000</v>
      </c>
      <c r="S69">
        <f t="shared" si="29"/>
        <v>-32880244.688784204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-43.219170542553378</v>
      </c>
      <c r="AC69">
        <f t="shared" si="30"/>
        <v>-38.590955752143508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-1.414376547922308</v>
      </c>
      <c r="AI69">
        <f t="shared" si="34"/>
        <v>-1.414435232029007</v>
      </c>
      <c r="AJ69">
        <f t="shared" si="35"/>
        <v>-4.6282147904098707</v>
      </c>
      <c r="AK69">
        <f t="shared" si="22"/>
        <v>-3.025341937978737</v>
      </c>
      <c r="AL69">
        <f t="shared" si="26"/>
        <v>-9.0679919604176149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-1.2527141773312868E-3</v>
      </c>
      <c r="AR69">
        <f t="shared" si="36"/>
        <v>-1.2527661538806391E-3</v>
      </c>
      <c r="AS69">
        <f t="shared" si="36"/>
        <v>-4.0992126829292354E-3</v>
      </c>
      <c r="AT69">
        <f t="shared" si="36"/>
        <v>-2.6795472129032033E-3</v>
      </c>
      <c r="AU69">
        <f t="shared" si="23"/>
        <v>-8.031526049713078E-3</v>
      </c>
      <c r="AW69">
        <v>66</v>
      </c>
      <c r="AX69">
        <f>IF(Z69&gt;0, (R69*SUMPRODUCT(K69:$K$98, X69:$X$98)-K69*$AZ$3)/Z69, 0)</f>
        <v>-32880244.688784204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1000000</v>
      </c>
      <c r="S70">
        <f t="shared" si="29"/>
        <v>-67517641.800439775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-38.590955752143508</v>
      </c>
      <c r="AC70">
        <f t="shared" si="30"/>
        <v>-34.457238485820589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-0.65160108901327418</v>
      </c>
      <c r="AI70">
        <f t="shared" si="34"/>
        <v>-0.65162660622445556</v>
      </c>
      <c r="AJ70">
        <f t="shared" si="35"/>
        <v>-4.1337172663229182</v>
      </c>
      <c r="AK70">
        <f t="shared" si="22"/>
        <v>-2.701366902650046</v>
      </c>
      <c r="AL70">
        <f t="shared" si="26"/>
        <v>-7.4867107751974196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-5.1528882572382908E-4</v>
      </c>
      <c r="AR70">
        <f t="shared" si="36"/>
        <v>-5.1530900483955967E-4</v>
      </c>
      <c r="AS70">
        <f t="shared" si="36"/>
        <v>-3.2689606447150374E-3</v>
      </c>
      <c r="AT70">
        <f t="shared" si="36"/>
        <v>-2.1362520759804966E-3</v>
      </c>
      <c r="AU70">
        <f t="shared" si="23"/>
        <v>-5.9205217255350936E-3</v>
      </c>
      <c r="AW70">
        <v>67</v>
      </c>
      <c r="AX70">
        <f>IF(Z70&gt;0, (R70*SUMPRODUCT(K70:$K$98, X70:$X$98)-K70*$AZ$3)/Z70, 0)</f>
        <v>-67517641.800439775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1000000</v>
      </c>
      <c r="S71">
        <f t="shared" si="29"/>
        <v>-143222748.61233249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-34.457238485820589</v>
      </c>
      <c r="AC71">
        <f t="shared" si="30"/>
        <v>-30.765816292056819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-0.29042982021284774</v>
      </c>
      <c r="AI71">
        <f t="shared" si="34"/>
        <v>-0.29044056076090669</v>
      </c>
      <c r="AJ71">
        <f t="shared" si="35"/>
        <v>-3.6914221937637706</v>
      </c>
      <c r="AK71">
        <f t="shared" si="22"/>
        <v>-2.4120066940074416</v>
      </c>
      <c r="AL71">
        <f t="shared" si="26"/>
        <v>-6.3938694485321186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-2.0506526639865641E-4</v>
      </c>
      <c r="AR71">
        <f t="shared" si="36"/>
        <v>-2.0507285003227695E-4</v>
      </c>
      <c r="AS71">
        <f t="shared" si="36"/>
        <v>-2.6064213206457563E-3</v>
      </c>
      <c r="AT71">
        <f t="shared" si="36"/>
        <v>-1.7030578846878963E-3</v>
      </c>
      <c r="AU71">
        <f t="shared" si="23"/>
        <v>-4.5145520553659295E-3</v>
      </c>
      <c r="AW71">
        <v>68</v>
      </c>
      <c r="AX71">
        <f>IF(Z71&gt;0, (R71*SUMPRODUCT(K71:$K$98, X71:$X$98)-K71*$AZ$3)/Z71, 0)</f>
        <v>-143222748.61233249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1000000</v>
      </c>
      <c r="S72">
        <f t="shared" si="29"/>
        <v>-314450645.12586844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-30.765816292056819</v>
      </c>
      <c r="AC72">
        <f t="shared" si="30"/>
        <v>-27.469648605011169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-0.12530526769537961</v>
      </c>
      <c r="AI72">
        <f t="shared" si="34"/>
        <v>-0.1253096355745732</v>
      </c>
      <c r="AJ72">
        <f t="shared" si="35"/>
        <v>-3.2961676870456493</v>
      </c>
      <c r="AK72">
        <f t="shared" ref="AK72:AK89" si="49">G72*SUM(AB72:AB72, AE72:AF72)</f>
        <v>-2.1536071404439774</v>
      </c>
      <c r="AL72">
        <f t="shared" si="26"/>
        <v>-5.5750844630641998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-7.8995473484401641E-5</v>
      </c>
      <c r="AR72">
        <f t="shared" si="36"/>
        <v>-7.8998227101159863E-5</v>
      </c>
      <c r="AS72">
        <f t="shared" si="36"/>
        <v>-2.0779838861615324E-3</v>
      </c>
      <c r="AT72">
        <f t="shared" si="36"/>
        <v>-1.3576860645024046E-3</v>
      </c>
      <c r="AU72">
        <f t="shared" si="23"/>
        <v>-3.5146681777650968E-3</v>
      </c>
      <c r="AW72">
        <v>69</v>
      </c>
      <c r="AX72">
        <f>IF(Z72&gt;0, (R72*SUMPRODUCT(K72:$K$98, X72:$X$98)-K72*$AZ$3)/Z72, 0)</f>
        <v>-314450645.12586844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1000000</v>
      </c>
      <c r="S73">
        <f t="shared" si="29"/>
        <v>-715895271.29740584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-27.469648605011169</v>
      </c>
      <c r="AC73">
        <f t="shared" si="30"/>
        <v>-24.526537643063175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-5.22240560168186E-2</v>
      </c>
      <c r="AI73">
        <f t="shared" si="34"/>
        <v>-5.2225769014419395E-2</v>
      </c>
      <c r="AJ73">
        <f t="shared" si="35"/>
        <v>-2.943110961947994</v>
      </c>
      <c r="AK73">
        <f t="shared" si="49"/>
        <v>-1.9228754023507821</v>
      </c>
      <c r="AL73">
        <f t="shared" si="26"/>
        <v>-4.9182121333131956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-2.9395811497851178E-5</v>
      </c>
      <c r="AR73">
        <f t="shared" si="36"/>
        <v>-2.9396775707803639E-5</v>
      </c>
      <c r="AS73">
        <f t="shared" si="36"/>
        <v>-1.656614626539554E-3</v>
      </c>
      <c r="AT73">
        <f t="shared" si="36"/>
        <v>-1.0823457075634798E-3</v>
      </c>
      <c r="AU73">
        <f t="shared" si="23"/>
        <v>-2.7683571098108374E-3</v>
      </c>
      <c r="AW73">
        <v>70</v>
      </c>
      <c r="AX73">
        <f>IF(Z73&gt;0, (R73*SUMPRODUCT(K73:$K$98, X73:$X$98)-K73*$AZ$3)/Z73, 0)</f>
        <v>-715895271.29740584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8"/>
        <v>1000000</v>
      </c>
      <c r="S74">
        <f t="shared" si="29"/>
        <v>-1693075321.4383118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-24.526537643063175</v>
      </c>
      <c r="AC74">
        <f t="shared" si="30"/>
        <v>-21.898718862605502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-2.0983067419757608E-2</v>
      </c>
      <c r="AI74">
        <f t="shared" si="34"/>
        <v>-2.0983714134011407E-2</v>
      </c>
      <c r="AJ74">
        <f t="shared" si="35"/>
        <v>-2.6278187804576731</v>
      </c>
      <c r="AK74">
        <f t="shared" si="49"/>
        <v>-1.7168576350144225</v>
      </c>
      <c r="AL74">
        <f t="shared" si="26"/>
        <v>-4.3656601296061073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-1.0545466795978732E-5</v>
      </c>
      <c r="AR74">
        <f t="shared" si="36"/>
        <v>-1.0545791815364767E-5</v>
      </c>
      <c r="AS74">
        <f t="shared" si="36"/>
        <v>-1.3206637114015353E-3</v>
      </c>
      <c r="AT74">
        <f t="shared" si="36"/>
        <v>-8.6284168188009908E-4</v>
      </c>
      <c r="AU74">
        <f t="shared" si="23"/>
        <v>-2.1940511850969992E-3</v>
      </c>
      <c r="AW74">
        <v>71</v>
      </c>
      <c r="AX74">
        <f>IF(Z74&gt;0, (R74*SUMPRODUCT(K74:$K$98, X74:$X$98)-K74*$AZ$3)/Z74, 0)</f>
        <v>-1693075321.4383118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1000000</v>
      </c>
      <c r="S75">
        <f t="shared" si="29"/>
        <v>-4166419973.9388561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-21.898718862605502</v>
      </c>
      <c r="AC75">
        <f t="shared" si="30"/>
        <v>-19.552436393546245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-8.1120796439612623E-3</v>
      </c>
      <c r="AI75">
        <f t="shared" si="34"/>
        <v>-8.1123142870903261E-3</v>
      </c>
      <c r="AJ75">
        <f t="shared" si="35"/>
        <v>-2.3462824690592576</v>
      </c>
      <c r="AK75">
        <f t="shared" si="49"/>
        <v>-1.5329103203823853</v>
      </c>
      <c r="AL75">
        <f t="shared" si="26"/>
        <v>-3.8873051037287332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-3.6400807315430771E-6</v>
      </c>
      <c r="AR75">
        <f t="shared" si="36"/>
        <v>-3.6401860214280861E-6</v>
      </c>
      <c r="AS75">
        <f t="shared" si="36"/>
        <v>-1.0528320703480391E-3</v>
      </c>
      <c r="AT75">
        <f t="shared" si="36"/>
        <v>-6.8785287685892095E-4</v>
      </c>
      <c r="AU75">
        <f t="shared" si="23"/>
        <v>-1.7443251332283881E-3</v>
      </c>
      <c r="AW75">
        <v>72</v>
      </c>
      <c r="AX75">
        <f>IF(Z75&gt;0, (R75*SUMPRODUCT(K75:$K$98, X75:$X$98)-K75*$AZ$3)/Z75, 0)</f>
        <v>-4166419973.9388561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1000000</v>
      </c>
      <c r="S76">
        <f t="shared" si="29"/>
        <v>-10688626807.885599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-19.552436393546245</v>
      </c>
      <c r="AC76">
        <f t="shared" si="30"/>
        <v>-17.457535556371582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-3.0126525367898597E-3</v>
      </c>
      <c r="AI76">
        <f t="shared" si="34"/>
        <v>-3.0127342008607928E-3</v>
      </c>
      <c r="AJ76">
        <f t="shared" si="35"/>
        <v>-2.0949008371746629</v>
      </c>
      <c r="AK76">
        <f t="shared" si="49"/>
        <v>-1.3686705475482372</v>
      </c>
      <c r="AL76">
        <f t="shared" si="26"/>
        <v>-3.4665841189237612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-1.2070071216666761E-6</v>
      </c>
      <c r="AR76">
        <f t="shared" si="36"/>
        <v>-1.207039840048234E-6</v>
      </c>
      <c r="AS76">
        <f t="shared" si="36"/>
        <v>-8.3931359450752129E-4</v>
      </c>
      <c r="AT76">
        <f t="shared" si="36"/>
        <v>-5.4835234994156986E-4</v>
      </c>
      <c r="AU76">
        <f t="shared" si="23"/>
        <v>-1.3888729842891395E-3</v>
      </c>
      <c r="AW76">
        <v>73</v>
      </c>
      <c r="AX76">
        <f>IF(Z76&gt;0, (R76*SUMPRODUCT(K76:$K$98, X76:$X$98)-K76*$AZ$3)/Z76, 0)</f>
        <v>-10688626807.885599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1000000</v>
      </c>
      <c r="S77">
        <f t="shared" si="29"/>
        <v>-28646713425.07901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-17.457535556371582</v>
      </c>
      <c r="AC77">
        <f t="shared" si="30"/>
        <v>-15.587086337257807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-1.0728343074577283E-3</v>
      </c>
      <c r="AI77">
        <f t="shared" si="34"/>
        <v>-1.0728615131725793E-3</v>
      </c>
      <c r="AJ77">
        <f t="shared" si="35"/>
        <v>-1.8704492191137749</v>
      </c>
      <c r="AK77">
        <f t="shared" si="49"/>
        <v>-1.2220274889460108</v>
      </c>
      <c r="AL77">
        <f t="shared" si="26"/>
        <v>-3.093549569572958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-3.8377388413667391E-7</v>
      </c>
      <c r="AR77">
        <f t="shared" si="36"/>
        <v>-3.8378361615473725E-7</v>
      </c>
      <c r="AS77">
        <f t="shared" si="36"/>
        <v>-6.6909638973116638E-4</v>
      </c>
      <c r="AT77">
        <f t="shared" si="36"/>
        <v>-4.3714321279111006E-4</v>
      </c>
      <c r="AU77">
        <f t="shared" si="23"/>
        <v>-1.1066233861384311E-3</v>
      </c>
      <c r="AW77">
        <v>74</v>
      </c>
      <c r="AX77">
        <f>IF(Z77&gt;0, (R77*SUMPRODUCT(K77:$K$98, X77:$X$98)-K77*$AZ$3)/Z77, 0)</f>
        <v>-28646713425.07901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1000000</v>
      </c>
      <c r="S78">
        <f t="shared" si="29"/>
        <v>-80374600018.478867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-15.587086337257807</v>
      </c>
      <c r="AC78">
        <f t="shared" si="30"/>
        <v>-13.917041697709468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-3.6552091821403197E-4</v>
      </c>
      <c r="AI78">
        <f t="shared" si="34"/>
        <v>-3.6552957582582383E-4</v>
      </c>
      <c r="AJ78">
        <f t="shared" si="35"/>
        <v>-1.6700446395483386</v>
      </c>
      <c r="AK78">
        <f t="shared" si="49"/>
        <v>-1.0910960436080466</v>
      </c>
      <c r="AL78">
        <f t="shared" si="26"/>
        <v>-2.7615062127322112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-1.1674464741688935E-7</v>
      </c>
      <c r="AR78">
        <f t="shared" si="36"/>
        <v>-1.1674741259334232E-7</v>
      </c>
      <c r="AS78">
        <f t="shared" si="36"/>
        <v>-5.3339976701517321E-4</v>
      </c>
      <c r="AT78">
        <f t="shared" si="36"/>
        <v>-3.4848791563386465E-4</v>
      </c>
      <c r="AU78">
        <f t="shared" si="23"/>
        <v>-8.8200443006163131E-4</v>
      </c>
      <c r="AW78">
        <v>75</v>
      </c>
      <c r="AX78">
        <f>IF(Z78&gt;0, (R78*SUMPRODUCT(K78:$K$98, X78:$X$98)-K78*$AZ$3)/Z78, 0)</f>
        <v>-80374600018.478867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1000000</v>
      </c>
      <c r="S79">
        <f t="shared" si="29"/>
        <v>-236545316595.1723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-13.917041697709468</v>
      </c>
      <c r="AC79">
        <f t="shared" si="30"/>
        <v>-12.425930186487843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-1.1888984808111957E-4</v>
      </c>
      <c r="AI79">
        <f t="shared" si="34"/>
        <v>-1.1889247462438945E-4</v>
      </c>
      <c r="AJ79">
        <f t="shared" si="35"/>
        <v>-1.4911115112216251</v>
      </c>
      <c r="AK79">
        <f t="shared" si="49"/>
        <v>-0.97419291883966286</v>
      </c>
      <c r="AL79">
        <f t="shared" si="26"/>
        <v>-2.4654233225359126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-3.3904043087268939E-8</v>
      </c>
      <c r="AR79">
        <f t="shared" si="36"/>
        <v>-3.390479210358639E-8</v>
      </c>
      <c r="AS79">
        <f t="shared" si="36"/>
        <v>-4.2522309297499285E-4</v>
      </c>
      <c r="AT79">
        <f t="shared" si="36"/>
        <v>-2.7781243923464513E-4</v>
      </c>
      <c r="AU79">
        <f t="shared" si="23"/>
        <v>-7.0306943700174161E-4</v>
      </c>
      <c r="AW79">
        <v>76</v>
      </c>
      <c r="AX79">
        <f>IF(Z79&gt;0, (R79*SUMPRODUCT(K79:$K$98, X79:$X$98)-K79*$AZ$3)/Z79, 0)</f>
        <v>-236545316595.1723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1000000</v>
      </c>
      <c r="S80">
        <f t="shared" si="29"/>
        <v>-738101237667.06201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-12.425930186487843</v>
      </c>
      <c r="AC80">
        <f t="shared" si="30"/>
        <v>-11.094580552564857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-3.6974311724106314E-5</v>
      </c>
      <c r="AI80">
        <f t="shared" si="34"/>
        <v>-3.6975063286357292E-5</v>
      </c>
      <c r="AJ80">
        <f t="shared" si="35"/>
        <v>-1.3313496339229864</v>
      </c>
      <c r="AK80">
        <f t="shared" si="49"/>
        <v>-0.86981511305414905</v>
      </c>
      <c r="AL80">
        <f t="shared" si="26"/>
        <v>-2.2012017220404219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-9.4143165024552052E-9</v>
      </c>
      <c r="AR80">
        <f t="shared" si="36"/>
        <v>-9.4145078635535476E-9</v>
      </c>
      <c r="AS80">
        <f t="shared" si="36"/>
        <v>-3.3898526422081258E-4</v>
      </c>
      <c r="AT80">
        <f t="shared" si="36"/>
        <v>-2.2147037743428178E-4</v>
      </c>
      <c r="AU80">
        <f t="shared" si="23"/>
        <v>-5.6046505616295786E-4</v>
      </c>
      <c r="AW80">
        <v>77</v>
      </c>
      <c r="AX80">
        <f>IF(Z80&gt;0, (R80*SUMPRODUCT(K80:$K$98, X80:$X$98)-K80*$AZ$3)/Z80, 0)</f>
        <v>-738101237667.06201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1000000</v>
      </c>
      <c r="S81">
        <f t="shared" si="29"/>
        <v>-2449917470598.9717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-11.094580552564857</v>
      </c>
      <c r="AC81">
        <f t="shared" si="30"/>
        <v>-9.9058755014193256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-1.0837581876755444E-5</v>
      </c>
      <c r="AI81">
        <f t="shared" si="34"/>
        <v>-1.0837784044290071E-5</v>
      </c>
      <c r="AJ81">
        <f t="shared" si="35"/>
        <v>-1.188705051145531</v>
      </c>
      <c r="AK81">
        <f t="shared" si="49"/>
        <v>-0.77662063867954001</v>
      </c>
      <c r="AL81">
        <f t="shared" si="26"/>
        <v>-1.9653365276091153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-2.4637864668613066E-9</v>
      </c>
      <c r="AR81">
        <f t="shared" si="36"/>
        <v>-2.4638324270802481E-9</v>
      </c>
      <c r="AS81">
        <f t="shared" si="36"/>
        <v>-2.7023698195845469E-4</v>
      </c>
      <c r="AT81">
        <f t="shared" si="36"/>
        <v>-1.7655482940966507E-4</v>
      </c>
      <c r="AU81">
        <f t="shared" si="23"/>
        <v>-4.4679427520054685E-4</v>
      </c>
      <c r="AW81">
        <v>78</v>
      </c>
      <c r="AX81">
        <f>IF(Z81&gt;0, (R81*SUMPRODUCT(K81:$K$98, X81:$X$98)-K81*$AZ$3)/Z81, 0)</f>
        <v>-2449917470598.9717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1000000</v>
      </c>
      <c r="S82">
        <f t="shared" si="29"/>
        <v>-8681417949877.8574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-9.9058755014193256</v>
      </c>
      <c r="AC82">
        <f t="shared" si="30"/>
        <v>-8.8445316998118191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-2.9841283482552316E-6</v>
      </c>
      <c r="AI82">
        <f t="shared" si="34"/>
        <v>-2.9841792876970997E-6</v>
      </c>
      <c r="AJ82">
        <f t="shared" si="35"/>
        <v>-1.0613438016075065</v>
      </c>
      <c r="AK82">
        <f t="shared" si="49"/>
        <v>-0.6934112850993529</v>
      </c>
      <c r="AL82">
        <f t="shared" si="26"/>
        <v>-1.754758070886147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-6.0571753948913765E-10</v>
      </c>
      <c r="AR82">
        <f t="shared" si="36"/>
        <v>-6.057278791628347E-10</v>
      </c>
      <c r="AS82">
        <f t="shared" si="36"/>
        <v>-2.1543126871122146E-4</v>
      </c>
      <c r="AT82">
        <f t="shared" si="36"/>
        <v>-1.4074842917194039E-4</v>
      </c>
      <c r="AU82">
        <f t="shared" si="23"/>
        <v>-3.5618030361104098E-4</v>
      </c>
      <c r="AW82">
        <v>79</v>
      </c>
      <c r="AX82">
        <f>IF(Z82&gt;0, (R82*SUMPRODUCT(K82:$K$98, X82:$X$98)-K82*$AZ$3)/Z82, 0)</f>
        <v>-8681417949877.8574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1000000</v>
      </c>
      <c r="S83">
        <f t="shared" si="29"/>
        <v>-32973907644768.672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-8.8445316998118191</v>
      </c>
      <c r="AC83">
        <f t="shared" si="30"/>
        <v>-7.8969033039253107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-7.6911148995940006E-7</v>
      </c>
      <c r="AI83">
        <f t="shared" si="34"/>
        <v>-7.6912346443235152E-7</v>
      </c>
      <c r="AJ83">
        <f t="shared" si="35"/>
        <v>-0.94762839588650838</v>
      </c>
      <c r="AK83">
        <f t="shared" si="49"/>
        <v>-0.61911721898682737</v>
      </c>
      <c r="AL83">
        <f t="shared" si="26"/>
        <v>-1.5667463839968003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-1.39387531814601E-10</v>
      </c>
      <c r="AR83">
        <f t="shared" si="36"/>
        <v>-1.3938970197101041E-10</v>
      </c>
      <c r="AS83">
        <f t="shared" si="36"/>
        <v>-1.7174048873853473E-4</v>
      </c>
      <c r="AT83">
        <f t="shared" si="36"/>
        <v>-1.1220378603763828E-4</v>
      </c>
      <c r="AU83">
        <f t="shared" si="23"/>
        <v>-2.8394441416587499E-4</v>
      </c>
      <c r="AW83">
        <v>80</v>
      </c>
      <c r="AX83">
        <f>IF(Z83&gt;0, (R83*SUMPRODUCT(K83:$K$98, X83:$X$98)-K83*$AZ$3)/Z83, 0)</f>
        <v>-32973907644768.672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1000000</v>
      </c>
      <c r="S84">
        <f t="shared" si="29"/>
        <v>-134842708900701.16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-7.8969033039253107</v>
      </c>
      <c r="AC84">
        <f t="shared" si="30"/>
        <v>-7.0508065214823556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-1.8480544492358346E-7</v>
      </c>
      <c r="AI84">
        <f t="shared" si="34"/>
        <v>-1.8480805937955922E-7</v>
      </c>
      <c r="AJ84">
        <f t="shared" si="35"/>
        <v>-0.84609678244295505</v>
      </c>
      <c r="AK84">
        <f t="shared" si="49"/>
        <v>-0.5527832312747718</v>
      </c>
      <c r="AL84">
        <f t="shared" si="26"/>
        <v>-1.3988801985257862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-2.990414353130167E-11</v>
      </c>
      <c r="AR84">
        <f t="shared" si="36"/>
        <v>-2.9904566587379849E-11</v>
      </c>
      <c r="AS84">
        <f t="shared" si="36"/>
        <v>-1.3691046621493687E-4</v>
      </c>
      <c r="AT84">
        <f t="shared" si="36"/>
        <v>-8.9448171273161467E-5</v>
      </c>
      <c r="AU84">
        <f t="shared" si="23"/>
        <v>-2.2635866739266491E-4</v>
      </c>
      <c r="AW84">
        <v>81</v>
      </c>
      <c r="AX84">
        <f>IF(Z84&gt;0, (R84*SUMPRODUCT(K84:$K$98, X84:$X$98)-K84*$AZ$3)/Z84, 0)</f>
        <v>-134842708900701.16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1000000</v>
      </c>
      <c r="S85">
        <f t="shared" si="29"/>
        <v>-596950411742092.25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-7.0508065214823556</v>
      </c>
      <c r="AC85">
        <f t="shared" si="30"/>
        <v>-6.2953629656351673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-4.1220355762268129E-8</v>
      </c>
      <c r="AI85">
        <f t="shared" si="34"/>
        <v>-4.1220883055896023E-8</v>
      </c>
      <c r="AJ85">
        <f t="shared" si="35"/>
        <v>-0.75544355584718836</v>
      </c>
      <c r="AK85">
        <f t="shared" si="49"/>
        <v>-0.49355645650376495</v>
      </c>
      <c r="AL85">
        <f t="shared" si="26"/>
        <v>-1.2490000535718364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-5.9553915298207507E-12</v>
      </c>
      <c r="AR85">
        <f t="shared" si="36"/>
        <v>-5.9554677115990793E-12</v>
      </c>
      <c r="AS85">
        <f t="shared" si="36"/>
        <v>-1.0914418545286378E-4</v>
      </c>
      <c r="AT85">
        <f t="shared" si="36"/>
        <v>-7.1307534498317758E-5</v>
      </c>
      <c r="AU85">
        <f t="shared" si="23"/>
        <v>-1.8045172590664925E-4</v>
      </c>
      <c r="AW85">
        <v>82</v>
      </c>
      <c r="AX85">
        <f>IF(Z85&gt;0, (R85*SUMPRODUCT(K85:$K$98, X85:$X$98)-K85*$AZ$3)/Z85, 0)</f>
        <v>-596950411742092.25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1000000</v>
      </c>
      <c r="S86">
        <f t="shared" si="29"/>
        <v>-2880527988485974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-6.2953629656351673</v>
      </c>
      <c r="AC86">
        <f t="shared" si="30"/>
        <v>-5.6208597907508615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-8.4890841409808415E-9</v>
      </c>
      <c r="AI86">
        <f t="shared" si="34"/>
        <v>-8.48918170746541E-9</v>
      </c>
      <c r="AJ86">
        <f t="shared" si="35"/>
        <v>-0.67450317488430578</v>
      </c>
      <c r="AK86">
        <f t="shared" si="49"/>
        <v>-0.44067540759446178</v>
      </c>
      <c r="AL86">
        <f t="shared" si="26"/>
        <v>-1.1151785909679492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-1.0950687828134871E-12</v>
      </c>
      <c r="AR86">
        <f t="shared" si="36"/>
        <v>-1.0950813686248332E-12</v>
      </c>
      <c r="AS86">
        <f t="shared" si="36"/>
        <v>-8.7009076415992179E-5</v>
      </c>
      <c r="AT86">
        <f t="shared" si="36"/>
        <v>-5.6845929925551157E-5</v>
      </c>
      <c r="AU86">
        <f t="shared" si="23"/>
        <v>-1.4385500743662469E-4</v>
      </c>
      <c r="AW86">
        <v>83</v>
      </c>
      <c r="AX86">
        <f>IF(Z86&gt;0, (R86*SUMPRODUCT(K86:$K$98, X86:$X$98)-K86*$AZ$3)/Z86, 0)</f>
        <v>-2880527988485974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1000000</v>
      </c>
      <c r="S87">
        <f t="shared" si="29"/>
        <v>-1.5274320899497862E+16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-5.6208597907508615</v>
      </c>
      <c r="AC87">
        <f t="shared" si="30"/>
        <v>-5.0186248131713658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-1.6032502443659228E-9</v>
      </c>
      <c r="AI87">
        <f t="shared" si="34"/>
        <v>-1.6032666726734273E-9</v>
      </c>
      <c r="AJ87">
        <f t="shared" si="35"/>
        <v>-0.60223497757949573</v>
      </c>
      <c r="AK87">
        <f t="shared" si="49"/>
        <v>-0.39346018535256033</v>
      </c>
      <c r="AL87">
        <f t="shared" si="26"/>
        <v>-0.9956951645353227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-1.8465618237389529E-13</v>
      </c>
      <c r="AR87">
        <f t="shared" si="36"/>
        <v>-1.8465807452302005E-13</v>
      </c>
      <c r="AS87">
        <f t="shared" si="36"/>
        <v>-6.9363103010684191E-5</v>
      </c>
      <c r="AT87">
        <f t="shared" si="36"/>
        <v>-4.5317227300385443E-5</v>
      </c>
      <c r="AU87">
        <f t="shared" si="23"/>
        <v>-1.146803304957277E-4</v>
      </c>
      <c r="AW87">
        <v>84</v>
      </c>
      <c r="AX87">
        <f>IF(Z87&gt;0, (R87*SUMPRODUCT(K87:$K$98, X87:$X$98)-K87*$AZ$3)/Z87, 0)</f>
        <v>-1.5274320899497862E+16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1000000</v>
      </c>
      <c r="S88">
        <f t="shared" si="29"/>
        <v>-8.988268601699768E+16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-5.0186248131713658</v>
      </c>
      <c r="AC88">
        <f t="shared" si="30"/>
        <v>-4.4809150117603096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-2.7542756128555462E-10</v>
      </c>
      <c r="AI88">
        <f t="shared" si="34"/>
        <v>-2.7543005393191977E-10</v>
      </c>
      <c r="AJ88">
        <f t="shared" si="35"/>
        <v>-0.53770980141105618</v>
      </c>
      <c r="AK88">
        <f t="shared" si="49"/>
        <v>-0.35130373692199562</v>
      </c>
      <c r="AL88">
        <f t="shared" si="26"/>
        <v>-0.88901353860848187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-2.8323825619611658E-14</v>
      </c>
      <c r="AR88">
        <f t="shared" si="36"/>
        <v>-2.832408195300345E-14</v>
      </c>
      <c r="AS88">
        <f t="shared" si="36"/>
        <v>-5.5295841048139646E-5</v>
      </c>
      <c r="AT88">
        <f t="shared" si="36"/>
        <v>-3.6126616151462093E-5</v>
      </c>
      <c r="AU88">
        <f t="shared" si="23"/>
        <v>-9.1422457227925829E-5</v>
      </c>
      <c r="AW88">
        <v>85</v>
      </c>
      <c r="AX88">
        <f>IF(Z88&gt;0, (R88*SUMPRODUCT(K88:$K$98, X88:$X$98)-K88*$AZ$3)/Z88, 0)</f>
        <v>-8.988268601699768E+16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-4.4809150117603096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-4.4809150117603096</v>
      </c>
      <c r="AK89">
        <f t="shared" si="49"/>
        <v>-0.31366405082322169</v>
      </c>
      <c r="AL89">
        <f t="shared" si="26"/>
        <v>-4.7945790626333835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-4.5773819962764865E-15</v>
      </c>
      <c r="AR89">
        <f t="shared" si="36"/>
        <v>-4.5773819962764865E-15</v>
      </c>
      <c r="AS89">
        <f t="shared" si="36"/>
        <v>-4.1142738875117748E-4</v>
      </c>
      <c r="AT89">
        <f t="shared" si="36"/>
        <v>-2.8799917212582425E-5</v>
      </c>
      <c r="AU89">
        <f t="shared" si="23"/>
        <v>-4.4022730596833727E-4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99686.370155880795</v>
      </c>
      <c r="AO91" s="8">
        <f t="shared" si="50"/>
        <v>-9968.6370155880795</v>
      </c>
      <c r="AP91" s="8">
        <f t="shared" si="50"/>
        <v>-2947.8996417719027</v>
      </c>
      <c r="AQ91" s="8">
        <f t="shared" si="50"/>
        <v>-43573.474522538876</v>
      </c>
      <c r="AR91" s="8">
        <f t="shared" si="50"/>
        <v>43196.358975981901</v>
      </c>
      <c r="AS91" s="8">
        <f t="shared" si="50"/>
        <v>-8865.8643638654794</v>
      </c>
      <c r="AT91" s="8">
        <f t="shared" si="50"/>
        <v>4254.5601442476036</v>
      </c>
      <c r="AU91" s="8">
        <f t="shared" si="50"/>
        <v>38585.054756364036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254279.45155976716</v>
      </c>
      <c r="K3">
        <v>1</v>
      </c>
      <c r="L3" s="2">
        <v>0</v>
      </c>
      <c r="O3">
        <f>$C$3</f>
        <v>254279.45155976716</v>
      </c>
      <c r="P3">
        <f>O3*C5</f>
        <v>25427.945155976719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254279.45155976716</v>
      </c>
      <c r="AF3">
        <f t="shared" ref="AF3:AG34" si="4">-$Z3*P3</f>
        <v>-25427.945155976719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226331.59819979043</v>
      </c>
      <c r="AJ3">
        <f t="shared" ref="AJ3:AJ66" si="7">AB3-AC3</f>
        <v>0</v>
      </c>
      <c r="AL3">
        <f t="shared" ref="AL3:AL34" si="8">SUM(AI3:AK3)</f>
        <v>226331.59819979043</v>
      </c>
      <c r="AN3">
        <f t="shared" ref="AN3:AU34" si="9">AE3*$K3</f>
        <v>254279.45155976716</v>
      </c>
      <c r="AO3">
        <f t="shared" si="9"/>
        <v>-25427.945155976719</v>
      </c>
      <c r="AP3">
        <f t="shared" si="9"/>
        <v>-2519.9082039999998</v>
      </c>
      <c r="AQ3">
        <f t="shared" si="9"/>
        <v>0</v>
      </c>
      <c r="AR3">
        <f t="shared" si="9"/>
        <v>226331.59819979043</v>
      </c>
      <c r="AS3">
        <f t="shared" si="9"/>
        <v>0</v>
      </c>
      <c r="AT3">
        <f t="shared" si="9"/>
        <v>0</v>
      </c>
      <c r="AU3">
        <f t="shared" si="9"/>
        <v>226331.59819979043</v>
      </c>
      <c r="AW3">
        <v>0</v>
      </c>
      <c r="AX3">
        <f>IF(Z3&gt;0, (R3*SUMPRODUCT(K3:$K$98, X3:$X$98)-K3*$AZ$3)/Z3, 0)</f>
        <v>0</v>
      </c>
      <c r="AZ3">
        <f>C6*ABS(SUMPRODUCT(X4:X79, K4:K79))/1</f>
        <v>100218.99594647359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6807.2422014085205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6722.4048964935646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-6722.4048964935646</v>
      </c>
      <c r="AK4">
        <f>G4*SUM(AB4, AE4:AF4)</f>
        <v>0</v>
      </c>
      <c r="AL4">
        <f t="shared" si="8"/>
        <v>-9185.2058964935641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-6271.4851166093522</v>
      </c>
      <c r="AT4">
        <f t="shared" si="9"/>
        <v>0</v>
      </c>
      <c r="AU4">
        <f t="shared" si="9"/>
        <v>-8569.0884378146875</v>
      </c>
      <c r="AW4">
        <v>1</v>
      </c>
      <c r="AX4">
        <f>IF(Z4&gt;0, (R4*SUMPRODUCT(K4:$K$98, X4:$X$98)-K4*$AZ$3)/Z4, 0)</f>
        <v>6807.2422014085205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1000000</v>
      </c>
      <c r="S5">
        <f t="shared" si="1"/>
        <v>12534.970438687955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6722.4048964935646</v>
      </c>
      <c r="AC5">
        <f t="shared" si="2"/>
        <v>12223.325668366306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-2523.853757170295</v>
      </c>
      <c r="AI5">
        <f t="shared" si="6"/>
        <v>-2572.6106558329366</v>
      </c>
      <c r="AJ5">
        <f t="shared" si="7"/>
        <v>-5500.9207718727412</v>
      </c>
      <c r="AK5">
        <f>G5*SUM(AB5, AE5:AF5)</f>
        <v>275.61860075623616</v>
      </c>
      <c r="AL5">
        <f t="shared" si="8"/>
        <v>-7797.9128269494413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-2158.1675831887947</v>
      </c>
      <c r="AR5">
        <f t="shared" si="9"/>
        <v>-2199.8599981520574</v>
      </c>
      <c r="AS5">
        <f t="shared" si="9"/>
        <v>-4703.881456608734</v>
      </c>
      <c r="AT5">
        <f t="shared" si="9"/>
        <v>235.683675326291</v>
      </c>
      <c r="AU5">
        <f t="shared" si="9"/>
        <v>-6668.0577794344999</v>
      </c>
      <c r="AW5">
        <v>2</v>
      </c>
      <c r="AX5">
        <f>IF(Z5&gt;0, (R5*SUMPRODUCT(K5:$K$98, X5:$X$98)-K5*$AZ$3)/Z5, 0)</f>
        <v>12534.970438687955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1000000</v>
      </c>
      <c r="S6">
        <f t="shared" si="1"/>
        <v>19166.510579066991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12223.325668366306</v>
      </c>
      <c r="AC6">
        <f t="shared" si="2"/>
        <v>18453.28642511784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-2598.5915523329368</v>
      </c>
      <c r="AI6">
        <f t="shared" si="6"/>
        <v>-2646.730952431335</v>
      </c>
      <c r="AJ6">
        <f t="shared" si="7"/>
        <v>-6229.9607567515341</v>
      </c>
      <c r="AK6">
        <f>G6*SUM(AB6, AE6:AF6)</f>
        <v>715.06455159942891</v>
      </c>
      <c r="AL6">
        <f t="shared" si="8"/>
        <v>-8161.6271575834398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-2004.5795859770167</v>
      </c>
      <c r="AR6">
        <f t="shared" si="9"/>
        <v>-2041.7148020258007</v>
      </c>
      <c r="AS6">
        <f t="shared" si="9"/>
        <v>-4805.8542109899099</v>
      </c>
      <c r="AT6">
        <f t="shared" si="9"/>
        <v>551.60796682539728</v>
      </c>
      <c r="AU6">
        <f t="shared" si="9"/>
        <v>-6295.961046190313</v>
      </c>
      <c r="AW6">
        <v>3</v>
      </c>
      <c r="AX6">
        <f>IF(Z6&gt;0, (R6*SUMPRODUCT(K6:$K$98, X6:$X$98)-K6*$AZ$3)/Z6, 0)</f>
        <v>19166.510579066991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1000000</v>
      </c>
      <c r="S7">
        <f t="shared" si="1"/>
        <v>24639.64229115257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18453.28642511784</v>
      </c>
      <c r="AC7">
        <f t="shared" si="2"/>
        <v>23419.332730270748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-2686.391301639067</v>
      </c>
      <c r="AI7">
        <f t="shared" si="6"/>
        <v>-2733.9149881713997</v>
      </c>
      <c r="AJ7">
        <f t="shared" si="7"/>
        <v>-4966.0463051529077</v>
      </c>
      <c r="AK7">
        <f>G7*SUM(AB7, AE7:AF7)</f>
        <v>906.05636347328584</v>
      </c>
      <c r="AL7">
        <f t="shared" si="8"/>
        <v>-6793.9049298510217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-1885.4600975135127</v>
      </c>
      <c r="AR7">
        <f t="shared" si="9"/>
        <v>-1918.8148863667905</v>
      </c>
      <c r="AS7">
        <f t="shared" si="9"/>
        <v>-3485.4498468102297</v>
      </c>
      <c r="AT7">
        <f t="shared" si="9"/>
        <v>635.92117737455544</v>
      </c>
      <c r="AU7">
        <f t="shared" si="9"/>
        <v>-4768.3435558024648</v>
      </c>
      <c r="AW7">
        <v>4</v>
      </c>
      <c r="AX7">
        <f>IF(Z7&gt;0, (R7*SUMPRODUCT(K7:$K$98, X7:$X$98)-K7*$AZ$3)/Z7, 0)</f>
        <v>24639.64229115257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1000000</v>
      </c>
      <c r="S8">
        <f t="shared" si="1"/>
        <v>27961.035380000212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23419.332730270748</v>
      </c>
      <c r="AC8">
        <f t="shared" si="2"/>
        <v>26215.281199313569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-3404.2414260010373</v>
      </c>
      <c r="AI8">
        <f t="shared" si="6"/>
        <v>-3451.1196635967462</v>
      </c>
      <c r="AJ8">
        <f t="shared" si="7"/>
        <v>-2795.9484690428217</v>
      </c>
      <c r="AK8">
        <f t="shared" ref="AK8:AK71" si="22">G8*SUM(AB8:AB8, AE8:AF8)</f>
        <v>498.83178715476691</v>
      </c>
      <c r="AL8">
        <f t="shared" si="8"/>
        <v>-5748.2363454848009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-2230.2693733111169</v>
      </c>
      <c r="AR8">
        <f t="shared" si="9"/>
        <v>-2260.9813835657269</v>
      </c>
      <c r="AS8">
        <f t="shared" si="9"/>
        <v>-1831.7497085356281</v>
      </c>
      <c r="AT8">
        <f t="shared" si="9"/>
        <v>326.80680307454418</v>
      </c>
      <c r="AU8">
        <f t="shared" si="9"/>
        <v>-3765.9242890268106</v>
      </c>
      <c r="AW8">
        <v>5</v>
      </c>
      <c r="AX8">
        <f>IF(Z8&gt;0, (R8*SUMPRODUCT(K8:$K$98, X8:$X$98)-K8*$AZ$3)/Z8, 0)</f>
        <v>27961.035380000212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1000000</v>
      </c>
      <c r="S9">
        <f t="shared" si="1"/>
        <v>29719.151741083057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26215.281199313569</v>
      </c>
      <c r="AC9">
        <f t="shared" si="2"/>
        <v>27460.981939179364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-4172.7603747650801</v>
      </c>
      <c r="AI9">
        <f t="shared" si="6"/>
        <v>-4218.9611919660938</v>
      </c>
      <c r="AJ9">
        <f t="shared" si="7"/>
        <v>-1245.7007398657952</v>
      </c>
      <c r="AK9">
        <f t="shared" si="22"/>
        <v>154.67015907595007</v>
      </c>
      <c r="AL9">
        <f t="shared" si="8"/>
        <v>-5309.9917727559387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-2589.0332263196588</v>
      </c>
      <c r="AR9">
        <f t="shared" si="9"/>
        <v>-2617.6990110936717</v>
      </c>
      <c r="AS9">
        <f t="shared" si="9"/>
        <v>-772.90817490211066</v>
      </c>
      <c r="AT9">
        <f t="shared" si="9"/>
        <v>95.966733050259649</v>
      </c>
      <c r="AU9">
        <f t="shared" si="9"/>
        <v>-3294.6404529455226</v>
      </c>
      <c r="AW9">
        <v>6</v>
      </c>
      <c r="AX9">
        <f>IF(Z9&gt;0, (R9*SUMPRODUCT(K9:$K$98, X9:$X$98)-K9*$AZ$3)/Z9, 0)</f>
        <v>29719.151741083057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1000000</v>
      </c>
      <c r="S10">
        <f t="shared" si="1"/>
        <v>30845.559256684617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27460.981939179364</v>
      </c>
      <c r="AC10">
        <f t="shared" si="2"/>
        <v>28063.337226182848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-4974.6434235961488</v>
      </c>
      <c r="AI10">
        <f t="shared" si="6"/>
        <v>-5020.1335004539724</v>
      </c>
      <c r="AJ10">
        <f t="shared" si="7"/>
        <v>-602.35528700348368</v>
      </c>
      <c r="AK10">
        <f t="shared" si="22"/>
        <v>112.59002595063541</v>
      </c>
      <c r="AL10">
        <f t="shared" si="8"/>
        <v>-5509.8987615068208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-2928.156749302334</v>
      </c>
      <c r="AR10">
        <f t="shared" si="9"/>
        <v>-2954.9329549989479</v>
      </c>
      <c r="AS10">
        <f t="shared" si="9"/>
        <v>-354.55620612947541</v>
      </c>
      <c r="AT10">
        <f t="shared" si="9"/>
        <v>66.27233679256409</v>
      </c>
      <c r="AU10">
        <f t="shared" si="9"/>
        <v>-3243.2168243358592</v>
      </c>
      <c r="AW10">
        <v>7</v>
      </c>
      <c r="AX10">
        <f>IF(Z10&gt;0, (R10*SUMPRODUCT(K10:$K$98, X10:$X$98)-K10*$AZ$3)/Z10, 0)</f>
        <v>30845.559256684617</v>
      </c>
    </row>
    <row r="11" spans="1:52" x14ac:dyDescent="0.25">
      <c r="A11" t="s">
        <v>33</v>
      </c>
      <c r="C11" s="12">
        <f>AU81</f>
        <v>115123.14253181082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1000000</v>
      </c>
      <c r="S11">
        <f t="shared" si="1"/>
        <v>31371.79784457319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28063.337226182848</v>
      </c>
      <c r="AC11">
        <f t="shared" si="2"/>
        <v>28072.376016520786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-5875.1107515016965</v>
      </c>
      <c r="AI11">
        <f t="shared" si="6"/>
        <v>-5919.8521720533672</v>
      </c>
      <c r="AJ11">
        <f t="shared" si="7"/>
        <v>-9.0387903379378258</v>
      </c>
      <c r="AK11">
        <f t="shared" si="22"/>
        <v>67.352009342838826</v>
      </c>
      <c r="AL11">
        <f t="shared" si="8"/>
        <v>-5861.5389530484663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-3286.0001848176871</v>
      </c>
      <c r="AR11">
        <f t="shared" si="9"/>
        <v>-3311.0244477499591</v>
      </c>
      <c r="AS11">
        <f t="shared" si="9"/>
        <v>-5.0554735012272296</v>
      </c>
      <c r="AT11">
        <f t="shared" si="9"/>
        <v>37.670560523789483</v>
      </c>
      <c r="AU11">
        <f t="shared" si="9"/>
        <v>-3278.4093607273967</v>
      </c>
      <c r="AW11">
        <v>8</v>
      </c>
      <c r="AX11">
        <f>IF(Z11&gt;0, (R11*SUMPRODUCT(K11:$K$98, X11:$X$98)-K11*$AZ$3)/Z11, 0)</f>
        <v>31371.79784457319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1000000</v>
      </c>
      <c r="S12">
        <f t="shared" si="1"/>
        <v>31367.493927012256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28072.376016520786</v>
      </c>
      <c r="AC12">
        <f t="shared" si="2"/>
        <v>27572.264080910514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-6872.5739107985864</v>
      </c>
      <c r="AI12">
        <f t="shared" si="6"/>
        <v>-6916.5242884492</v>
      </c>
      <c r="AJ12">
        <f t="shared" si="7"/>
        <v>500.11193561027176</v>
      </c>
      <c r="AK12">
        <f t="shared" si="22"/>
        <v>64.566464837997813</v>
      </c>
      <c r="AL12">
        <f t="shared" si="8"/>
        <v>-6351.8458880009302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-3652.8460938812691</v>
      </c>
      <c r="AR12">
        <f t="shared" si="9"/>
        <v>-3676.2061868259798</v>
      </c>
      <c r="AS12">
        <f t="shared" si="9"/>
        <v>265.81481031829395</v>
      </c>
      <c r="AT12">
        <f t="shared" si="9"/>
        <v>34.317762448304741</v>
      </c>
      <c r="AU12">
        <f t="shared" si="9"/>
        <v>-3376.0736140593808</v>
      </c>
      <c r="AW12">
        <v>9</v>
      </c>
      <c r="AX12">
        <f>IF(Z12&gt;0, (R12*SUMPRODUCT(K12:$K$98, X12:$X$98)-K12*$AZ$3)/Z12, 0)</f>
        <v>31367.493927012256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1000000</v>
      </c>
      <c r="S13">
        <f t="shared" si="1"/>
        <v>30793.365546017485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27572.264080910514</v>
      </c>
      <c r="AC13">
        <f t="shared" si="2"/>
        <v>26552.410392622623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-7940.4927549475824</v>
      </c>
      <c r="AI13">
        <f t="shared" si="6"/>
        <v>-7983.6066041839431</v>
      </c>
      <c r="AJ13">
        <f t="shared" si="7"/>
        <v>1019.8536882878907</v>
      </c>
      <c r="AK13">
        <f t="shared" si="22"/>
        <v>55.144528161821029</v>
      </c>
      <c r="AL13">
        <f t="shared" si="8"/>
        <v>-6908.6083877342317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-4011.8406010213666</v>
      </c>
      <c r="AR13">
        <f t="shared" si="9"/>
        <v>-4033.6233664202741</v>
      </c>
      <c r="AS13">
        <f t="shared" si="9"/>
        <v>515.26908468311524</v>
      </c>
      <c r="AT13">
        <f t="shared" si="9"/>
        <v>27.861124470633708</v>
      </c>
      <c r="AU13">
        <f t="shared" si="9"/>
        <v>-3490.4931572665255</v>
      </c>
      <c r="AW13">
        <v>10</v>
      </c>
      <c r="AX13">
        <f>IF(Z13&gt;0, (R13*SUMPRODUCT(K13:$K$98, X13:$X$98)-K13*$AZ$3)/Z13, 0)</f>
        <v>30793.365546017485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1000000</v>
      </c>
      <c r="S14">
        <f t="shared" si="1"/>
        <v>33113.545413248277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26552.410392622623</v>
      </c>
      <c r="AC14">
        <f t="shared" si="2"/>
        <v>27965.691506422801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-9114.883394333674</v>
      </c>
      <c r="AI14">
        <f t="shared" si="6"/>
        <v>-9157.1103609079546</v>
      </c>
      <c r="AJ14">
        <f t="shared" si="7"/>
        <v>-1413.281113800178</v>
      </c>
      <c r="AK14">
        <f t="shared" si="22"/>
        <v>1858.6687274835838</v>
      </c>
      <c r="AL14">
        <f t="shared" si="8"/>
        <v>-8711.7227472245486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-4111.7746993025467</v>
      </c>
      <c r="AR14">
        <f t="shared" si="9"/>
        <v>-4130.8235192684006</v>
      </c>
      <c r="AS14">
        <f t="shared" si="9"/>
        <v>-637.53898709644477</v>
      </c>
      <c r="AT14">
        <f t="shared" si="9"/>
        <v>838.45582191460869</v>
      </c>
      <c r="AU14">
        <f t="shared" si="9"/>
        <v>-3929.9066844502368</v>
      </c>
      <c r="AW14">
        <v>11</v>
      </c>
      <c r="AX14">
        <f>IF(Z14&gt;0, (R14*SUMPRODUCT(K14:$K$98, X14:$X$98)-K14*$AZ$3)/Z14, 0)</f>
        <v>33113.545413248277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1000000</v>
      </c>
      <c r="S15">
        <f t="shared" si="1"/>
        <v>34755.874659085297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27965.691506422801</v>
      </c>
      <c r="AC15">
        <f t="shared" si="2"/>
        <v>28697.775481068042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-10398.260459859417</v>
      </c>
      <c r="AI15">
        <f t="shared" si="6"/>
        <v>-10439.545243744962</v>
      </c>
      <c r="AJ15">
        <f t="shared" si="7"/>
        <v>-732.08397464524023</v>
      </c>
      <c r="AK15">
        <f t="shared" si="22"/>
        <v>1957.5984054495964</v>
      </c>
      <c r="AL15">
        <f t="shared" si="8"/>
        <v>-9214.0308129406058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-4188.1368269876612</v>
      </c>
      <c r="AR15">
        <f t="shared" si="9"/>
        <v>-4204.7652163661296</v>
      </c>
      <c r="AS15">
        <f t="shared" si="9"/>
        <v>-294.86353669397164</v>
      </c>
      <c r="AT15">
        <f t="shared" si="9"/>
        <v>788.46745626014274</v>
      </c>
      <c r="AU15">
        <f t="shared" si="9"/>
        <v>-3711.1612967999581</v>
      </c>
      <c r="AW15">
        <v>12</v>
      </c>
      <c r="AX15">
        <f>IF(Z15&gt;0, (R15*SUMPRODUCT(K15:$K$98, X15:$X$98)-K15*$AZ$3)/Z15, 0)</f>
        <v>34755.874659085297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1000000</v>
      </c>
      <c r="S16">
        <f t="shared" si="1"/>
        <v>35784.910382753376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28697.775481068042</v>
      </c>
      <c r="AC16">
        <f t="shared" si="2"/>
        <v>28834.512470105205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-11665.780281058102</v>
      </c>
      <c r="AI16">
        <f t="shared" si="6"/>
        <v>-11706.068928090737</v>
      </c>
      <c r="AJ16">
        <f t="shared" si="7"/>
        <v>-136.73698903716286</v>
      </c>
      <c r="AK16">
        <f t="shared" si="22"/>
        <v>2008.8442836747631</v>
      </c>
      <c r="AL16">
        <f t="shared" si="8"/>
        <v>-9833.9616334531365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-4195.2315863013837</v>
      </c>
      <c r="AR16">
        <f t="shared" si="9"/>
        <v>-4209.7201331905362</v>
      </c>
      <c r="AS16">
        <f t="shared" si="9"/>
        <v>-49.173164726570818</v>
      </c>
      <c r="AT16">
        <f t="shared" si="9"/>
        <v>722.41777127564342</v>
      </c>
      <c r="AU16">
        <f t="shared" si="9"/>
        <v>-3536.4755266414631</v>
      </c>
      <c r="AW16">
        <v>13</v>
      </c>
      <c r="AX16">
        <f>IF(Z16&gt;0, (R16*SUMPRODUCT(K16:$K$98, X16:$X$98)-K16*$AZ$3)/Z16, 0)</f>
        <v>35784.910382753376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1000000</v>
      </c>
      <c r="S17">
        <f t="shared" si="1"/>
        <v>36317.607558566786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28834.512470105205</v>
      </c>
      <c r="AC17">
        <f t="shared" si="2"/>
        <v>28500.775362397355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-12950.539827893928</v>
      </c>
      <c r="AI17">
        <f t="shared" si="6"/>
        <v>-12989.778061464844</v>
      </c>
      <c r="AJ17">
        <f t="shared" si="7"/>
        <v>333.73710770784965</v>
      </c>
      <c r="AK17">
        <f t="shared" si="22"/>
        <v>2018.4158729073645</v>
      </c>
      <c r="AL17">
        <f t="shared" si="8"/>
        <v>-10637.62508084963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-4158.2634083768507</v>
      </c>
      <c r="AR17">
        <f t="shared" si="9"/>
        <v>-4170.8623357602364</v>
      </c>
      <c r="AS17">
        <f t="shared" si="9"/>
        <v>107.15899270932242</v>
      </c>
      <c r="AT17">
        <f t="shared" si="9"/>
        <v>648.08919000580659</v>
      </c>
      <c r="AU17">
        <f t="shared" si="9"/>
        <v>-3415.6141530451077</v>
      </c>
      <c r="AW17">
        <v>14</v>
      </c>
      <c r="AX17">
        <f>IF(Z17&gt;0, (R17*SUMPRODUCT(K17:$K$98, X17:$X$98)-K17*$AZ$3)/Z17, 0)</f>
        <v>36317.607558566786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1000000</v>
      </c>
      <c r="S18">
        <f t="shared" si="1"/>
        <v>36440.33626400448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28500.775362397355</v>
      </c>
      <c r="AC18">
        <f t="shared" si="2"/>
        <v>27790.27488133622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-14293.028042830785</v>
      </c>
      <c r="AI18">
        <f t="shared" si="6"/>
        <v>-14331.159242663849</v>
      </c>
      <c r="AJ18">
        <f t="shared" si="7"/>
        <v>710.50048106113536</v>
      </c>
      <c r="AK18">
        <f t="shared" si="22"/>
        <v>1995.0542753678151</v>
      </c>
      <c r="AL18">
        <f t="shared" si="8"/>
        <v>-11625.604486234899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-4097.6074229376682</v>
      </c>
      <c r="AR18">
        <f t="shared" si="9"/>
        <v>-4108.5390944500496</v>
      </c>
      <c r="AS18">
        <f t="shared" si="9"/>
        <v>203.69036123574895</v>
      </c>
      <c r="AT18">
        <f t="shared" si="9"/>
        <v>571.95362546085175</v>
      </c>
      <c r="AU18">
        <f t="shared" si="9"/>
        <v>-3332.8951077534489</v>
      </c>
      <c r="AW18">
        <v>15</v>
      </c>
      <c r="AX18">
        <f>IF(Z18&gt;0, (R18*SUMPRODUCT(K18:$K$98, X18:$X$98)-K18*$AZ$3)/Z18, 0)</f>
        <v>36440.33626400448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1000000</v>
      </c>
      <c r="S19">
        <f t="shared" si="1"/>
        <v>36218.44353778517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27790.27488133622</v>
      </c>
      <c r="AC19">
        <f t="shared" si="2"/>
        <v>26771.027214930415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-15843.210006287505</v>
      </c>
      <c r="AI19">
        <f t="shared" si="6"/>
        <v>-15880.167733621924</v>
      </c>
      <c r="AJ19">
        <f t="shared" si="7"/>
        <v>1019.2476664058049</v>
      </c>
      <c r="AK19">
        <f t="shared" si="22"/>
        <v>1945.3192416935356</v>
      </c>
      <c r="AL19">
        <f t="shared" si="8"/>
        <v>-12915.600825522582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-4055.3772297225728</v>
      </c>
      <c r="AR19">
        <f t="shared" si="9"/>
        <v>-4064.8372776443525</v>
      </c>
      <c r="AS19">
        <f t="shared" si="9"/>
        <v>260.89623101313333</v>
      </c>
      <c r="AT19">
        <f t="shared" si="9"/>
        <v>497.94223229852611</v>
      </c>
      <c r="AU19">
        <f t="shared" si="9"/>
        <v>-3305.9988143326927</v>
      </c>
      <c r="AW19">
        <v>16</v>
      </c>
      <c r="AX19">
        <f>IF(Z19&gt;0, (R19*SUMPRODUCT(K19:$K$98, X19:$X$98)-K19*$AZ$3)/Z19, 0)</f>
        <v>36218.44353778517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1000000</v>
      </c>
      <c r="S20">
        <f t="shared" si="1"/>
        <v>35644.739791201398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26771.027214930415</v>
      </c>
      <c r="AC20">
        <f t="shared" si="2"/>
        <v>25464.185482111308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-17374.689474111896</v>
      </c>
      <c r="AI20">
        <f t="shared" si="6"/>
        <v>-17410.408889699265</v>
      </c>
      <c r="AJ20">
        <f t="shared" si="7"/>
        <v>1306.8417328191063</v>
      </c>
      <c r="AK20">
        <f t="shared" si="22"/>
        <v>1873.9719050451292</v>
      </c>
      <c r="AL20">
        <f t="shared" si="8"/>
        <v>-14229.59525183503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-3970.8831574519295</v>
      </c>
      <c r="AR20">
        <f t="shared" si="9"/>
        <v>-3979.0466199392017</v>
      </c>
      <c r="AS20">
        <f t="shared" si="9"/>
        <v>298.67099691414398</v>
      </c>
      <c r="AT20">
        <f t="shared" si="9"/>
        <v>428.2852643996489</v>
      </c>
      <c r="AU20">
        <f t="shared" si="9"/>
        <v>-3252.0903586254085</v>
      </c>
      <c r="AW20">
        <v>17</v>
      </c>
      <c r="AX20">
        <f>IF(Z20&gt;0, (R20*SUMPRODUCT(K20:$K$98, X20:$X$98)-K20*$AZ$3)/Z20, 0)</f>
        <v>35644.739791201398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1000000</v>
      </c>
      <c r="S21">
        <f t="shared" si="1"/>
        <v>34781.487575061707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25464.185482111308</v>
      </c>
      <c r="AC21">
        <f t="shared" si="2"/>
        <v>23947.35187546604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-18735.870053015595</v>
      </c>
      <c r="AI21">
        <f t="shared" si="6"/>
        <v>-18770.295480944438</v>
      </c>
      <c r="AJ21">
        <f t="shared" si="7"/>
        <v>1516.8336066452684</v>
      </c>
      <c r="AK21">
        <f t="shared" si="22"/>
        <v>1782.4929837477919</v>
      </c>
      <c r="AL21">
        <f t="shared" si="8"/>
        <v>-15470.968890551378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-3823.1901591567071</v>
      </c>
      <c r="AR21">
        <f t="shared" si="9"/>
        <v>-3830.2149173830339</v>
      </c>
      <c r="AS21">
        <f t="shared" si="9"/>
        <v>309.52089770023656</v>
      </c>
      <c r="AT21">
        <f t="shared" si="9"/>
        <v>363.73062019255252</v>
      </c>
      <c r="AU21">
        <f t="shared" si="9"/>
        <v>-3156.9633994902447</v>
      </c>
      <c r="AW21">
        <v>18</v>
      </c>
      <c r="AX21">
        <f>IF(Z21&gt;0, (R21*SUMPRODUCT(K21:$K$98, X21:$X$98)-K21*$AZ$3)/Z21, 0)</f>
        <v>34781.487575061707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1000000</v>
      </c>
      <c r="S22">
        <f t="shared" si="1"/>
        <v>33734.079358215837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23947.35187546604</v>
      </c>
      <c r="AC22">
        <f t="shared" si="2"/>
        <v>22315.277386672413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-20118.021791152103</v>
      </c>
      <c r="AI22">
        <f t="shared" si="6"/>
        <v>-20151.097063712103</v>
      </c>
      <c r="AJ22">
        <f t="shared" si="7"/>
        <v>1632.0744887936271</v>
      </c>
      <c r="AK22">
        <f t="shared" si="22"/>
        <v>1676.3146312826229</v>
      </c>
      <c r="AL22">
        <f t="shared" si="8"/>
        <v>-16842.707943635854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-3665.3823614805542</v>
      </c>
      <c r="AR22">
        <f t="shared" si="9"/>
        <v>-3671.4084768661087</v>
      </c>
      <c r="AS22">
        <f t="shared" si="9"/>
        <v>297.35413878900914</v>
      </c>
      <c r="AT22">
        <f t="shared" si="9"/>
        <v>305.41442620851421</v>
      </c>
      <c r="AU22">
        <f t="shared" si="9"/>
        <v>-3068.6399118685858</v>
      </c>
      <c r="AW22">
        <v>19</v>
      </c>
      <c r="AX22">
        <f>IF(Z22&gt;0, (R22*SUMPRODUCT(K22:$K$98, X22:$X$98)-K22*$AZ$3)/Z22, 0)</f>
        <v>33734.079358215837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1000000</v>
      </c>
      <c r="S23">
        <f t="shared" si="1"/>
        <v>32529.89727524378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22315.277386672413</v>
      </c>
      <c r="AC23">
        <f t="shared" si="2"/>
        <v>20606.24830230177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-21434.713506840384</v>
      </c>
      <c r="AI23">
        <f t="shared" si="6"/>
        <v>-21466.386290999442</v>
      </c>
      <c r="AJ23">
        <f t="shared" si="7"/>
        <v>1709.0290843706425</v>
      </c>
      <c r="AK23">
        <f t="shared" si="22"/>
        <v>1562.069417067069</v>
      </c>
      <c r="AL23">
        <f t="shared" si="8"/>
        <v>-18195.287789561731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-3486.8532671038124</v>
      </c>
      <c r="AR23">
        <f t="shared" si="9"/>
        <v>-3492.0055800044743</v>
      </c>
      <c r="AS23">
        <f t="shared" si="9"/>
        <v>278.01321648229612</v>
      </c>
      <c r="AT23">
        <f t="shared" si="9"/>
        <v>254.10681829757459</v>
      </c>
      <c r="AU23">
        <f t="shared" si="9"/>
        <v>-2959.8855452246039</v>
      </c>
      <c r="AW23">
        <v>20</v>
      </c>
      <c r="AX23">
        <f>IF(Z23&gt;0, (R23*SUMPRODUCT(K23:$K$98, X23:$X$98)-K23*$AZ$3)/Z23, 0)</f>
        <v>32529.89727524378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1000000</v>
      </c>
      <c r="S24">
        <f t="shared" si="1"/>
        <v>31217.228233707552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20606.24830230177</v>
      </c>
      <c r="AC24">
        <f t="shared" si="2"/>
        <v>18866.13903261751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-22770.897322703397</v>
      </c>
      <c r="AI24">
        <f t="shared" si="6"/>
        <v>-22801.114834154727</v>
      </c>
      <c r="AJ24">
        <f t="shared" si="7"/>
        <v>1740.1092696842607</v>
      </c>
      <c r="AK24">
        <f t="shared" si="22"/>
        <v>1442.437381161124</v>
      </c>
      <c r="AL24">
        <f t="shared" si="8"/>
        <v>-19618.56818330934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-3307.3344228683536</v>
      </c>
      <c r="AR24">
        <f t="shared" si="9"/>
        <v>-3311.7233327290451</v>
      </c>
      <c r="AS24">
        <f t="shared" si="9"/>
        <v>252.74029414031935</v>
      </c>
      <c r="AT24">
        <f t="shared" si="9"/>
        <v>209.50526173554806</v>
      </c>
      <c r="AU24">
        <f t="shared" si="9"/>
        <v>-2849.4777768531771</v>
      </c>
      <c r="AW24">
        <v>21</v>
      </c>
      <c r="AX24">
        <f>IF(Z24&gt;0, (R24*SUMPRODUCT(K24:$K$98, X24:$X$98)-K24*$AZ$3)/Z24, 0)</f>
        <v>31217.228233707552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1000000</v>
      </c>
      <c r="S25">
        <f t="shared" si="1"/>
        <v>29817.181780022143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18866.13903261751</v>
      </c>
      <c r="AC25">
        <f t="shared" si="2"/>
        <v>17118.397464588066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-24194.874352722047</v>
      </c>
      <c r="AI25">
        <f t="shared" si="6"/>
        <v>-24223.579945341229</v>
      </c>
      <c r="AJ25">
        <f t="shared" si="7"/>
        <v>1747.7415680294434</v>
      </c>
      <c r="AK25">
        <f t="shared" si="22"/>
        <v>1320.6297322832258</v>
      </c>
      <c r="AL25">
        <f t="shared" si="8"/>
        <v>-21155.208645028561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-3137.6414560821336</v>
      </c>
      <c r="AR25">
        <f t="shared" si="9"/>
        <v>-3141.3640568326191</v>
      </c>
      <c r="AS25">
        <f t="shared" si="9"/>
        <v>226.65074918027918</v>
      </c>
      <c r="AT25">
        <f t="shared" si="9"/>
        <v>171.26200102296937</v>
      </c>
      <c r="AU25">
        <f t="shared" si="9"/>
        <v>-2743.4513066293707</v>
      </c>
      <c r="AW25">
        <v>22</v>
      </c>
      <c r="AX25">
        <f>IF(Z25&gt;0, (R25*SUMPRODUCT(K25:$K$98, X25:$X$98)-K25*$AZ$3)/Z25, 0)</f>
        <v>29817.181780022143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1000000</v>
      </c>
      <c r="S26">
        <f t="shared" si="1"/>
        <v>28318.115171931535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17118.397464588066</v>
      </c>
      <c r="AC26">
        <f t="shared" si="2"/>
        <v>15373.249628897793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-25493.867388984574</v>
      </c>
      <c r="AI26">
        <f t="shared" si="6"/>
        <v>-25521.011232308116</v>
      </c>
      <c r="AJ26">
        <f t="shared" si="7"/>
        <v>1745.1478356902735</v>
      </c>
      <c r="AK26">
        <f t="shared" si="22"/>
        <v>1198.2878225211648</v>
      </c>
      <c r="AL26">
        <f t="shared" si="8"/>
        <v>-22577.575574096678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-2951.8728263549924</v>
      </c>
      <c r="AR26">
        <f t="shared" si="9"/>
        <v>-2955.0157458770504</v>
      </c>
      <c r="AS26">
        <f t="shared" si="9"/>
        <v>202.06641838782738</v>
      </c>
      <c r="AT26">
        <f t="shared" si="9"/>
        <v>138.74682908959807</v>
      </c>
      <c r="AU26">
        <f t="shared" si="9"/>
        <v>-2614.2024983996253</v>
      </c>
      <c r="AW26">
        <v>23</v>
      </c>
      <c r="AX26">
        <f>IF(Z26&gt;0, (R26*SUMPRODUCT(K26:$K$98, X26:$X$98)-K26*$AZ$3)/Z26, 0)</f>
        <v>28318.115171931535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1000000</v>
      </c>
      <c r="S27">
        <f t="shared" si="1"/>
        <v>26750.429998845808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15373.249628897793</v>
      </c>
      <c r="AC27">
        <f t="shared" si="2"/>
        <v>13664.674677892679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-26627.349187026608</v>
      </c>
      <c r="AI27">
        <f t="shared" si="6"/>
        <v>-26652.890224457562</v>
      </c>
      <c r="AJ27">
        <f t="shared" si="7"/>
        <v>1708.5749510051137</v>
      </c>
      <c r="AK27">
        <f t="shared" si="22"/>
        <v>1076.1274740228455</v>
      </c>
      <c r="AL27">
        <f t="shared" si="8"/>
        <v>-23868.187799429601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-2752.782074710256</v>
      </c>
      <c r="AR27">
        <f t="shared" si="9"/>
        <v>-2755.4225519697679</v>
      </c>
      <c r="AS27">
        <f t="shared" si="9"/>
        <v>176.63547600590269</v>
      </c>
      <c r="AT27">
        <f t="shared" si="9"/>
        <v>111.25194625218761</v>
      </c>
      <c r="AU27">
        <f t="shared" si="9"/>
        <v>-2467.5351297116777</v>
      </c>
      <c r="AW27">
        <v>24</v>
      </c>
      <c r="AX27">
        <f>IF(Z27&gt;0, (R27*SUMPRODUCT(K27:$K$98, X27:$X$98)-K27*$AZ$3)/Z27, 0)</f>
        <v>26750.429998845808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1000000</v>
      </c>
      <c r="S28">
        <f t="shared" si="1"/>
        <v>25151.311384290286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13664.674677892679</v>
      </c>
      <c r="AC28">
        <f t="shared" si="2"/>
        <v>12021.979991887671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-27726.331658470848</v>
      </c>
      <c r="AI28">
        <f t="shared" si="6"/>
        <v>-27750.230968944568</v>
      </c>
      <c r="AJ28">
        <f t="shared" si="7"/>
        <v>1642.6946860050084</v>
      </c>
      <c r="AK28">
        <f t="shared" si="22"/>
        <v>956.52722745248764</v>
      </c>
      <c r="AL28">
        <f t="shared" si="8"/>
        <v>-25151.009055487073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-2559.2828666904502</v>
      </c>
      <c r="AR28">
        <f t="shared" si="9"/>
        <v>-2561.4888958390061</v>
      </c>
      <c r="AS28">
        <f t="shared" si="9"/>
        <v>151.6291594893203</v>
      </c>
      <c r="AT28">
        <f t="shared" si="9"/>
        <v>88.292377617655731</v>
      </c>
      <c r="AU28">
        <f t="shared" si="9"/>
        <v>-2321.5673587320302</v>
      </c>
      <c r="AW28">
        <v>25</v>
      </c>
      <c r="AX28">
        <f>IF(Z28&gt;0, (R28*SUMPRODUCT(K28:$K$98, X28:$X$98)-K28*$AZ$3)/Z28, 0)</f>
        <v>25151.311384290286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1000000</v>
      </c>
      <c r="S29">
        <f t="shared" si="1"/>
        <v>23521.196743054039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12021.979991887671</v>
      </c>
      <c r="AC29">
        <f t="shared" si="2"/>
        <v>10453.846579398336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-28762.695400722379</v>
      </c>
      <c r="AI29">
        <f t="shared" si="6"/>
        <v>-28784.917583321327</v>
      </c>
      <c r="AJ29">
        <f t="shared" si="7"/>
        <v>1568.1334124893347</v>
      </c>
      <c r="AK29">
        <f t="shared" si="22"/>
        <v>841.53859943213706</v>
      </c>
      <c r="AL29">
        <f t="shared" si="8"/>
        <v>-26375.245571399853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-2370.4862185844918</v>
      </c>
      <c r="AR29">
        <f t="shared" si="9"/>
        <v>-2372.3176664673751</v>
      </c>
      <c r="AS29">
        <f t="shared" si="9"/>
        <v>129.23818826501494</v>
      </c>
      <c r="AT29">
        <f t="shared" si="9"/>
        <v>69.355657547681531</v>
      </c>
      <c r="AU29">
        <f t="shared" si="9"/>
        <v>-2173.7238206546785</v>
      </c>
      <c r="AW29">
        <v>26</v>
      </c>
      <c r="AX29">
        <f>IF(Z29&gt;0, (R29*SUMPRODUCT(K29:$K$98, X29:$X$98)-K29*$AZ$3)/Z29, 0)</f>
        <v>23521.196743054039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1000000</v>
      </c>
      <c r="S30">
        <f t="shared" si="1"/>
        <v>21860.324216057681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10453.846579398336</v>
      </c>
      <c r="AC30">
        <f t="shared" si="2"/>
        <v>8968.3152306362681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-29743.853187428718</v>
      </c>
      <c r="AI30">
        <f t="shared" si="6"/>
        <v>-29764.365955542304</v>
      </c>
      <c r="AJ30">
        <f t="shared" si="7"/>
        <v>1485.5313487620679</v>
      </c>
      <c r="AK30">
        <f t="shared" si="22"/>
        <v>731.76926055788363</v>
      </c>
      <c r="AL30">
        <f t="shared" si="8"/>
        <v>-27547.065346222349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-2188.7041371176001</v>
      </c>
      <c r="AR30">
        <f t="shared" si="9"/>
        <v>-2190.2135710215071</v>
      </c>
      <c r="AS30">
        <f t="shared" si="9"/>
        <v>109.31295916386618</v>
      </c>
      <c r="AT30">
        <f t="shared" si="9"/>
        <v>53.847307472437926</v>
      </c>
      <c r="AU30">
        <f t="shared" si="9"/>
        <v>-2027.0533043852029</v>
      </c>
      <c r="AW30">
        <v>27</v>
      </c>
      <c r="AX30">
        <f>IF(Z30&gt;0, (R30*SUMPRODUCT(K30:$K$98, X30:$X$98)-K30*$AZ$3)/Z30, 0)</f>
        <v>21860.324216057681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1000000</v>
      </c>
      <c r="S31">
        <f t="shared" si="1"/>
        <v>20159.001398318964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8968.3152306362681</v>
      </c>
      <c r="AC31">
        <f t="shared" si="2"/>
        <v>7569.7493701458425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-30650.608883451514</v>
      </c>
      <c r="AI31">
        <f t="shared" si="6"/>
        <v>-30669.383993439791</v>
      </c>
      <c r="AJ31">
        <f t="shared" si="7"/>
        <v>1398.5658604904256</v>
      </c>
      <c r="AK31">
        <f t="shared" si="22"/>
        <v>627.78206614453882</v>
      </c>
      <c r="AL31">
        <f t="shared" si="8"/>
        <v>-28643.036066804827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-2013.774854758941</v>
      </c>
      <c r="AR31">
        <f t="shared" si="9"/>
        <v>-2015.0083977705494</v>
      </c>
      <c r="AS31">
        <f t="shared" si="9"/>
        <v>91.887139119788031</v>
      </c>
      <c r="AT31">
        <f t="shared" si="9"/>
        <v>41.245893152649366</v>
      </c>
      <c r="AU31">
        <f t="shared" si="9"/>
        <v>-1881.8753654981122</v>
      </c>
      <c r="AW31">
        <v>28</v>
      </c>
      <c r="AX31">
        <f>IF(Z31&gt;0, (R31*SUMPRODUCT(K31:$K$98, X31:$X$98)-K31*$AZ$3)/Z31, 0)</f>
        <v>20159.001398318964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1000000</v>
      </c>
      <c r="S32">
        <f t="shared" si="1"/>
        <v>18398.632650799387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7569.7493701458425</v>
      </c>
      <c r="AC32">
        <f t="shared" si="2"/>
        <v>6261.4551195182939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-31425.413734739643</v>
      </c>
      <c r="AI32">
        <f t="shared" si="6"/>
        <v>-31442.4298229413</v>
      </c>
      <c r="AJ32">
        <f t="shared" si="7"/>
        <v>1308.2942506275485</v>
      </c>
      <c r="AK32">
        <f t="shared" si="22"/>
        <v>529.88245591020905</v>
      </c>
      <c r="AL32">
        <f t="shared" si="8"/>
        <v>-29604.253116403543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-1843.4645429315681</v>
      </c>
      <c r="AR32">
        <f t="shared" si="9"/>
        <v>-1844.4627336164683</v>
      </c>
      <c r="AS32">
        <f t="shared" si="9"/>
        <v>76.746612888248535</v>
      </c>
      <c r="AT32">
        <f t="shared" si="9"/>
        <v>31.083744119878752</v>
      </c>
      <c r="AU32">
        <f t="shared" si="9"/>
        <v>-1736.632376608341</v>
      </c>
      <c r="AW32">
        <v>29</v>
      </c>
      <c r="AX32">
        <f>IF(Z32&gt;0, (R32*SUMPRODUCT(K32:$K$98, X32:$X$98)-K32*$AZ$3)/Z32, 0)</f>
        <v>18398.632650799387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1000000</v>
      </c>
      <c r="S33">
        <f t="shared" si="1"/>
        <v>16561.441974294088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6261.4551195182939</v>
      </c>
      <c r="AC33">
        <f t="shared" si="2"/>
        <v>5047.8839731326188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-32121.175429141953</v>
      </c>
      <c r="AI33">
        <f t="shared" si="6"/>
        <v>-32136.415297690139</v>
      </c>
      <c r="AJ33">
        <f t="shared" si="7"/>
        <v>1213.5711463856751</v>
      </c>
      <c r="AK33">
        <f t="shared" si="22"/>
        <v>438.30185836628061</v>
      </c>
      <c r="AL33">
        <f t="shared" si="8"/>
        <v>-30484.542292938182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-1682.3919874194705</v>
      </c>
      <c r="AR33">
        <f t="shared" si="9"/>
        <v>-1683.1901970862166</v>
      </c>
      <c r="AS33">
        <f t="shared" si="9"/>
        <v>63.562504969553061</v>
      </c>
      <c r="AT33">
        <f t="shared" si="9"/>
        <v>22.956679658661919</v>
      </c>
      <c r="AU33">
        <f t="shared" si="9"/>
        <v>-1596.6710124580018</v>
      </c>
      <c r="AW33">
        <v>30</v>
      </c>
      <c r="AX33">
        <f>IF(Z33&gt;0, (R33*SUMPRODUCT(K33:$K$98, X33:$X$98)-K33*$AZ$3)/Z33, 0)</f>
        <v>16561.441974294088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1000000</v>
      </c>
      <c r="S34">
        <f t="shared" si="1"/>
        <v>14589.82395252702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5047.8839731326188</v>
      </c>
      <c r="AC34">
        <f t="shared" si="2"/>
        <v>3927.896804057692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-32527.724885806561</v>
      </c>
      <c r="AI34">
        <f t="shared" si="6"/>
        <v>-32541.185969424972</v>
      </c>
      <c r="AJ34">
        <f t="shared" si="7"/>
        <v>1119.9871690749269</v>
      </c>
      <c r="AK34">
        <f t="shared" si="22"/>
        <v>353.35187811928336</v>
      </c>
      <c r="AL34">
        <f t="shared" si="8"/>
        <v>-31067.846922230761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-1521.147848335886</v>
      </c>
      <c r="AR34">
        <f t="shared" si="9"/>
        <v>-1521.7773512738966</v>
      </c>
      <c r="AS34">
        <f t="shared" si="9"/>
        <v>52.375814121125885</v>
      </c>
      <c r="AT34">
        <f t="shared" si="9"/>
        <v>16.524378848922503</v>
      </c>
      <c r="AU34">
        <f t="shared" ref="AU34:AU79" si="23">AL34*$K34</f>
        <v>-1452.8771583038481</v>
      </c>
      <c r="AW34">
        <v>31</v>
      </c>
      <c r="AX34">
        <f>IF(Z34&gt;0, (R34*SUMPRODUCT(K34:$K$98, X34:$X$98)-K34*$AZ$3)/Z34, 0)</f>
        <v>14589.82395252702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1000000</v>
      </c>
      <c r="S35">
        <f t="shared" si="1"/>
        <v>12431.992790081169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3927.896804057692</v>
      </c>
      <c r="AC35">
        <f t="shared" si="2"/>
        <v>2908.8961149579982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-32544.754714010429</v>
      </c>
      <c r="AI35">
        <f t="shared" ref="AI35:AI66" si="25">SUM(AE35:AH35)</f>
        <v>-32556.453949056955</v>
      </c>
      <c r="AJ35">
        <f t="shared" si="7"/>
        <v>1019.0006890996938</v>
      </c>
      <c r="AK35">
        <f t="shared" si="22"/>
        <v>274.95277628403846</v>
      </c>
      <c r="AL35">
        <f t="shared" ref="AL35:AL79" si="26">SUM(AI35:AK35)</f>
        <v>-31262.500483673226</v>
      </c>
      <c r="AN35">
        <f t="shared" ref="AN35:AT66" si="27">AE35*$K35</f>
        <v>0</v>
      </c>
      <c r="AO35">
        <f t="shared" si="27"/>
        <v>0</v>
      </c>
      <c r="AP35">
        <f t="shared" si="27"/>
        <v>-0.48849169331366471</v>
      </c>
      <c r="AQ35">
        <f t="shared" si="27"/>
        <v>-1358.8787878437381</v>
      </c>
      <c r="AR35">
        <f t="shared" si="27"/>
        <v>-1359.3672795370517</v>
      </c>
      <c r="AS35">
        <f t="shared" si="27"/>
        <v>42.547514442307865</v>
      </c>
      <c r="AT35">
        <f t="shared" si="27"/>
        <v>11.480421303967582</v>
      </c>
      <c r="AU35">
        <f t="shared" si="23"/>
        <v>-1305.3393437907764</v>
      </c>
      <c r="AW35">
        <v>32</v>
      </c>
      <c r="AX35">
        <f>IF(Z35&gt;0, (R35*SUMPRODUCT(K35:$K$98, X35:$X$98)-K35*$AZ$3)/Z35, 0)</f>
        <v>12431.992790081169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1000000</v>
      </c>
      <c r="S36">
        <f t="shared" si="1"/>
        <v>10015.297437309127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2908.8961149579982</v>
      </c>
      <c r="AC36">
        <f t="shared" si="2"/>
        <v>1998.3630050037239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-32113.784822955669</v>
      </c>
      <c r="AI36">
        <f t="shared" si="25"/>
        <v>-32123.761376410584</v>
      </c>
      <c r="AJ36">
        <f t="shared" si="7"/>
        <v>910.53310995427432</v>
      </c>
      <c r="AK36">
        <f t="shared" si="22"/>
        <v>203.62272804705989</v>
      </c>
      <c r="AL36">
        <f t="shared" si="26"/>
        <v>-31009.605538409251</v>
      </c>
      <c r="AN36">
        <f t="shared" si="27"/>
        <v>0</v>
      </c>
      <c r="AO36">
        <f t="shared" si="27"/>
        <v>0</v>
      </c>
      <c r="AP36">
        <f t="shared" si="27"/>
        <v>-0.37193087161284016</v>
      </c>
      <c r="AQ36">
        <f t="shared" si="27"/>
        <v>-1197.2178602526262</v>
      </c>
      <c r="AR36">
        <f t="shared" si="27"/>
        <v>-1197.5897911242391</v>
      </c>
      <c r="AS36">
        <f t="shared" si="27"/>
        <v>33.94512691663153</v>
      </c>
      <c r="AT36">
        <f t="shared" si="27"/>
        <v>7.5911565116125272</v>
      </c>
      <c r="AU36">
        <f t="shared" si="23"/>
        <v>-1156.053507695995</v>
      </c>
      <c r="AW36">
        <v>33</v>
      </c>
      <c r="AX36">
        <f>IF(Z36&gt;0, (R36*SUMPRODUCT(K36:$K$98, X36:$X$98)-K36*$AZ$3)/Z36, 0)</f>
        <v>10015.297437309127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1000000</v>
      </c>
      <c r="S37">
        <f t="shared" si="1"/>
        <v>7215.9351094676495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1998.3630050037239</v>
      </c>
      <c r="AC37">
        <f t="shared" si="2"/>
        <v>1201.4537857238342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-31035.676644179795</v>
      </c>
      <c r="AI37">
        <f t="shared" si="25"/>
        <v>-31044.001648267953</v>
      </c>
      <c r="AJ37">
        <f t="shared" si="7"/>
        <v>796.90921927988961</v>
      </c>
      <c r="AK37">
        <f t="shared" si="22"/>
        <v>139.88541035026068</v>
      </c>
      <c r="AL37">
        <f t="shared" si="26"/>
        <v>-30107.207018637804</v>
      </c>
      <c r="AN37">
        <f t="shared" si="27"/>
        <v>0</v>
      </c>
      <c r="AO37">
        <f t="shared" si="27"/>
        <v>0</v>
      </c>
      <c r="AP37">
        <f t="shared" si="27"/>
        <v>-0.2771074020739534</v>
      </c>
      <c r="AQ37">
        <f t="shared" si="27"/>
        <v>-1033.058438819357</v>
      </c>
      <c r="AR37">
        <f t="shared" si="27"/>
        <v>-1033.3355462214308</v>
      </c>
      <c r="AS37">
        <f t="shared" si="27"/>
        <v>26.526046246342187</v>
      </c>
      <c r="AT37">
        <f t="shared" si="27"/>
        <v>4.6562478816502857</v>
      </c>
      <c r="AU37">
        <f t="shared" si="23"/>
        <v>-1002.1532520934385</v>
      </c>
      <c r="AW37">
        <v>34</v>
      </c>
      <c r="AX37">
        <f>IF(Z37&gt;0, (R37*SUMPRODUCT(K37:$K$98, X37:$X$98)-K37*$AZ$3)/Z37, 0)</f>
        <v>7215.9351094676495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1000000</v>
      </c>
      <c r="S38">
        <f t="shared" si="1"/>
        <v>3879.2035889693916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1201.4537857238342</v>
      </c>
      <c r="AC38">
        <f t="shared" si="2"/>
        <v>525.81377634442424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-29288.244002067258</v>
      </c>
      <c r="AI38">
        <f t="shared" si="25"/>
        <v>-29295.021343914432</v>
      </c>
      <c r="AJ38">
        <f t="shared" si="7"/>
        <v>675.64000937941</v>
      </c>
      <c r="AK38">
        <f t="shared" si="22"/>
        <v>84.101765000668408</v>
      </c>
      <c r="AL38">
        <f t="shared" si="26"/>
        <v>-28535.279569534352</v>
      </c>
      <c r="AN38">
        <f t="shared" si="27"/>
        <v>0</v>
      </c>
      <c r="AO38">
        <f t="shared" si="27"/>
        <v>0</v>
      </c>
      <c r="AP38">
        <f t="shared" si="27"/>
        <v>-0.20142113577678594</v>
      </c>
      <c r="AQ38">
        <f t="shared" si="27"/>
        <v>-870.44028541452769</v>
      </c>
      <c r="AR38">
        <f t="shared" si="27"/>
        <v>-870.64170655030455</v>
      </c>
      <c r="AS38">
        <f t="shared" si="27"/>
        <v>20.07987513898674</v>
      </c>
      <c r="AT38">
        <f t="shared" si="27"/>
        <v>2.4994862896485111</v>
      </c>
      <c r="AU38">
        <f t="shared" si="23"/>
        <v>-848.0623451216693</v>
      </c>
      <c r="AW38">
        <v>35</v>
      </c>
      <c r="AX38">
        <f>IF(Z38&gt;0, (R38*SUMPRODUCT(K38:$K$98, X38:$X$98)-K38*$AZ$3)/Z38, 0)</f>
        <v>3879.2035889693916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1000000</v>
      </c>
      <c r="S39">
        <f t="shared" si="1"/>
        <v>-237.60003857691143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525.81377634442424</v>
      </c>
      <c r="AC39">
        <f t="shared" si="2"/>
        <v>-25.502911355868491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-26855.900496570044</v>
      </c>
      <c r="AI39">
        <f t="shared" si="25"/>
        <v>-26861.267269973916</v>
      </c>
      <c r="AJ39">
        <f t="shared" si="7"/>
        <v>551.31668770029273</v>
      </c>
      <c r="AK39">
        <f t="shared" si="22"/>
        <v>36.806964344109701</v>
      </c>
      <c r="AL39">
        <f t="shared" si="26"/>
        <v>-26273.143617929516</v>
      </c>
      <c r="AN39">
        <f t="shared" si="27"/>
        <v>0</v>
      </c>
      <c r="AO39">
        <f t="shared" si="27"/>
        <v>0</v>
      </c>
      <c r="AP39">
        <f t="shared" si="27"/>
        <v>-0.14241013064988906</v>
      </c>
      <c r="AQ39">
        <f t="shared" si="27"/>
        <v>-712.6353230561125</v>
      </c>
      <c r="AR39">
        <f t="shared" si="27"/>
        <v>-712.77773318676236</v>
      </c>
      <c r="AS39">
        <f t="shared" si="27"/>
        <v>14.629475779287402</v>
      </c>
      <c r="AT39">
        <f t="shared" si="27"/>
        <v>0.97669199099949899</v>
      </c>
      <c r="AU39">
        <f t="shared" si="23"/>
        <v>-697.17156541647557</v>
      </c>
      <c r="AW39">
        <v>36</v>
      </c>
      <c r="AX39">
        <f>IF(Z39&gt;0, (R39*SUMPRODUCT(K39:$K$98, X39:$X$98)-K39*$AZ$3)/Z39, 0)</f>
        <v>-237.60003857691143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1000000</v>
      </c>
      <c r="S40">
        <f t="shared" si="1"/>
        <v>-5501.841011821326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-25.502911355868491</v>
      </c>
      <c r="AC40">
        <f t="shared" si="2"/>
        <v>-453.20645073855741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-23888.513402619916</v>
      </c>
      <c r="AI40">
        <f t="shared" si="25"/>
        <v>-23892.632082619617</v>
      </c>
      <c r="AJ40">
        <f t="shared" si="7"/>
        <v>427.70353938268892</v>
      </c>
      <c r="AK40">
        <f t="shared" si="22"/>
        <v>-1.7852037949107946</v>
      </c>
      <c r="AL40">
        <f t="shared" si="26"/>
        <v>-23466.713747031841</v>
      </c>
      <c r="AN40">
        <f t="shared" si="27"/>
        <v>0</v>
      </c>
      <c r="AO40">
        <f t="shared" si="27"/>
        <v>0</v>
      </c>
      <c r="AP40">
        <f t="shared" si="27"/>
        <v>-9.7581536947503628E-2</v>
      </c>
      <c r="AQ40">
        <f t="shared" si="27"/>
        <v>-565.97692789617997</v>
      </c>
      <c r="AR40">
        <f t="shared" si="27"/>
        <v>-566.07450943312756</v>
      </c>
      <c r="AS40">
        <f t="shared" si="27"/>
        <v>10.133336101341015</v>
      </c>
      <c r="AT40">
        <f t="shared" si="27"/>
        <v>-4.2295815670195795E-2</v>
      </c>
      <c r="AU40">
        <f t="shared" si="23"/>
        <v>-555.98346914745673</v>
      </c>
      <c r="AW40">
        <v>37</v>
      </c>
      <c r="AX40">
        <f>IF(Z40&gt;0, (R40*SUMPRODUCT(K40:$K$98, X40:$X$98)-K40*$AZ$3)/Z40, 0)</f>
        <v>-5501.841011821326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1000000</v>
      </c>
      <c r="S41">
        <f t="shared" si="1"/>
        <v>-12547.035153471403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-453.20645073855741</v>
      </c>
      <c r="AC41">
        <f t="shared" si="2"/>
        <v>-764.78000035489436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-20596.818832403387</v>
      </c>
      <c r="AI41">
        <f t="shared" si="25"/>
        <v>-20599.86648466147</v>
      </c>
      <c r="AJ41">
        <f t="shared" si="7"/>
        <v>311.57354961633695</v>
      </c>
      <c r="AK41">
        <f t="shared" si="22"/>
        <v>-31.724451551699023</v>
      </c>
      <c r="AL41">
        <f t="shared" si="26"/>
        <v>-20320.017386596832</v>
      </c>
      <c r="AN41">
        <f t="shared" si="27"/>
        <v>0</v>
      </c>
      <c r="AO41">
        <f t="shared" si="27"/>
        <v>0</v>
      </c>
      <c r="AP41">
        <f t="shared" si="27"/>
        <v>-6.4469899390217161E-2</v>
      </c>
      <c r="AQ41">
        <f t="shared" si="27"/>
        <v>-435.7041832318817</v>
      </c>
      <c r="AR41">
        <f t="shared" si="27"/>
        <v>-435.76865313127189</v>
      </c>
      <c r="AS41">
        <f t="shared" si="27"/>
        <v>6.5910129159689994</v>
      </c>
      <c r="AT41">
        <f t="shared" si="27"/>
        <v>-0.67109762746791701</v>
      </c>
      <c r="AU41">
        <f t="shared" si="23"/>
        <v>-429.84873784277079</v>
      </c>
      <c r="AW41">
        <v>38</v>
      </c>
      <c r="AX41">
        <f>IF(Z41&gt;0, (R41*SUMPRODUCT(K41:$K$98, X41:$X$98)-K41*$AZ$3)/Z41, 0)</f>
        <v>-12547.035153471403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1000000</v>
      </c>
      <c r="S42">
        <f t="shared" si="1"/>
        <v>-22520.443395177801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-764.78000035489436</v>
      </c>
      <c r="AC42">
        <f t="shared" si="2"/>
        <v>-973.33831012263136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-17123.303942332324</v>
      </c>
      <c r="AI42">
        <f t="shared" si="25"/>
        <v>-17125.464952870712</v>
      </c>
      <c r="AJ42">
        <f t="shared" si="7"/>
        <v>208.558309767737</v>
      </c>
      <c r="AK42">
        <f t="shared" si="22"/>
        <v>-53.534600024842611</v>
      </c>
      <c r="AL42">
        <f t="shared" si="26"/>
        <v>-16970.441243127818</v>
      </c>
      <c r="AN42">
        <f t="shared" si="27"/>
        <v>0</v>
      </c>
      <c r="AO42">
        <f t="shared" si="27"/>
        <v>0</v>
      </c>
      <c r="AP42">
        <f t="shared" si="27"/>
        <v>-4.0816000139779755E-2</v>
      </c>
      <c r="AQ42">
        <f t="shared" si="27"/>
        <v>-323.41571856717246</v>
      </c>
      <c r="AR42">
        <f t="shared" si="27"/>
        <v>-323.45653456731225</v>
      </c>
      <c r="AS42">
        <f t="shared" si="27"/>
        <v>3.9391367369199579</v>
      </c>
      <c r="AT42">
        <f t="shared" si="27"/>
        <v>-1.0111326174872739</v>
      </c>
      <c r="AU42">
        <f t="shared" si="23"/>
        <v>-320.52853044787958</v>
      </c>
      <c r="AW42">
        <v>39</v>
      </c>
      <c r="AX42">
        <f>IF(Z42&gt;0, (R42*SUMPRODUCT(K42:$K$98, X42:$X$98)-K42*$AZ$3)/Z42, 0)</f>
        <v>-22520.443395177801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1000000</v>
      </c>
      <c r="S43">
        <f t="shared" si="1"/>
        <v>-37539.874259899203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-973.33831012263136</v>
      </c>
      <c r="AC43">
        <f t="shared" si="2"/>
        <v>-1093.9452130968166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-13647.122211616419</v>
      </c>
      <c r="AI43">
        <f t="shared" si="25"/>
        <v>-13648.579255938841</v>
      </c>
      <c r="AJ43">
        <f t="shared" si="7"/>
        <v>120.60690297418523</v>
      </c>
      <c r="AK43">
        <f t="shared" si="22"/>
        <v>-68.133681708584206</v>
      </c>
      <c r="AL43">
        <f t="shared" si="26"/>
        <v>-13596.106034673241</v>
      </c>
      <c r="AN43">
        <f t="shared" si="27"/>
        <v>0</v>
      </c>
      <c r="AO43">
        <f t="shared" si="27"/>
        <v>0</v>
      </c>
      <c r="AP43">
        <f t="shared" si="27"/>
        <v>-2.4571309270119104E-2</v>
      </c>
      <c r="AQ43">
        <f t="shared" si="27"/>
        <v>-230.14238849729571</v>
      </c>
      <c r="AR43">
        <f t="shared" si="27"/>
        <v>-230.16695980656581</v>
      </c>
      <c r="AS43">
        <f t="shared" si="27"/>
        <v>2.033891122929496</v>
      </c>
      <c r="AT43">
        <f t="shared" si="27"/>
        <v>-1.148993025956849</v>
      </c>
      <c r="AU43">
        <f t="shared" si="23"/>
        <v>-229.28206170959319</v>
      </c>
      <c r="AW43">
        <v>40</v>
      </c>
      <c r="AX43">
        <f>IF(Z43&gt;0, (R43*SUMPRODUCT(K43:$K$98, X43:$X$98)-K43*$AZ$3)/Z43, 0)</f>
        <v>-37539.874259899203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1000000</v>
      </c>
      <c r="S44">
        <f t="shared" si="1"/>
        <v>-61612.56889872226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-1093.9452130968166</v>
      </c>
      <c r="AC44">
        <f t="shared" si="2"/>
        <v>-1143.0083019575168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-10297.933274291112</v>
      </c>
      <c r="AI44">
        <f t="shared" si="25"/>
        <v>-10298.860851506595</v>
      </c>
      <c r="AJ44">
        <f t="shared" si="7"/>
        <v>49.063088860700191</v>
      </c>
      <c r="AK44">
        <f t="shared" si="22"/>
        <v>-76.576164916777174</v>
      </c>
      <c r="AL44">
        <f t="shared" si="26"/>
        <v>-10326.373927562674</v>
      </c>
      <c r="AN44">
        <f t="shared" si="27"/>
        <v>0</v>
      </c>
      <c r="AO44">
        <f t="shared" si="27"/>
        <v>0</v>
      </c>
      <c r="AP44">
        <f t="shared" si="27"/>
        <v>-1.3966499976076142E-2</v>
      </c>
      <c r="AQ44">
        <f t="shared" si="27"/>
        <v>-155.05564650379699</v>
      </c>
      <c r="AR44">
        <f t="shared" si="27"/>
        <v>-155.06961300377307</v>
      </c>
      <c r="AS44">
        <f t="shared" si="27"/>
        <v>0.73874133383261742</v>
      </c>
      <c r="AT44">
        <f t="shared" si="27"/>
        <v>-1.1530048255017087</v>
      </c>
      <c r="AU44">
        <f t="shared" si="23"/>
        <v>-155.48387649544219</v>
      </c>
      <c r="AW44">
        <v>41</v>
      </c>
      <c r="AX44">
        <f>IF(Z44&gt;0, (R44*SUMPRODUCT(K44:$K$98, X44:$X$98)-K44*$AZ$3)/Z44, 0)</f>
        <v>-61612.56889872226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1000000</v>
      </c>
      <c r="S45">
        <f t="shared" si="1"/>
        <v>-102554.02749647372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-1143.0083019575168</v>
      </c>
      <c r="AC45">
        <f t="shared" si="2"/>
        <v>-1136.3860023572106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-7285.1768503437897</v>
      </c>
      <c r="AI45">
        <f t="shared" si="25"/>
        <v>-7285.7308929446017</v>
      </c>
      <c r="AJ45">
        <f t="shared" si="7"/>
        <v>-6.622299600306178</v>
      </c>
      <c r="AK45">
        <f t="shared" si="22"/>
        <v>-80.010581137026179</v>
      </c>
      <c r="AL45">
        <f t="shared" si="26"/>
        <v>-7372.3637736819337</v>
      </c>
      <c r="AN45">
        <f t="shared" si="27"/>
        <v>0</v>
      </c>
      <c r="AO45">
        <f t="shared" si="27"/>
        <v>0</v>
      </c>
      <c r="AP45">
        <f t="shared" si="27"/>
        <v>-7.4483941315587133E-3</v>
      </c>
      <c r="AQ45">
        <f t="shared" si="27"/>
        <v>-97.939884803028903</v>
      </c>
      <c r="AR45">
        <f t="shared" si="27"/>
        <v>-97.947333197160461</v>
      </c>
      <c r="AS45">
        <f t="shared" si="27"/>
        <v>-8.9028348015261202E-2</v>
      </c>
      <c r="AT45">
        <f t="shared" si="27"/>
        <v>-1.0756399275624926</v>
      </c>
      <c r="AU45">
        <f t="shared" si="23"/>
        <v>-99.112001472738214</v>
      </c>
      <c r="AW45">
        <v>42</v>
      </c>
      <c r="AX45">
        <f>IF(Z45&gt;0, (R45*SUMPRODUCT(K45:$K$98, X45:$X$98)-K45*$AZ$3)/Z45, 0)</f>
        <v>-102554.02749647372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1000000</v>
      </c>
      <c r="S46">
        <f t="shared" si="1"/>
        <v>-166629.63164693682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-1136.3860023572106</v>
      </c>
      <c r="AC46">
        <f t="shared" si="2"/>
        <v>-1089.970578138719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-4428.7664893012516</v>
      </c>
      <c r="AI46">
        <f t="shared" si="25"/>
        <v>-4429.0935531515897</v>
      </c>
      <c r="AJ46">
        <f t="shared" si="7"/>
        <v>-46.41542421849158</v>
      </c>
      <c r="AK46">
        <f t="shared" si="22"/>
        <v>-79.547020165004753</v>
      </c>
      <c r="AL46">
        <f t="shared" si="26"/>
        <v>-4555.0559975350861</v>
      </c>
      <c r="AN46">
        <f t="shared" si="27"/>
        <v>0</v>
      </c>
      <c r="AO46">
        <f t="shared" si="27"/>
        <v>0</v>
      </c>
      <c r="AP46">
        <f t="shared" si="27"/>
        <v>-3.9258528069370325E-3</v>
      </c>
      <c r="AQ46">
        <f t="shared" si="27"/>
        <v>-53.159911544172346</v>
      </c>
      <c r="AR46">
        <f t="shared" si="27"/>
        <v>-53.163837396979275</v>
      </c>
      <c r="AS46">
        <f t="shared" si="27"/>
        <v>-0.55713929639346316</v>
      </c>
      <c r="AT46">
        <f t="shared" si="27"/>
        <v>-0.95482852071555735</v>
      </c>
      <c r="AU46">
        <f t="shared" si="23"/>
        <v>-54.6758052140883</v>
      </c>
      <c r="AW46">
        <v>43</v>
      </c>
      <c r="AX46">
        <f>IF(Z46&gt;0, (R46*SUMPRODUCT(K46:$K$98, X46:$X$98)-K46*$AZ$3)/Z46, 0)</f>
        <v>-166629.63164693682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1000000</v>
      </c>
      <c r="S47">
        <f t="shared" si="1"/>
        <v>-266054.58993826382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-1089.970578138719</v>
      </c>
      <c r="AC47">
        <f t="shared" si="2"/>
        <v>-1014.2418209136767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-2663.707411484831</v>
      </c>
      <c r="AI47">
        <f t="shared" si="25"/>
        <v>-2663.8980193260918</v>
      </c>
      <c r="AJ47">
        <f t="shared" si="7"/>
        <v>-75.728757225042273</v>
      </c>
      <c r="AK47">
        <f t="shared" si="22"/>
        <v>-76.29794046971034</v>
      </c>
      <c r="AL47">
        <f t="shared" si="26"/>
        <v>-2815.9247170208441</v>
      </c>
      <c r="AN47">
        <f t="shared" si="27"/>
        <v>0</v>
      </c>
      <c r="AO47">
        <f t="shared" si="27"/>
        <v>0</v>
      </c>
      <c r="AP47">
        <f t="shared" si="27"/>
        <v>-2.0427922774749487E-3</v>
      </c>
      <c r="AQ47">
        <f t="shared" si="27"/>
        <v>-28.547623715994987</v>
      </c>
      <c r="AR47">
        <f t="shared" si="27"/>
        <v>-28.549666508272459</v>
      </c>
      <c r="AS47">
        <f t="shared" si="27"/>
        <v>-0.81160417860434164</v>
      </c>
      <c r="AT47">
        <f t="shared" si="27"/>
        <v>-0.8177042589000133</v>
      </c>
      <c r="AU47">
        <f t="shared" si="23"/>
        <v>-30.178974945776812</v>
      </c>
      <c r="AW47">
        <v>44</v>
      </c>
      <c r="AX47">
        <f>IF(Z47&gt;0, (R47*SUMPRODUCT(K47:$K$98, X47:$X$98)-K47*$AZ$3)/Z47, 0)</f>
        <v>-266054.58993826382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1000000</v>
      </c>
      <c r="S48">
        <f t="shared" si="1"/>
        <v>-423611.24904758006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-1014.2418209136767</v>
      </c>
      <c r="AC48">
        <f t="shared" si="2"/>
        <v>-927.7102760857299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-1584.0313839062278</v>
      </c>
      <c r="AI48">
        <f t="shared" si="25"/>
        <v>-1584.1408840998809</v>
      </c>
      <c r="AJ48">
        <f t="shared" si="7"/>
        <v>-86.531544827946846</v>
      </c>
      <c r="AK48">
        <f t="shared" si="22"/>
        <v>-70.996927463957377</v>
      </c>
      <c r="AL48">
        <f t="shared" si="26"/>
        <v>-1741.6693563917852</v>
      </c>
      <c r="AN48">
        <f t="shared" si="27"/>
        <v>0</v>
      </c>
      <c r="AO48">
        <f t="shared" si="27"/>
        <v>0</v>
      </c>
      <c r="AP48">
        <f t="shared" si="27"/>
        <v>-1.0478046204363131E-3</v>
      </c>
      <c r="AQ48">
        <f t="shared" si="27"/>
        <v>-15.157556782348719</v>
      </c>
      <c r="AR48">
        <f t="shared" si="27"/>
        <v>-15.158604586969156</v>
      </c>
      <c r="AS48">
        <f t="shared" si="27"/>
        <v>-0.82801819302312696</v>
      </c>
      <c r="AT48">
        <f t="shared" si="27"/>
        <v>-0.6793678271408119</v>
      </c>
      <c r="AU48">
        <f t="shared" si="23"/>
        <v>-16.665990607133097</v>
      </c>
      <c r="AW48">
        <v>45</v>
      </c>
      <c r="AX48">
        <f>IF(Z48&gt;0, (R48*SUMPRODUCT(K48:$K$98, X48:$X$98)-K48*$AZ$3)/Z48, 0)</f>
        <v>-423611.24904758006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1000000</v>
      </c>
      <c r="S49">
        <f t="shared" si="1"/>
        <v>-678612.18241348991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-927.7102760857299</v>
      </c>
      <c r="AC49">
        <f t="shared" si="2"/>
        <v>-840.11857523955928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-930.10870690319564</v>
      </c>
      <c r="AI49">
        <f t="shared" si="25"/>
        <v>-930.17060665956694</v>
      </c>
      <c r="AJ49">
        <f t="shared" si="7"/>
        <v>-87.591700846170625</v>
      </c>
      <c r="AK49">
        <f t="shared" si="22"/>
        <v>-64.939719326001097</v>
      </c>
      <c r="AL49">
        <f t="shared" si="26"/>
        <v>-1082.7020268317387</v>
      </c>
      <c r="AN49">
        <f t="shared" si="27"/>
        <v>0</v>
      </c>
      <c r="AO49">
        <f t="shared" si="27"/>
        <v>0</v>
      </c>
      <c r="AP49">
        <f t="shared" si="27"/>
        <v>-5.2885466426712496E-4</v>
      </c>
      <c r="AQ49">
        <f t="shared" si="27"/>
        <v>-7.9465955402280359</v>
      </c>
      <c r="AR49">
        <f t="shared" si="27"/>
        <v>-7.9471243948923034</v>
      </c>
      <c r="AS49">
        <f t="shared" si="27"/>
        <v>-0.74835964241501529</v>
      </c>
      <c r="AT49">
        <f t="shared" si="27"/>
        <v>-0.55482728002606518</v>
      </c>
      <c r="AU49">
        <f t="shared" si="23"/>
        <v>-9.2503113173333844</v>
      </c>
      <c r="AW49">
        <v>46</v>
      </c>
      <c r="AX49">
        <f>IF(Z49&gt;0, (R49*SUMPRODUCT(K49:$K$98, X49:$X$98)-K49*$AZ$3)/Z49, 0)</f>
        <v>-678612.18241348991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1000000</v>
      </c>
      <c r="S50">
        <f t="shared" si="1"/>
        <v>-1098452.2527701964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-840.11857523955928</v>
      </c>
      <c r="AC50">
        <f t="shared" si="2"/>
        <v>-756.32476218289514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-537.07840973705254</v>
      </c>
      <c r="AI50">
        <f t="shared" si="25"/>
        <v>-537.11283657537331</v>
      </c>
      <c r="AJ50">
        <f t="shared" si="7"/>
        <v>-83.793813056664135</v>
      </c>
      <c r="AK50">
        <f t="shared" si="22"/>
        <v>-58.808300266769152</v>
      </c>
      <c r="AL50">
        <f t="shared" si="26"/>
        <v>-679.71494989880659</v>
      </c>
      <c r="AN50">
        <f t="shared" si="27"/>
        <v>0</v>
      </c>
      <c r="AO50">
        <f t="shared" si="27"/>
        <v>0</v>
      </c>
      <c r="AP50">
        <f t="shared" si="27"/>
        <v>-2.6261922572779129E-4</v>
      </c>
      <c r="AQ50">
        <f t="shared" si="27"/>
        <v>-4.0970104430237049</v>
      </c>
      <c r="AR50">
        <f t="shared" si="27"/>
        <v>-4.0972730622494327</v>
      </c>
      <c r="AS50">
        <f t="shared" si="27"/>
        <v>-0.6392067171756296</v>
      </c>
      <c r="AT50">
        <f t="shared" si="27"/>
        <v>-0.44860902237233397</v>
      </c>
      <c r="AU50">
        <f t="shared" si="23"/>
        <v>-5.1850888017973968</v>
      </c>
      <c r="AW50">
        <v>47</v>
      </c>
      <c r="AX50">
        <f>IF(Z50&gt;0, (R50*SUMPRODUCT(K50:$K$98, X50:$X$98)-K50*$AZ$3)/Z50, 0)</f>
        <v>-1098452.2527701964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1000000</v>
      </c>
      <c r="S51">
        <f t="shared" si="1"/>
        <v>-1803780.45173549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-756.32476218289514</v>
      </c>
      <c r="AC51">
        <f t="shared" si="2"/>
        <v>-678.51069352155059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-305.49104460687607</v>
      </c>
      <c r="AI51">
        <f t="shared" si="25"/>
        <v>-305.50985262458323</v>
      </c>
      <c r="AJ51">
        <f t="shared" si="7"/>
        <v>-77.81406866134455</v>
      </c>
      <c r="AK51">
        <f t="shared" si="22"/>
        <v>-52.942733352802662</v>
      </c>
      <c r="AL51">
        <f t="shared" si="26"/>
        <v>-436.26665463873042</v>
      </c>
      <c r="AN51">
        <f t="shared" si="27"/>
        <v>0</v>
      </c>
      <c r="AO51">
        <f t="shared" si="27"/>
        <v>0</v>
      </c>
      <c r="AP51">
        <f t="shared" si="27"/>
        <v>-1.2810154831913392E-4</v>
      </c>
      <c r="AQ51">
        <f t="shared" si="27"/>
        <v>-2.0807017741622027</v>
      </c>
      <c r="AR51">
        <f t="shared" si="27"/>
        <v>-2.0808298757105219</v>
      </c>
      <c r="AS51">
        <f t="shared" si="27"/>
        <v>-0.52999219969538447</v>
      </c>
      <c r="AT51">
        <f t="shared" si="27"/>
        <v>-0.36059335015182131</v>
      </c>
      <c r="AU51">
        <f t="shared" si="23"/>
        <v>-2.9714154255577272</v>
      </c>
      <c r="AW51">
        <v>48</v>
      </c>
      <c r="AX51">
        <f>IF(Z51&gt;0, (R51*SUMPRODUCT(K51:$K$98, X51:$X$98)-K51*$AZ$3)/Z51, 0)</f>
        <v>-1803780.45173549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1000000</v>
      </c>
      <c r="S52">
        <f t="shared" si="1"/>
        <v>-3012876.8959403257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-678.51069352155059</v>
      </c>
      <c r="AC52">
        <f t="shared" si="2"/>
        <v>-607.45650323824134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-170.77866315096324</v>
      </c>
      <c r="AI52">
        <f t="shared" si="25"/>
        <v>-170.78874415533579</v>
      </c>
      <c r="AJ52">
        <f t="shared" si="7"/>
        <v>-71.054190283309254</v>
      </c>
      <c r="AK52">
        <f t="shared" si="22"/>
        <v>-47.495748546508544</v>
      </c>
      <c r="AL52">
        <f t="shared" si="26"/>
        <v>-289.33868298515358</v>
      </c>
      <c r="AN52">
        <f t="shared" si="27"/>
        <v>0</v>
      </c>
      <c r="AO52">
        <f t="shared" si="27"/>
        <v>0</v>
      </c>
      <c r="AP52">
        <f t="shared" si="27"/>
        <v>-6.1305174703830419E-5</v>
      </c>
      <c r="AQ52">
        <f t="shared" si="27"/>
        <v>-1.038548877993795</v>
      </c>
      <c r="AR52">
        <f t="shared" si="27"/>
        <v>-1.0386101831684988</v>
      </c>
      <c r="AS52">
        <f t="shared" si="27"/>
        <v>-0.43209876593457935</v>
      </c>
      <c r="AT52">
        <f t="shared" si="27"/>
        <v>-0.2888338358688789</v>
      </c>
      <c r="AU52">
        <f t="shared" si="23"/>
        <v>-1.7595427849719572</v>
      </c>
      <c r="AW52">
        <v>49</v>
      </c>
      <c r="AX52">
        <f>IF(Z52&gt;0, (R52*SUMPRODUCT(K52:$K$98, X52:$X$98)-K52*$AZ$3)/Z52, 0)</f>
        <v>-3012876.8959403257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1000000</v>
      </c>
      <c r="S53">
        <f t="shared" si="1"/>
        <v>-5128515.8555553723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-607.45650323824134</v>
      </c>
      <c r="AC53">
        <f t="shared" si="2"/>
        <v>-543.19604135063548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-93.687076206720221</v>
      </c>
      <c r="AI53">
        <f t="shared" si="25"/>
        <v>-93.692372047238706</v>
      </c>
      <c r="AJ53">
        <f t="shared" si="7"/>
        <v>-64.260461887605857</v>
      </c>
      <c r="AK53">
        <f t="shared" si="22"/>
        <v>-42.521955226676894</v>
      </c>
      <c r="AL53">
        <f t="shared" si="26"/>
        <v>-200.47478916152147</v>
      </c>
      <c r="AN53">
        <f t="shared" si="27"/>
        <v>0</v>
      </c>
      <c r="AO53">
        <f t="shared" si="27"/>
        <v>0</v>
      </c>
      <c r="AP53">
        <f t="shared" si="27"/>
        <v>-2.8754790426990295E-5</v>
      </c>
      <c r="AQ53">
        <f t="shared" si="27"/>
        <v>-0.50869210140291043</v>
      </c>
      <c r="AR53">
        <f t="shared" si="27"/>
        <v>-0.5087208561933374</v>
      </c>
      <c r="AS53">
        <f t="shared" si="27"/>
        <v>-0.34891460720366757</v>
      </c>
      <c r="AT53">
        <f t="shared" si="27"/>
        <v>-0.23088118058344492</v>
      </c>
      <c r="AU53">
        <f t="shared" si="23"/>
        <v>-1.0885166439804499</v>
      </c>
      <c r="AW53">
        <v>50</v>
      </c>
      <c r="AX53">
        <f>IF(Z53&gt;0, (R53*SUMPRODUCT(K53:$K$98, X53:$X$98)-K53*$AZ$3)/Z53, 0)</f>
        <v>-5128515.8555553723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1000000</v>
      </c>
      <c r="S54">
        <f t="shared" si="1"/>
        <v>-8918087.7029074766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-543.19604135063548</v>
      </c>
      <c r="AC54">
        <f t="shared" si="2"/>
        <v>-485.4020452684673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-50.428703973480971</v>
      </c>
      <c r="AI54">
        <f t="shared" si="25"/>
        <v>-50.431425420395598</v>
      </c>
      <c r="AJ54">
        <f t="shared" si="7"/>
        <v>-57.793996082168178</v>
      </c>
      <c r="AK54">
        <f t="shared" si="22"/>
        <v>-38.023722894544484</v>
      </c>
      <c r="AL54">
        <f t="shared" si="26"/>
        <v>-146.24914439710827</v>
      </c>
      <c r="AN54">
        <f t="shared" si="27"/>
        <v>0</v>
      </c>
      <c r="AO54">
        <f t="shared" si="27"/>
        <v>0</v>
      </c>
      <c r="AP54">
        <f t="shared" si="27"/>
        <v>-1.3193412866575819E-5</v>
      </c>
      <c r="AQ54">
        <f t="shared" si="27"/>
        <v>-0.24447535914563348</v>
      </c>
      <c r="AR54">
        <f t="shared" si="27"/>
        <v>-0.24448855255850008</v>
      </c>
      <c r="AS54">
        <f t="shared" si="27"/>
        <v>-0.28018185746117036</v>
      </c>
      <c r="AT54">
        <f t="shared" si="27"/>
        <v>-0.18433674828498944</v>
      </c>
      <c r="AU54">
        <f t="shared" si="23"/>
        <v>-0.70900715830465988</v>
      </c>
      <c r="AW54">
        <v>51</v>
      </c>
      <c r="AX54">
        <f>IF(Z54&gt;0, (R54*SUMPRODUCT(K54:$K$98, X54:$X$98)-K54*$AZ$3)/Z54, 0)</f>
        <v>-8918087.7029074766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1000000</v>
      </c>
      <c r="S55">
        <f t="shared" si="1"/>
        <v>-15865279.011930354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-485.4020452684673</v>
      </c>
      <c r="AC55">
        <f t="shared" si="2"/>
        <v>-433.59054903513885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-26.555123301521277</v>
      </c>
      <c r="AI55">
        <f t="shared" si="25"/>
        <v>-26.55648977780168</v>
      </c>
      <c r="AJ55">
        <f t="shared" si="7"/>
        <v>-51.811496233328455</v>
      </c>
      <c r="AK55">
        <f t="shared" si="22"/>
        <v>-33.978143168792712</v>
      </c>
      <c r="AL55">
        <f t="shared" si="26"/>
        <v>-112.34612917992285</v>
      </c>
      <c r="AN55">
        <f t="shared" si="27"/>
        <v>0</v>
      </c>
      <c r="AO55">
        <f t="shared" si="27"/>
        <v>0</v>
      </c>
      <c r="AP55">
        <f t="shared" si="27"/>
        <v>-5.9148176586178182E-6</v>
      </c>
      <c r="AQ55">
        <f t="shared" si="27"/>
        <v>-0.11494433857603753</v>
      </c>
      <c r="AR55">
        <f t="shared" si="27"/>
        <v>-0.11495025339369616</v>
      </c>
      <c r="AS55">
        <f t="shared" si="27"/>
        <v>-0.22426701234083996</v>
      </c>
      <c r="AT55">
        <f t="shared" si="27"/>
        <v>-0.14707501630598885</v>
      </c>
      <c r="AU55">
        <f t="shared" si="23"/>
        <v>-0.48629228204052499</v>
      </c>
      <c r="AW55">
        <v>52</v>
      </c>
      <c r="AX55">
        <f>IF(Z55&gt;0, (R55*SUMPRODUCT(K55:$K$98, X55:$X$98)-K55*$AZ$3)/Z55, 0)</f>
        <v>-15865279.011930354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1000000</v>
      </c>
      <c r="S56">
        <f t="shared" si="1"/>
        <v>-28936753.738432743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-433.59054903513885</v>
      </c>
      <c r="AC56">
        <f t="shared" si="2"/>
        <v>-387.22694730900582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-13.674392471682584</v>
      </c>
      <c r="AI56">
        <f t="shared" si="25"/>
        <v>-13.675061563576596</v>
      </c>
      <c r="AJ56">
        <f t="shared" si="7"/>
        <v>-46.363601726133027</v>
      </c>
      <c r="AK56">
        <f t="shared" si="22"/>
        <v>-30.351338432459723</v>
      </c>
      <c r="AL56">
        <f t="shared" si="26"/>
        <v>-90.390001722169345</v>
      </c>
      <c r="AN56">
        <f t="shared" si="27"/>
        <v>0</v>
      </c>
      <c r="AO56">
        <f t="shared" si="27"/>
        <v>0</v>
      </c>
      <c r="AP56">
        <f t="shared" si="27"/>
        <v>-2.5858719134477206E-6</v>
      </c>
      <c r="AQ56">
        <f t="shared" si="27"/>
        <v>-5.2848088195896314E-2</v>
      </c>
      <c r="AR56">
        <f t="shared" si="27"/>
        <v>-5.2850674067809758E-2</v>
      </c>
      <c r="AS56">
        <f t="shared" si="27"/>
        <v>-0.17918366159053187</v>
      </c>
      <c r="AT56">
        <f t="shared" si="27"/>
        <v>-0.11730029057333041</v>
      </c>
      <c r="AU56">
        <f t="shared" si="23"/>
        <v>-0.34933462623167205</v>
      </c>
      <c r="AW56">
        <v>53</v>
      </c>
      <c r="AX56">
        <f>IF(Z56&gt;0, (R56*SUMPRODUCT(K56:$K$98, X56:$X$98)-K56*$AZ$3)/Z56, 0)</f>
        <v>-28936753.738432743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1000000</v>
      </c>
      <c r="S57">
        <f t="shared" si="1"/>
        <v>-54233488.181288771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-387.22694730900582</v>
      </c>
      <c r="AC57">
        <f t="shared" si="2"/>
        <v>-345.78109355371146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-6.8722338909631526</v>
      </c>
      <c r="AI57">
        <f t="shared" si="25"/>
        <v>-6.872552680243678</v>
      </c>
      <c r="AJ57">
        <f t="shared" si="7"/>
        <v>-41.445853755294365</v>
      </c>
      <c r="AK57">
        <f t="shared" si="22"/>
        <v>-27.10588631163041</v>
      </c>
      <c r="AL57">
        <f t="shared" si="26"/>
        <v>-75.424292747168451</v>
      </c>
      <c r="AN57">
        <f t="shared" si="27"/>
        <v>0</v>
      </c>
      <c r="AO57">
        <f t="shared" si="27"/>
        <v>0</v>
      </c>
      <c r="AP57">
        <f t="shared" si="27"/>
        <v>-1.1000360742057825E-6</v>
      </c>
      <c r="AQ57">
        <f t="shared" si="27"/>
        <v>-2.3713799842906544E-2</v>
      </c>
      <c r="AR57">
        <f t="shared" si="27"/>
        <v>-2.371489987898075E-2</v>
      </c>
      <c r="AS57">
        <f t="shared" si="27"/>
        <v>-0.14301589495721909</v>
      </c>
      <c r="AT57">
        <f t="shared" si="27"/>
        <v>-9.3533423448208183E-2</v>
      </c>
      <c r="AU57">
        <f t="shared" si="23"/>
        <v>-0.26026421828440799</v>
      </c>
      <c r="AW57">
        <v>54</v>
      </c>
      <c r="AX57">
        <f>IF(Z57&gt;0, (R57*SUMPRODUCT(K57:$K$98, X57:$X$98)-K57*$AZ$3)/Z57, 0)</f>
        <v>-54233488.181288771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1000000</v>
      </c>
      <c r="S58">
        <f t="shared" si="1"/>
        <v>-104589034.50264761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-345.78109355371146</v>
      </c>
      <c r="AC58">
        <f t="shared" si="2"/>
        <v>-308.75239499329524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-3.3599745447916289</v>
      </c>
      <c r="AI58">
        <f t="shared" si="25"/>
        <v>-3.3601221474521092</v>
      </c>
      <c r="AJ58">
        <f t="shared" si="7"/>
        <v>-37.028698560416217</v>
      </c>
      <c r="AK58">
        <f t="shared" si="22"/>
        <v>-24.204676548759803</v>
      </c>
      <c r="AL58">
        <f t="shared" si="26"/>
        <v>-64.593497256628126</v>
      </c>
      <c r="AN58">
        <f t="shared" si="27"/>
        <v>0</v>
      </c>
      <c r="AO58">
        <f t="shared" si="27"/>
        <v>0</v>
      </c>
      <c r="AP58">
        <f t="shared" si="27"/>
        <v>-4.5475698743041038E-7</v>
      </c>
      <c r="AQ58">
        <f t="shared" si="27"/>
        <v>-1.0351926563244017E-2</v>
      </c>
      <c r="AR58">
        <f t="shared" si="27"/>
        <v>-1.0352381320231446E-2</v>
      </c>
      <c r="AS58">
        <f t="shared" si="27"/>
        <v>-0.11408371198053224</v>
      </c>
      <c r="AT58">
        <f t="shared" si="27"/>
        <v>-7.4573491786788237E-2</v>
      </c>
      <c r="AU58">
        <f t="shared" si="23"/>
        <v>-0.19900958508755193</v>
      </c>
      <c r="AW58">
        <v>55</v>
      </c>
      <c r="AX58">
        <f>IF(Z58&gt;0, (R58*SUMPRODUCT(K58:$K$98, X58:$X$98)-K58*$AZ$3)/Z58, 0)</f>
        <v>-104589034.50264761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1000000</v>
      </c>
      <c r="S59">
        <f t="shared" si="1"/>
        <v>-208003135.41918975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-308.75239499329524</v>
      </c>
      <c r="AC59">
        <f t="shared" si="2"/>
        <v>-275.68023588391281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-1.5971669068064613</v>
      </c>
      <c r="AI59">
        <f t="shared" si="25"/>
        <v>-1.5972331750949966</v>
      </c>
      <c r="AJ59">
        <f t="shared" si="7"/>
        <v>-33.072159109382426</v>
      </c>
      <c r="AK59">
        <f t="shared" si="22"/>
        <v>-21.612667649530668</v>
      </c>
      <c r="AL59">
        <f t="shared" si="26"/>
        <v>-56.282059934008089</v>
      </c>
      <c r="AN59">
        <f t="shared" si="27"/>
        <v>0</v>
      </c>
      <c r="AO59">
        <f t="shared" si="27"/>
        <v>0</v>
      </c>
      <c r="AP59">
        <f t="shared" si="27"/>
        <v>-1.8229423192149114E-7</v>
      </c>
      <c r="AQ59">
        <f t="shared" si="27"/>
        <v>-4.3935692465006454E-3</v>
      </c>
      <c r="AR59">
        <f t="shared" si="27"/>
        <v>-4.3937515407325668E-3</v>
      </c>
      <c r="AS59">
        <f t="shared" si="27"/>
        <v>-9.0976603984924839E-2</v>
      </c>
      <c r="AT59">
        <f t="shared" si="27"/>
        <v>-5.9453242810849086E-2</v>
      </c>
      <c r="AU59">
        <f t="shared" si="23"/>
        <v>-0.1548235983365065</v>
      </c>
      <c r="AW59">
        <v>56</v>
      </c>
      <c r="AX59">
        <f>IF(Z59&gt;0, (R59*SUMPRODUCT(K59:$K$98, X59:$X$98)-K59*$AZ$3)/Z59, 0)</f>
        <v>-208003135.41918975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1000000</v>
      </c>
      <c r="S60">
        <f t="shared" si="1"/>
        <v>-427115675.19945073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-275.68023588391281</v>
      </c>
      <c r="AC60">
        <f t="shared" si="2"/>
        <v>-246.14667317106498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-0.7358123247588092</v>
      </c>
      <c r="AI60">
        <f t="shared" si="25"/>
        <v>-0.73584113974822118</v>
      </c>
      <c r="AJ60">
        <f t="shared" si="7"/>
        <v>-29.533562712847839</v>
      </c>
      <c r="AK60">
        <f t="shared" si="22"/>
        <v>-19.297616511873898</v>
      </c>
      <c r="AL60">
        <f t="shared" si="26"/>
        <v>-49.567020364469954</v>
      </c>
      <c r="AN60">
        <f t="shared" si="27"/>
        <v>0</v>
      </c>
      <c r="AO60">
        <f t="shared" si="27"/>
        <v>0</v>
      </c>
      <c r="AP60">
        <f t="shared" si="27"/>
        <v>-7.0773001455565525E-8</v>
      </c>
      <c r="AQ60">
        <f t="shared" si="27"/>
        <v>-1.8072415709293364E-3</v>
      </c>
      <c r="AR60">
        <f t="shared" si="27"/>
        <v>-1.807312343930792E-3</v>
      </c>
      <c r="AS60">
        <f t="shared" si="27"/>
        <v>-7.253790195727243E-2</v>
      </c>
      <c r="AT60">
        <f t="shared" si="27"/>
        <v>-4.7397214760628879E-2</v>
      </c>
      <c r="AU60">
        <f t="shared" si="23"/>
        <v>-0.12174242906183209</v>
      </c>
      <c r="AW60">
        <v>57</v>
      </c>
      <c r="AX60">
        <f>IF(Z60&gt;0, (R60*SUMPRODUCT(K60:$K$98, X60:$X$98)-K60*$AZ$3)/Z60, 0)</f>
        <v>-427115675.19945073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1000000</v>
      </c>
      <c r="S61">
        <f t="shared" si="1"/>
        <v>-906018773.87434399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-246.14667317106498</v>
      </c>
      <c r="AC61">
        <f t="shared" si="2"/>
        <v>-219.77530516076601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-0.32796421736143688</v>
      </c>
      <c r="AI61">
        <f t="shared" si="25"/>
        <v>-0.32797634599008663</v>
      </c>
      <c r="AJ61">
        <f t="shared" si="7"/>
        <v>-26.371368010298966</v>
      </c>
      <c r="AK61">
        <f t="shared" si="22"/>
        <v>-17.230267121974549</v>
      </c>
      <c r="AL61">
        <f t="shared" si="26"/>
        <v>-43.929611478263602</v>
      </c>
      <c r="AN61">
        <f t="shared" si="27"/>
        <v>0</v>
      </c>
      <c r="AO61">
        <f t="shared" si="27"/>
        <v>0</v>
      </c>
      <c r="AP61">
        <f t="shared" si="27"/>
        <v>-2.6597623029135465E-8</v>
      </c>
      <c r="AQ61">
        <f t="shared" si="27"/>
        <v>-7.1921310086389559E-4</v>
      </c>
      <c r="AR61">
        <f t="shared" si="27"/>
        <v>-7.1923969848692465E-4</v>
      </c>
      <c r="AS61">
        <f t="shared" si="27"/>
        <v>-5.7831410735298766E-2</v>
      </c>
      <c r="AT61">
        <f t="shared" si="27"/>
        <v>-3.7785322878231976E-2</v>
      </c>
      <c r="AU61">
        <f t="shared" si="23"/>
        <v>-9.6335973312017667E-2</v>
      </c>
      <c r="AW61">
        <v>58</v>
      </c>
      <c r="AX61">
        <f>IF(Z61&gt;0, (R61*SUMPRODUCT(K61:$K$98, X61:$X$98)-K61*$AZ$3)/Z61, 0)</f>
        <v>-906018773.87434399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1000000</v>
      </c>
      <c r="S62">
        <f t="shared" si="1"/>
        <v>-1989190225.8008535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-219.77530516076601</v>
      </c>
      <c r="AC62">
        <f t="shared" si="2"/>
        <v>-196.22854647041157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-0.14149939569174647</v>
      </c>
      <c r="AI62">
        <f t="shared" si="25"/>
        <v>-0.14150432806432514</v>
      </c>
      <c r="AJ62">
        <f t="shared" si="7"/>
        <v>-23.546758690354437</v>
      </c>
      <c r="AK62">
        <f t="shared" si="22"/>
        <v>-15.384271361253623</v>
      </c>
      <c r="AL62">
        <f t="shared" si="26"/>
        <v>-39.072534379672383</v>
      </c>
      <c r="AN62">
        <f t="shared" si="27"/>
        <v>0</v>
      </c>
      <c r="AO62">
        <f t="shared" si="27"/>
        <v>0</v>
      </c>
      <c r="AP62">
        <f t="shared" si="27"/>
        <v>-9.6575947845700932E-9</v>
      </c>
      <c r="AQ62">
        <f t="shared" si="27"/>
        <v>-2.7705608285938577E-4</v>
      </c>
      <c r="AR62">
        <f t="shared" si="27"/>
        <v>-2.7706574045417031E-4</v>
      </c>
      <c r="AS62">
        <f t="shared" si="27"/>
        <v>-4.6104597796281094E-2</v>
      </c>
      <c r="AT62">
        <f t="shared" si="27"/>
        <v>-3.0122432256036662E-2</v>
      </c>
      <c r="AU62">
        <f t="shared" si="23"/>
        <v>-7.6504095792771926E-2</v>
      </c>
      <c r="AW62">
        <v>59</v>
      </c>
      <c r="AX62">
        <f>IF(Z62&gt;0, (R62*SUMPRODUCT(K62:$K$98, X62:$X$98)-K62*$AZ$3)/Z62, 0)</f>
        <v>-1989190225.8008535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1000000</v>
      </c>
      <c r="S63">
        <f t="shared" si="1"/>
        <v>-4528691409.69697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-196.22854647041157</v>
      </c>
      <c r="AC63">
        <f t="shared" si="2"/>
        <v>-175.20428968412364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-5.8973357647790471E-2</v>
      </c>
      <c r="AI63">
        <f t="shared" si="25"/>
        <v>-5.8975292028760978E-2</v>
      </c>
      <c r="AJ63">
        <f t="shared" si="7"/>
        <v>-21.024256786287935</v>
      </c>
      <c r="AK63">
        <f t="shared" si="22"/>
        <v>-13.735998252928811</v>
      </c>
      <c r="AL63">
        <f t="shared" si="26"/>
        <v>-34.819230331245507</v>
      </c>
      <c r="AN63">
        <f t="shared" si="27"/>
        <v>0</v>
      </c>
      <c r="AO63">
        <f t="shared" si="27"/>
        <v>0</v>
      </c>
      <c r="AP63">
        <f t="shared" si="27"/>
        <v>-3.3817156945755618E-9</v>
      </c>
      <c r="AQ63">
        <f t="shared" si="27"/>
        <v>-1.0309816533571007E-4</v>
      </c>
      <c r="AR63">
        <f t="shared" si="27"/>
        <v>-1.0310154705140465E-4</v>
      </c>
      <c r="AS63">
        <f t="shared" si="27"/>
        <v>-3.6754941361124095E-2</v>
      </c>
      <c r="AT63">
        <f t="shared" si="27"/>
        <v>-2.4013491437765162E-2</v>
      </c>
      <c r="AU63">
        <f t="shared" si="23"/>
        <v>-6.0871534345940663E-2</v>
      </c>
      <c r="AW63">
        <v>60</v>
      </c>
      <c r="AX63">
        <f>IF(Z63&gt;0, (R63*SUMPRODUCT(K63:$K$98, X63:$X$98)-K63*$AZ$3)/Z63, 0)</f>
        <v>-4528691409.69697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1000000</v>
      </c>
      <c r="S64">
        <f t="shared" si="1"/>
        <v>-10710241564.910946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-175.20428968412364</v>
      </c>
      <c r="AC64">
        <f t="shared" si="2"/>
        <v>-156.43248756588645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-2.3694864663413934E-2</v>
      </c>
      <c r="AI64">
        <f t="shared" si="25"/>
        <v>-2.3695594957341564E-2</v>
      </c>
      <c r="AJ64">
        <f t="shared" si="7"/>
        <v>-18.77180211823719</v>
      </c>
      <c r="AK64">
        <f t="shared" si="22"/>
        <v>-12.264300277888657</v>
      </c>
      <c r="AL64">
        <f t="shared" si="26"/>
        <v>-31.059797991083187</v>
      </c>
      <c r="AN64">
        <f t="shared" si="27"/>
        <v>0</v>
      </c>
      <c r="AO64">
        <f t="shared" si="27"/>
        <v>0</v>
      </c>
      <c r="AP64">
        <f t="shared" si="27"/>
        <v>-1.1399209850469231E-9</v>
      </c>
      <c r="AQ64">
        <f t="shared" si="27"/>
        <v>-3.6985482756736644E-5</v>
      </c>
      <c r="AR64">
        <f t="shared" si="27"/>
        <v>-3.6986622677721696E-5</v>
      </c>
      <c r="AS64">
        <f t="shared" si="27"/>
        <v>-2.930103942011299E-2</v>
      </c>
      <c r="AT64">
        <f t="shared" si="27"/>
        <v>-1.9143433520077212E-2</v>
      </c>
      <c r="AU64">
        <f t="shared" si="23"/>
        <v>-4.8481459562867923E-2</v>
      </c>
      <c r="AW64">
        <v>61</v>
      </c>
      <c r="AX64">
        <f>IF(Z64&gt;0, (R64*SUMPRODUCT(K64:$K$98, X64:$X$98)-K64*$AZ$3)/Z64, 0)</f>
        <v>-10710241564.910946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1000000</v>
      </c>
      <c r="S65">
        <f t="shared" si="1"/>
        <v>-26356390380.16721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-156.43248756588645</v>
      </c>
      <c r="AC65">
        <f t="shared" si="2"/>
        <v>-139.67189489386701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-9.1604637900323544E-3</v>
      </c>
      <c r="AI65">
        <f t="shared" si="25"/>
        <v>-9.1607287578312057E-3</v>
      </c>
      <c r="AJ65">
        <f t="shared" si="7"/>
        <v>-16.760592672019442</v>
      </c>
      <c r="AK65">
        <f t="shared" si="22"/>
        <v>-10.950274129612053</v>
      </c>
      <c r="AL65">
        <f t="shared" si="26"/>
        <v>-27.720027530389324</v>
      </c>
      <c r="AN65">
        <f t="shared" si="27"/>
        <v>0</v>
      </c>
      <c r="AO65">
        <f t="shared" si="27"/>
        <v>0</v>
      </c>
      <c r="AP65">
        <f t="shared" si="27"/>
        <v>-3.6927689421265389E-10</v>
      </c>
      <c r="AQ65">
        <f t="shared" si="27"/>
        <v>-1.2766636672826457E-5</v>
      </c>
      <c r="AR65">
        <f t="shared" si="27"/>
        <v>-1.2767005949720669E-5</v>
      </c>
      <c r="AS65">
        <f t="shared" si="27"/>
        <v>-2.3358685975893589E-2</v>
      </c>
      <c r="AT65">
        <f t="shared" si="27"/>
        <v>-1.5261036393454733E-2</v>
      </c>
      <c r="AU65">
        <f t="shared" si="23"/>
        <v>-3.8632489375298035E-2</v>
      </c>
      <c r="AW65">
        <v>62</v>
      </c>
      <c r="AX65">
        <f>IF(Z65&gt;0, (R65*SUMPRODUCT(K65:$K$98, X65:$X$98)-K65*$AZ$3)/Z65, 0)</f>
        <v>-26356390380.16721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1000000</v>
      </c>
      <c r="S66">
        <f t="shared" si="1"/>
        <v>-67615266196.317947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-139.67189489386701</v>
      </c>
      <c r="AC66">
        <f t="shared" si="2"/>
        <v>-124.70705975201953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-3.4019999416248846E-3</v>
      </c>
      <c r="AI66">
        <f t="shared" si="25"/>
        <v>-3.4020921597486659E-3</v>
      </c>
      <c r="AJ66">
        <f t="shared" si="7"/>
        <v>-14.964835141847473</v>
      </c>
      <c r="AK66">
        <f t="shared" si="22"/>
        <v>-9.7770326425706919</v>
      </c>
      <c r="AL66">
        <f t="shared" si="26"/>
        <v>-24.745269876577915</v>
      </c>
      <c r="AN66">
        <f t="shared" si="27"/>
        <v>0</v>
      </c>
      <c r="AO66">
        <f t="shared" si="27"/>
        <v>0</v>
      </c>
      <c r="AP66">
        <f t="shared" si="27"/>
        <v>-1.1475121588814791E-10</v>
      </c>
      <c r="AQ66">
        <f t="shared" si="27"/>
        <v>-4.2332636334964582E-6</v>
      </c>
      <c r="AR66">
        <f t="shared" si="27"/>
        <v>-4.2333783847123466E-6</v>
      </c>
      <c r="AS66">
        <f t="shared" si="27"/>
        <v>-1.8621426653227705E-2</v>
      </c>
      <c r="AT66">
        <f t="shared" si="27"/>
        <v>-1.2166007477805519E-2</v>
      </c>
      <c r="AU66">
        <f t="shared" si="23"/>
        <v>-3.0791667509417937E-2</v>
      </c>
      <c r="AW66">
        <v>63</v>
      </c>
      <c r="AX66">
        <f>IF(Z66&gt;0, (R66*SUMPRODUCT(K66:$K$98, X66:$X$98)-K66*$AZ$3)/Z66, 0)</f>
        <v>-67615266196.317947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-181216457851.81952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-124.70705975201953</v>
      </c>
      <c r="AC67">
        <f t="shared" ref="AC67:AC79" si="30">S67*Z67</f>
        <v>-111.34559263842233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-1.2114846324871569E-3</v>
      </c>
      <c r="AI67">
        <f t="shared" ref="AI67:AI79" si="34">SUM(AE67:AH67)</f>
        <v>-1.2115153541980761E-3</v>
      </c>
      <c r="AJ67">
        <f t="shared" ref="AJ67:AJ79" si="35">AB67-AC67</f>
        <v>-13.3614671135972</v>
      </c>
      <c r="AK67">
        <f t="shared" si="22"/>
        <v>-8.7294941826413677</v>
      </c>
      <c r="AL67">
        <f t="shared" si="26"/>
        <v>-22.092172811592768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-1.3459871098010925E-6</v>
      </c>
      <c r="AR67">
        <f t="shared" si="36"/>
        <v>-1.346021242323932E-6</v>
      </c>
      <c r="AS67">
        <f t="shared" si="36"/>
        <v>-1.4844895280273969E-2</v>
      </c>
      <c r="AT67">
        <f t="shared" si="36"/>
        <v>-9.698667510785337E-3</v>
      </c>
      <c r="AU67">
        <f t="shared" si="23"/>
        <v>-2.4544908812301633E-2</v>
      </c>
      <c r="AW67">
        <v>64</v>
      </c>
      <c r="AX67">
        <f>IF(Z67&gt;0, (R67*SUMPRODUCT(K67:$K$98, X67:$X$98)-K67*$AZ$3)/Z67, 0)</f>
        <v>-181216457851.81952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1000000</v>
      </c>
      <c r="S68">
        <f t="shared" si="29"/>
        <v>-508442274939.35126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-111.34559263842233</v>
      </c>
      <c r="AC68">
        <f t="shared" si="30"/>
        <v>-99.415708853283689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-4.1275989422657697E-4</v>
      </c>
      <c r="AI68">
        <f t="shared" si="34"/>
        <v>-4.1276967072567563E-4</v>
      </c>
      <c r="AJ68">
        <f t="shared" si="35"/>
        <v>-11.929883785138642</v>
      </c>
      <c r="AK68">
        <f t="shared" si="22"/>
        <v>-7.7941914846895637</v>
      </c>
      <c r="AL68">
        <f t="shared" si="26"/>
        <v>-19.724488039498933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-4.0945149489496053E-7</v>
      </c>
      <c r="AR68">
        <f t="shared" si="36"/>
        <v>-4.0946119303236868E-7</v>
      </c>
      <c r="AS68">
        <f t="shared" si="36"/>
        <v>-1.1834262044526051E-2</v>
      </c>
      <c r="AT68">
        <f t="shared" si="36"/>
        <v>-7.7317186081840702E-3</v>
      </c>
      <c r="AU68">
        <f t="shared" si="23"/>
        <v>-1.9566390113903154E-2</v>
      </c>
      <c r="AW68">
        <v>65</v>
      </c>
      <c r="AX68">
        <f>IF(Z68&gt;0, (R68*SUMPRODUCT(K68:$K$98, X68:$X$98)-K68*$AZ$3)/Z68, 0)</f>
        <v>-508442274939.35126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1000000</v>
      </c>
      <c r="S69">
        <f t="shared" si="29"/>
        <v>-1496363756451.3225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-99.415708853283689</v>
      </c>
      <c r="AC69">
        <f t="shared" si="30"/>
        <v>-88.764026109944353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-1.3425486387578473E-4</v>
      </c>
      <c r="AI69">
        <f t="shared" si="34"/>
        <v>-1.3425782986669862E-4</v>
      </c>
      <c r="AJ69">
        <f t="shared" si="35"/>
        <v>-10.651682743339336</v>
      </c>
      <c r="AK69">
        <f t="shared" si="22"/>
        <v>-6.9590996197298587</v>
      </c>
      <c r="AL69">
        <f t="shared" si="26"/>
        <v>-17.610916620899062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-1.1890961540612018E-7</v>
      </c>
      <c r="AR69">
        <f t="shared" si="36"/>
        <v>-1.1891224238609459E-7</v>
      </c>
      <c r="AS69">
        <f t="shared" si="36"/>
        <v>-9.4342019489912828E-3</v>
      </c>
      <c r="AT69">
        <f t="shared" si="36"/>
        <v>-6.1636788080957549E-3</v>
      </c>
      <c r="AU69">
        <f t="shared" si="23"/>
        <v>-1.5597999669329423E-2</v>
      </c>
      <c r="AW69">
        <v>66</v>
      </c>
      <c r="AX69">
        <f>IF(Z69&gt;0, (R69*SUMPRODUCT(K69:$K$98, X69:$X$98)-K69*$AZ$3)/Z69, 0)</f>
        <v>-1496363756451.3225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1000000</v>
      </c>
      <c r="S70">
        <f t="shared" si="29"/>
        <v>-4669160036940.5264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-88.764026109944353</v>
      </c>
      <c r="AC70">
        <f t="shared" si="30"/>
        <v>-79.253594842433557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-4.1752775931160723E-5</v>
      </c>
      <c r="AI70">
        <f t="shared" si="34"/>
        <v>-4.1753624623368909E-5</v>
      </c>
      <c r="AJ70">
        <f t="shared" si="35"/>
        <v>-9.5104312675107963</v>
      </c>
      <c r="AK70">
        <f t="shared" si="22"/>
        <v>-6.2134818276961052</v>
      </c>
      <c r="AL70">
        <f t="shared" si="26"/>
        <v>-15.723954848831525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-3.3018267223675051E-8</v>
      </c>
      <c r="AR70">
        <f t="shared" si="36"/>
        <v>-3.3018938372969815E-8</v>
      </c>
      <c r="AS70">
        <f t="shared" si="36"/>
        <v>-7.5208882283850694E-3</v>
      </c>
      <c r="AT70">
        <f t="shared" si="36"/>
        <v>-4.9136470282735399E-3</v>
      </c>
      <c r="AU70">
        <f t="shared" si="23"/>
        <v>-1.2434568275596983E-2</v>
      </c>
      <c r="AW70">
        <v>67</v>
      </c>
      <c r="AX70">
        <f>IF(Z70&gt;0, (R70*SUMPRODUCT(K70:$K$98, X70:$X$98)-K70*$AZ$3)/Z70, 0)</f>
        <v>-4669160036940.5264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1000000</v>
      </c>
      <c r="S71">
        <f t="shared" si="29"/>
        <v>-15497950902971.521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-79.253594842433557</v>
      </c>
      <c r="AC71">
        <f t="shared" si="30"/>
        <v>-70.762138280433618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-1.2238202866688128E-5</v>
      </c>
      <c r="AI71">
        <f t="shared" si="34"/>
        <v>-1.2238431161830897E-5</v>
      </c>
      <c r="AJ71">
        <f t="shared" si="35"/>
        <v>-8.4914565619999394</v>
      </c>
      <c r="AK71">
        <f t="shared" si="22"/>
        <v>-5.5477516389703494</v>
      </c>
      <c r="AL71">
        <f t="shared" si="26"/>
        <v>-14.039220439401451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-8.6410903992536466E-9</v>
      </c>
      <c r="AR71">
        <f t="shared" si="36"/>
        <v>-8.6412515927710174E-9</v>
      </c>
      <c r="AS71">
        <f t="shared" si="36"/>
        <v>-5.995606101064227E-3</v>
      </c>
      <c r="AT71">
        <f t="shared" si="36"/>
        <v>-3.9171293323987362E-3</v>
      </c>
      <c r="AU71">
        <f t="shared" si="23"/>
        <v>-9.9127440747145568E-3</v>
      </c>
      <c r="AW71">
        <v>68</v>
      </c>
      <c r="AX71">
        <f>IF(Z71&gt;0, (R71*SUMPRODUCT(K71:$K$98, X71:$X$98)-K71*$AZ$3)/Z71, 0)</f>
        <v>-15497950902971.521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1000000</v>
      </c>
      <c r="S72">
        <f t="shared" si="29"/>
        <v>-54917845500364.375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-70.762138280433618</v>
      </c>
      <c r="AC72">
        <f t="shared" si="30"/>
        <v>-63.180480614951321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-3.36978936090086E-6</v>
      </c>
      <c r="AI72">
        <f t="shared" si="34"/>
        <v>-3.3698468836241564E-6</v>
      </c>
      <c r="AJ72">
        <f t="shared" si="35"/>
        <v>-7.5816576654822967</v>
      </c>
      <c r="AK72">
        <f t="shared" ref="AK72:AK79" si="49">G72*SUM(AB72:AB72, AE72:AF72)</f>
        <v>-4.953349679630354</v>
      </c>
      <c r="AL72">
        <f t="shared" si="26"/>
        <v>-12.535010714959533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-2.1243967712051597E-9</v>
      </c>
      <c r="AR72">
        <f t="shared" si="36"/>
        <v>-2.1244330349221324E-9</v>
      </c>
      <c r="AS72">
        <f t="shared" si="36"/>
        <v>-4.7796604891136678E-3</v>
      </c>
      <c r="AT72">
        <f t="shared" si="36"/>
        <v>-3.1227115226109292E-3</v>
      </c>
      <c r="AU72">
        <f t="shared" si="23"/>
        <v>-7.9023741361576305E-3</v>
      </c>
      <c r="AW72">
        <v>69</v>
      </c>
      <c r="AX72">
        <f>IF(Z72&gt;0, (R72*SUMPRODUCT(K72:$K$98, X72:$X$98)-K72*$AZ$3)/Z72, 0)</f>
        <v>-54917845500364.375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1000000</v>
      </c>
      <c r="S73">
        <f t="shared" si="29"/>
        <v>-208589884276133.47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-63.180480614951321</v>
      </c>
      <c r="AC73">
        <f t="shared" si="30"/>
        <v>-56.41114340803697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-8.6850946532750249E-7</v>
      </c>
      <c r="AI73">
        <f t="shared" si="34"/>
        <v>-8.6852298735029946E-7</v>
      </c>
      <c r="AJ73">
        <f t="shared" si="35"/>
        <v>-6.7693372069143507</v>
      </c>
      <c r="AK73">
        <f t="shared" si="49"/>
        <v>-4.4226336430465931</v>
      </c>
      <c r="AL73">
        <f t="shared" si="26"/>
        <v>-11.191971718483931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-4.8886552432167934E-10</v>
      </c>
      <c r="AR73">
        <f t="shared" si="36"/>
        <v>-4.8887313558100173E-10</v>
      </c>
      <c r="AS73">
        <f t="shared" si="36"/>
        <v>-3.810316081840914E-3</v>
      </c>
      <c r="AT73">
        <f t="shared" si="36"/>
        <v>-2.4894065074758682E-3</v>
      </c>
      <c r="AU73">
        <f t="shared" si="23"/>
        <v>-6.2997230781899173E-3</v>
      </c>
      <c r="AW73">
        <v>70</v>
      </c>
      <c r="AX73">
        <f>IF(Z73&gt;0, (R73*SUMPRODUCT(K73:$K$98, X73:$X$98)-K73*$AZ$3)/Z73, 0)</f>
        <v>-208589884276133.47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1000000</v>
      </c>
      <c r="S74">
        <f t="shared" si="29"/>
        <v>-853002481472508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-56.41114340803697</v>
      </c>
      <c r="AC74">
        <f t="shared" si="30"/>
        <v>-50.367092329026953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-2.0868922159603343E-7</v>
      </c>
      <c r="AI74">
        <f t="shared" si="34"/>
        <v>-2.0869217393752263E-7</v>
      </c>
      <c r="AJ74">
        <f t="shared" si="35"/>
        <v>-6.0440510790100177</v>
      </c>
      <c r="AK74">
        <f t="shared" si="49"/>
        <v>-3.9487800385625884</v>
      </c>
      <c r="AL74">
        <f t="shared" si="26"/>
        <v>-9.9928313262647794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-1.0488100776664428E-10</v>
      </c>
      <c r="AR74">
        <f t="shared" si="36"/>
        <v>-1.0488249152583554E-10</v>
      </c>
      <c r="AS74">
        <f t="shared" si="36"/>
        <v>-3.0375606526853475E-3</v>
      </c>
      <c r="AT74">
        <f t="shared" si="36"/>
        <v>-1.9845396265598249E-3</v>
      </c>
      <c r="AU74">
        <f t="shared" si="23"/>
        <v>-5.0221003841276635E-3</v>
      </c>
      <c r="AW74">
        <v>71</v>
      </c>
      <c r="AX74">
        <f>IF(Z74&gt;0, (R74*SUMPRODUCT(K74:$K$98, X74:$X$98)-K74*$AZ$3)/Z74, 0)</f>
        <v>-853002481472508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1000000</v>
      </c>
      <c r="S75">
        <f t="shared" si="29"/>
        <v>-3776252988998838.5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-50.367092329026953</v>
      </c>
      <c r="AC75">
        <f t="shared" si="30"/>
        <v>-44.970618151007834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-4.6547567694752224E-8</v>
      </c>
      <c r="AI75">
        <f t="shared" si="34"/>
        <v>-4.6548163134441807E-8</v>
      </c>
      <c r="AJ75">
        <f t="shared" si="35"/>
        <v>-5.396474178019119</v>
      </c>
      <c r="AK75">
        <f t="shared" si="49"/>
        <v>-3.525696463031887</v>
      </c>
      <c r="AL75">
        <f t="shared" si="26"/>
        <v>-8.92217068759917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-2.0886987271136522E-11</v>
      </c>
      <c r="AR75">
        <f t="shared" si="36"/>
        <v>-2.0887254458915241E-11</v>
      </c>
      <c r="AS75">
        <f t="shared" si="36"/>
        <v>-2.4215247551594384E-3</v>
      </c>
      <c r="AT75">
        <f t="shared" si="36"/>
        <v>-1.5820628400641521E-3</v>
      </c>
      <c r="AU75">
        <f t="shared" si="23"/>
        <v>-4.0035876161108458E-3</v>
      </c>
      <c r="AW75">
        <v>72</v>
      </c>
      <c r="AX75">
        <f>IF(Z75&gt;0, (R75*SUMPRODUCT(K75:$K$98, X75:$X$98)-K75*$AZ$3)/Z75, 0)</f>
        <v>-3776252988998838.5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1000000</v>
      </c>
      <c r="S76">
        <f t="shared" si="29"/>
        <v>-1.822195313454186E+16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-44.970618151007834</v>
      </c>
      <c r="AC76">
        <f t="shared" si="30"/>
        <v>-40.152337634846575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-9.5861913710230033E-9</v>
      </c>
      <c r="AI76">
        <f t="shared" si="34"/>
        <v>-9.586301546747137E-9</v>
      </c>
      <c r="AJ76">
        <f t="shared" si="35"/>
        <v>-4.8182805161612592</v>
      </c>
      <c r="AK76">
        <f t="shared" si="49"/>
        <v>-3.1479432705705488</v>
      </c>
      <c r="AL76">
        <f t="shared" si="26"/>
        <v>-7.9662237963181095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-3.840669016153283E-12</v>
      </c>
      <c r="AR76">
        <f t="shared" si="36"/>
        <v>-3.8407131576140185E-12</v>
      </c>
      <c r="AS76">
        <f t="shared" si="36"/>
        <v>-1.9304247091804891E-3</v>
      </c>
      <c r="AT76">
        <f t="shared" si="36"/>
        <v>-1.2612108100026709E-3</v>
      </c>
      <c r="AU76">
        <f t="shared" si="23"/>
        <v>-3.1916355230238733E-3</v>
      </c>
      <c r="AW76">
        <v>73</v>
      </c>
      <c r="AX76">
        <f>IF(Z76&gt;0, (R76*SUMPRODUCT(K76:$K$98, X76:$X$98)-K76*$AZ$3)/Z76, 0)</f>
        <v>-1.822195313454186E+16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1000000</v>
      </c>
      <c r="S77">
        <f t="shared" si="29"/>
        <v>-9.662393863385704E+16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-40.152337634846575</v>
      </c>
      <c r="AC77">
        <f t="shared" si="30"/>
        <v>-35.850301459687792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-1.8104501502037612E-9</v>
      </c>
      <c r="AI77">
        <f t="shared" si="34"/>
        <v>-1.8104687016631441E-9</v>
      </c>
      <c r="AJ77">
        <f t="shared" si="35"/>
        <v>-4.3020361751587828</v>
      </c>
      <c r="AK77">
        <f t="shared" si="49"/>
        <v>-2.8106636344392606</v>
      </c>
      <c r="AL77">
        <f t="shared" si="26"/>
        <v>-7.1126998114085129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-6.4763354541297489E-13</v>
      </c>
      <c r="AR77">
        <f t="shared" si="36"/>
        <v>-6.476401816340337E-13</v>
      </c>
      <c r="AS77">
        <f t="shared" si="36"/>
        <v>-1.5389227592371897E-3</v>
      </c>
      <c r="AT77">
        <f t="shared" si="36"/>
        <v>-1.005429536035747E-3</v>
      </c>
      <c r="AU77">
        <f t="shared" si="23"/>
        <v>-2.5443522959205773E-3</v>
      </c>
      <c r="AW77">
        <v>74</v>
      </c>
      <c r="AX77">
        <f>IF(Z77&gt;0, (R77*SUMPRODUCT(K77:$K$98, X77:$X$98)-K77*$AZ$3)/Z77, 0)</f>
        <v>-9.662393863385704E+16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1000000</v>
      </c>
      <c r="S78">
        <f t="shared" si="29"/>
        <v>-5.685895428737504E+17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-35.850301459687792</v>
      </c>
      <c r="AC78">
        <f t="shared" si="30"/>
        <v>-32.00919773186466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-3.110231053773522E-10</v>
      </c>
      <c r="AI78">
        <f t="shared" si="34"/>
        <v>-3.1102592016687245E-10</v>
      </c>
      <c r="AJ78">
        <f t="shared" si="35"/>
        <v>-3.8411037278231319</v>
      </c>
      <c r="AK78">
        <f t="shared" si="49"/>
        <v>-2.5095211021781458</v>
      </c>
      <c r="AL78">
        <f t="shared" si="26"/>
        <v>-6.3506248303123041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-9.9338453605337569E-14</v>
      </c>
      <c r="AR78">
        <f t="shared" si="36"/>
        <v>-9.9339352628057529E-14</v>
      </c>
      <c r="AS78">
        <f t="shared" si="36"/>
        <v>-1.2268198016887016E-3</v>
      </c>
      <c r="AT78">
        <f t="shared" si="36"/>
        <v>-8.0152227043673544E-4</v>
      </c>
      <c r="AU78">
        <f t="shared" si="23"/>
        <v>-2.0283420722247768E-3</v>
      </c>
      <c r="AW78">
        <v>75</v>
      </c>
      <c r="AX78">
        <f>IF(Z78&gt;0, (R78*SUMPRODUCT(K78:$K$98, X78:$X$98)-K78*$AZ$3)/Z78, 0)</f>
        <v>-5.685895428737504E+17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-32.00919773186466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-32.00919773186466</v>
      </c>
      <c r="AK79">
        <f t="shared" si="49"/>
        <v>-2.2406438412305265</v>
      </c>
      <c r="AL79">
        <f t="shared" si="26"/>
        <v>-34.249841573151485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-1.6053977141992226E-14</v>
      </c>
      <c r="AR79">
        <f t="shared" si="36"/>
        <v>-1.6053977141992226E-14</v>
      </c>
      <c r="AS79">
        <f t="shared" si="36"/>
        <v>-9.128123524470998E-3</v>
      </c>
      <c r="AT79">
        <f t="shared" si="36"/>
        <v>-6.3896864671296992E-4</v>
      </c>
      <c r="AU79">
        <f t="shared" si="23"/>
        <v>-9.7670921712000227E-3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254279.45155976716</v>
      </c>
      <c r="AO81" s="8">
        <f t="shared" si="50"/>
        <v>-25427.945155976719</v>
      </c>
      <c r="AP81" s="8">
        <f t="shared" si="50"/>
        <v>-2922.7743270483088</v>
      </c>
      <c r="AQ81" s="8">
        <f t="shared" si="50"/>
        <v>-100218.99594647357</v>
      </c>
      <c r="AR81" s="8">
        <f t="shared" si="50"/>
        <v>125709.73613026855</v>
      </c>
      <c r="AS81" s="8">
        <f t="shared" si="50"/>
        <v>-18988.495764193613</v>
      </c>
      <c r="AT81" s="8">
        <f t="shared" si="50"/>
        <v>8401.9021657358917</v>
      </c>
      <c r="AU81" s="8">
        <f t="shared" si="50"/>
        <v>115123.14253181082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540173.75655081822</v>
      </c>
      <c r="K3">
        <v>1</v>
      </c>
      <c r="L3" s="2">
        <v>0</v>
      </c>
      <c r="O3">
        <f>$C$3</f>
        <v>540173.75655081822</v>
      </c>
      <c r="P3" s="2">
        <f>O3*C5</f>
        <v>54017.375655081822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540173.75655081822</v>
      </c>
      <c r="AF3">
        <f t="shared" ref="AF3:AG34" si="4">-$Z3*P3</f>
        <v>-54017.375655081822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483636.47269173642</v>
      </c>
      <c r="AJ3">
        <f t="shared" ref="AJ3:AJ66" si="7">AB3-AC3</f>
        <v>0</v>
      </c>
      <c r="AL3">
        <f t="shared" ref="AL3:AL34" si="8">SUM(AI3:AK3)</f>
        <v>483636.47269173642</v>
      </c>
      <c r="AN3">
        <f t="shared" ref="AN3:AU34" si="9">AE3*$K3</f>
        <v>540173.75655081822</v>
      </c>
      <c r="AO3">
        <f t="shared" si="9"/>
        <v>-54017.375655081822</v>
      </c>
      <c r="AP3">
        <f t="shared" si="9"/>
        <v>-2519.9082039999998</v>
      </c>
      <c r="AQ3">
        <f t="shared" si="9"/>
        <v>0</v>
      </c>
      <c r="AR3">
        <f t="shared" si="9"/>
        <v>483636.47269173642</v>
      </c>
      <c r="AS3">
        <f t="shared" si="9"/>
        <v>0</v>
      </c>
      <c r="AT3">
        <f t="shared" si="9"/>
        <v>0</v>
      </c>
      <c r="AU3">
        <f t="shared" si="9"/>
        <v>483636.47269173642</v>
      </c>
      <c r="AW3">
        <v>0</v>
      </c>
      <c r="AX3">
        <f>IF(Z3&gt;0, (R3*SUMPRODUCT(K3:$K$98, X3:$X$98)-K3*$AZ$3)/Z3, 0)</f>
        <v>0</v>
      </c>
      <c r="AZ3">
        <f>C6*ABS(SUMPRODUCT(X4:X69, K4:K69))/1</f>
        <v>232768.78867835479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15941.393431545872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15613.467586504063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-15613.467586504063</v>
      </c>
      <c r="AK4">
        <f>G4*SUM(AB4, AE4:AF4)</f>
        <v>0</v>
      </c>
      <c r="AL4">
        <f t="shared" si="8"/>
        <v>-26184.181586504063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-14566.160636723633</v>
      </c>
      <c r="AT4">
        <f t="shared" si="9"/>
        <v>0</v>
      </c>
      <c r="AU4">
        <f t="shared" si="9"/>
        <v>-24427.821239391793</v>
      </c>
      <c r="AW4">
        <v>1</v>
      </c>
      <c r="AX4">
        <f>IF(Z4&gt;0, (R4*SUMPRODUCT(K4:$K$98, X4:$X$98)-K4*$AZ$3)/Z4, 0)</f>
        <v>15941.393431545872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1000000</v>
      </c>
      <c r="S5">
        <f t="shared" si="1"/>
        <v>24921.961896043478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15613.467586504063</v>
      </c>
      <c r="AC5">
        <f t="shared" si="2"/>
        <v>23864.670612945338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-12059.072251764957</v>
      </c>
      <c r="AI5">
        <f t="shared" si="6"/>
        <v>-12106.951047809369</v>
      </c>
      <c r="AJ5">
        <f t="shared" si="7"/>
        <v>-8251.2030264412751</v>
      </c>
      <c r="AK5">
        <f>G5*SUM(AB5, AE5:AF5)</f>
        <v>640.15217104666658</v>
      </c>
      <c r="AL5">
        <f t="shared" si="8"/>
        <v>-19718.001903203978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-10311.809368174332</v>
      </c>
      <c r="AR5">
        <f t="shared" si="9"/>
        <v>-10352.750910548408</v>
      </c>
      <c r="AS5">
        <f t="shared" si="9"/>
        <v>-7055.6698633522647</v>
      </c>
      <c r="AT5">
        <f t="shared" si="9"/>
        <v>547.39925399236392</v>
      </c>
      <c r="AU5">
        <f t="shared" si="9"/>
        <v>-16861.021519908307</v>
      </c>
      <c r="AW5">
        <v>2</v>
      </c>
      <c r="AX5">
        <f>IF(Z5&gt;0, (R5*SUMPRODUCT(K5:$K$98, X5:$X$98)-K5*$AZ$3)/Z5, 0)</f>
        <v>24921.961896043478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1000000</v>
      </c>
      <c r="S6">
        <f t="shared" si="1"/>
        <v>35351.697687636006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23864.670612945338</v>
      </c>
      <c r="AC6">
        <f t="shared" si="2"/>
        <v>33035.140572427714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-13529.040537651284</v>
      </c>
      <c r="AI6">
        <f t="shared" si="6"/>
        <v>-13575.764093708369</v>
      </c>
      <c r="AJ6">
        <f t="shared" si="7"/>
        <v>-9170.469959482376</v>
      </c>
      <c r="AK6">
        <f>G6*SUM(AB6, AE6:AF6)</f>
        <v>1396.0832308573024</v>
      </c>
      <c r="AL6">
        <f t="shared" si="8"/>
        <v>-21350.150822333446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-10436.437559909613</v>
      </c>
      <c r="AR6">
        <f t="shared" si="9"/>
        <v>-10472.480579664756</v>
      </c>
      <c r="AS6">
        <f t="shared" si="9"/>
        <v>-7074.1925017381845</v>
      </c>
      <c r="AT6">
        <f t="shared" si="9"/>
        <v>1076.9526062643145</v>
      </c>
      <c r="AU6">
        <f t="shared" si="9"/>
        <v>-16469.720475138627</v>
      </c>
      <c r="AW6">
        <v>3</v>
      </c>
      <c r="AX6">
        <f>IF(Z6&gt;0, (R6*SUMPRODUCT(K6:$K$98, X6:$X$98)-K6*$AZ$3)/Z6, 0)</f>
        <v>35351.697687636006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1000000</v>
      </c>
      <c r="S7">
        <f t="shared" si="1"/>
        <v>42619.902568536068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33035.140572427714</v>
      </c>
      <c r="AC7">
        <f t="shared" si="2"/>
        <v>38788.689049445471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-15019.00208085805</v>
      </c>
      <c r="AI7">
        <f t="shared" si="6"/>
        <v>-15064.507451250522</v>
      </c>
      <c r="AJ7">
        <f t="shared" si="7"/>
        <v>-5753.5484770177572</v>
      </c>
      <c r="AK7">
        <f>G7*SUM(AB7, AE7:AF7)</f>
        <v>1622.0254021062008</v>
      </c>
      <c r="AL7">
        <f t="shared" si="8"/>
        <v>-19196.030526162082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-10541.178089227944</v>
      </c>
      <c r="AR7">
        <f t="shared" si="9"/>
        <v>-10573.116310605159</v>
      </c>
      <c r="AS7">
        <f t="shared" si="9"/>
        <v>-4038.163042706326</v>
      </c>
      <c r="AT7">
        <f t="shared" si="9"/>
        <v>1138.4284080128577</v>
      </c>
      <c r="AU7">
        <f t="shared" si="9"/>
        <v>-13472.850945298631</v>
      </c>
      <c r="AW7">
        <v>4</v>
      </c>
      <c r="AX7">
        <f>IF(Z7&gt;0, (R7*SUMPRODUCT(K7:$K$98, X7:$X$98)-K7*$AZ$3)/Z7, 0)</f>
        <v>42619.902568536068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1000000</v>
      </c>
      <c r="S8">
        <f t="shared" si="1"/>
        <v>44232.487385854918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38788.689049445471</v>
      </c>
      <c r="AC8">
        <f t="shared" si="2"/>
        <v>39120.557442620746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-16575.912724091297</v>
      </c>
      <c r="AI8">
        <f t="shared" si="6"/>
        <v>-16620.134245143639</v>
      </c>
      <c r="AJ8">
        <f t="shared" si="7"/>
        <v>-331.86839317527483</v>
      </c>
      <c r="AK8">
        <f t="shared" ref="AK8:AK69" si="22">G8*SUM(AB8:AB8, AE8:AF8)</f>
        <v>826.19907675318848</v>
      </c>
      <c r="AL8">
        <f t="shared" si="8"/>
        <v>-16125.803561565726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-10859.614773751831</v>
      </c>
      <c r="AR8">
        <f t="shared" si="9"/>
        <v>-10888.586251300687</v>
      </c>
      <c r="AS8">
        <f t="shared" si="9"/>
        <v>-217.42168684500405</v>
      </c>
      <c r="AT8">
        <f t="shared" si="9"/>
        <v>541.27961755788692</v>
      </c>
      <c r="AU8">
        <f t="shared" si="9"/>
        <v>-10564.728320587805</v>
      </c>
      <c r="AW8">
        <v>5</v>
      </c>
      <c r="AX8">
        <f>IF(Z8&gt;0, (R8*SUMPRODUCT(K8:$K$98, X8:$X$98)-K8*$AZ$3)/Z8, 0)</f>
        <v>44232.487385854918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1000000</v>
      </c>
      <c r="S9">
        <f t="shared" si="1"/>
        <v>42386.501727237657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39120.557442620746</v>
      </c>
      <c r="AC9">
        <f t="shared" si="2"/>
        <v>36334.236010966328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-18373.689993940545</v>
      </c>
      <c r="AI9">
        <f t="shared" si="6"/>
        <v>-18416.550615282667</v>
      </c>
      <c r="AJ9">
        <f t="shared" si="7"/>
        <v>2786.3214316544181</v>
      </c>
      <c r="AK9">
        <f t="shared" si="22"/>
        <v>230.81128891146238</v>
      </c>
      <c r="AL9">
        <f t="shared" si="8"/>
        <v>-15399.417894716787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-11400.149927633272</v>
      </c>
      <c r="AR9">
        <f t="shared" si="9"/>
        <v>-11426.743252624217</v>
      </c>
      <c r="AS9">
        <f t="shared" si="9"/>
        <v>1728.8025474422261</v>
      </c>
      <c r="AT9">
        <f t="shared" si="9"/>
        <v>143.20930087797936</v>
      </c>
      <c r="AU9">
        <f t="shared" si="9"/>
        <v>-9554.7314043040114</v>
      </c>
      <c r="AW9">
        <v>6</v>
      </c>
      <c r="AX9">
        <f>IF(Z9&gt;0, (R9*SUMPRODUCT(K9:$K$98, X9:$X$98)-K9*$AZ$3)/Z9, 0)</f>
        <v>42386.501727237657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1000000</v>
      </c>
      <c r="S10">
        <f t="shared" si="1"/>
        <v>39042.582630017154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36334.236010966328</v>
      </c>
      <c r="AC10">
        <f t="shared" si="2"/>
        <v>32346.409779381647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-20149.777602621059</v>
      </c>
      <c r="AI10">
        <f t="shared" si="6"/>
        <v>-20191.202128869631</v>
      </c>
      <c r="AJ10">
        <f t="shared" si="7"/>
        <v>3987.8262315846805</v>
      </c>
      <c r="AK10">
        <f t="shared" si="22"/>
        <v>148.97036764496195</v>
      </c>
      <c r="AL10">
        <f t="shared" si="8"/>
        <v>-16054.405529639987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-11860.489739665356</v>
      </c>
      <c r="AR10">
        <f t="shared" si="9"/>
        <v>-11884.872895560722</v>
      </c>
      <c r="AS10">
        <f t="shared" si="9"/>
        <v>2347.2999571531773</v>
      </c>
      <c r="AT10">
        <f t="shared" si="9"/>
        <v>87.686402888010832</v>
      </c>
      <c r="AU10">
        <f t="shared" si="9"/>
        <v>-9449.8865355195339</v>
      </c>
      <c r="AW10">
        <v>7</v>
      </c>
      <c r="AX10">
        <f>IF(Z10&gt;0, (R10*SUMPRODUCT(K10:$K$98, X10:$X$98)-K10*$AZ$3)/Z10, 0)</f>
        <v>39042.582630017154</v>
      </c>
    </row>
    <row r="11" spans="1:52" x14ac:dyDescent="0.25">
      <c r="A11" t="s">
        <v>33</v>
      </c>
      <c r="C11" s="12">
        <f>AU71</f>
        <v>240840.69600508368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1000000</v>
      </c>
      <c r="S11">
        <f t="shared" si="1"/>
        <v>34199.915697085242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32346.409779381647</v>
      </c>
      <c r="AC11">
        <f t="shared" si="2"/>
        <v>27307.85475794764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-21728.366157126347</v>
      </c>
      <c r="AI11">
        <f t="shared" si="6"/>
        <v>-21768.290019804575</v>
      </c>
      <c r="AJ11">
        <f t="shared" si="7"/>
        <v>5038.5550214340074</v>
      </c>
      <c r="AK11">
        <f t="shared" si="22"/>
        <v>77.631383470515942</v>
      </c>
      <c r="AL11">
        <f t="shared" si="8"/>
        <v>-16652.103614900054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-12152.862852815777</v>
      </c>
      <c r="AR11">
        <f t="shared" si="9"/>
        <v>-12175.192614021686</v>
      </c>
      <c r="AS11">
        <f t="shared" si="9"/>
        <v>2818.1073399193865</v>
      </c>
      <c r="AT11">
        <f t="shared" si="9"/>
        <v>43.419903253153926</v>
      </c>
      <c r="AU11">
        <f t="shared" si="9"/>
        <v>-9313.6653708491449</v>
      </c>
      <c r="AW11">
        <v>8</v>
      </c>
      <c r="AX11">
        <f>IF(Z11&gt;0, (R11*SUMPRODUCT(K11:$K$98, X11:$X$98)-K11*$AZ$3)/Z11, 0)</f>
        <v>34199.915697085242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1000000</v>
      </c>
      <c r="S12">
        <f t="shared" si="1"/>
        <v>28188.990693341191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27307.85475794764</v>
      </c>
      <c r="AC12">
        <f t="shared" si="2"/>
        <v>21625.500086112021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-23331.275387707017</v>
      </c>
      <c r="AI12">
        <f t="shared" si="6"/>
        <v>-23369.633447989076</v>
      </c>
      <c r="AJ12">
        <f t="shared" si="7"/>
        <v>5682.3546718356192</v>
      </c>
      <c r="AK12">
        <f t="shared" si="22"/>
        <v>62.808065943279573</v>
      </c>
      <c r="AL12">
        <f t="shared" si="8"/>
        <v>-17624.470710210178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-12400.820896424617</v>
      </c>
      <c r="AR12">
        <f t="shared" si="9"/>
        <v>-12421.208613237677</v>
      </c>
      <c r="AS12">
        <f t="shared" si="9"/>
        <v>3020.2319155052646</v>
      </c>
      <c r="AT12">
        <f t="shared" si="9"/>
        <v>33.38315474274566</v>
      </c>
      <c r="AU12">
        <f t="shared" si="9"/>
        <v>-9367.5935429896672</v>
      </c>
      <c r="AW12">
        <v>9</v>
      </c>
      <c r="AX12">
        <f>IF(Z12&gt;0, (R12*SUMPRODUCT(K12:$K$98, X12:$X$98)-K12*$AZ$3)/Z12, 0)</f>
        <v>28188.990693341191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1000000</v>
      </c>
      <c r="S13">
        <f t="shared" si="1"/>
        <v>20881.319310200521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21625.500086112021</v>
      </c>
      <c r="AC13">
        <f t="shared" si="2"/>
        <v>15340.071257440795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-24858.269310784795</v>
      </c>
      <c r="AI13">
        <f t="shared" si="6"/>
        <v>-24895.000876998496</v>
      </c>
      <c r="AJ13">
        <f t="shared" si="7"/>
        <v>6285.4288286712253</v>
      </c>
      <c r="AK13">
        <f t="shared" si="22"/>
        <v>43.251000172224039</v>
      </c>
      <c r="AL13">
        <f t="shared" si="8"/>
        <v>-18566.321048155045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-12559.348288554444</v>
      </c>
      <c r="AR13">
        <f t="shared" si="9"/>
        <v>-12577.906480498314</v>
      </c>
      <c r="AS13">
        <f t="shared" si="9"/>
        <v>3175.6390123247274</v>
      </c>
      <c r="AT13">
        <f t="shared" si="9"/>
        <v>21.852059296647006</v>
      </c>
      <c r="AU13">
        <f t="shared" si="9"/>
        <v>-9380.4154088769374</v>
      </c>
      <c r="AW13">
        <v>10</v>
      </c>
      <c r="AX13">
        <f>IF(Z13&gt;0, (R13*SUMPRODUCT(K13:$K$98, X13:$X$98)-K13*$AZ$3)/Z13, 0)</f>
        <v>20881.319310200521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1000000</v>
      </c>
      <c r="S14">
        <f t="shared" si="1"/>
        <v>21945.527656766139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15340.071257440795</v>
      </c>
      <c r="AC14">
        <f t="shared" si="2"/>
        <v>15381.118712883837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-26407.868615335097</v>
      </c>
      <c r="AI14">
        <f t="shared" si="6"/>
        <v>-26442.912472455893</v>
      </c>
      <c r="AJ14">
        <f t="shared" si="7"/>
        <v>-41.047455443042054</v>
      </c>
      <c r="AK14">
        <f t="shared" si="22"/>
        <v>1073.8049880208557</v>
      </c>
      <c r="AL14">
        <f t="shared" si="8"/>
        <v>-25410.154939878077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-11912.736711754544</v>
      </c>
      <c r="AR14">
        <f t="shared" si="9"/>
        <v>-11928.545191012197</v>
      </c>
      <c r="AS14">
        <f t="shared" si="9"/>
        <v>-18.516735920765676</v>
      </c>
      <c r="AT14">
        <f t="shared" si="9"/>
        <v>484.39941474992355</v>
      </c>
      <c r="AU14">
        <f t="shared" si="9"/>
        <v>-11462.662512183038</v>
      </c>
      <c r="AW14">
        <v>11</v>
      </c>
      <c r="AX14">
        <f>IF(Z14&gt;0, (R14*SUMPRODUCT(K14:$K$98, X14:$X$98)-K14*$AZ$3)/Z14, 0)</f>
        <v>21945.527656766139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1000000</v>
      </c>
      <c r="S15">
        <f t="shared" si="1"/>
        <v>22106.540178041148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15381.118712883837</v>
      </c>
      <c r="AC15">
        <f t="shared" si="2"/>
        <v>14718.735343984168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-28059.283479978789</v>
      </c>
      <c r="AI15">
        <f t="shared" si="6"/>
        <v>-28092.573934354379</v>
      </c>
      <c r="AJ15">
        <f t="shared" si="7"/>
        <v>662.38336889966922</v>
      </c>
      <c r="AK15">
        <f t="shared" si="22"/>
        <v>1076.6783099018687</v>
      </c>
      <c r="AL15">
        <f t="shared" si="8"/>
        <v>-26353.51225555284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-11301.517108081216</v>
      </c>
      <c r="AR15">
        <f t="shared" si="9"/>
        <v>-11314.925598712489</v>
      </c>
      <c r="AS15">
        <f t="shared" si="9"/>
        <v>266.79002623390375</v>
      </c>
      <c r="AT15">
        <f t="shared" si="9"/>
        <v>433.65677345033674</v>
      </c>
      <c r="AU15">
        <f t="shared" si="9"/>
        <v>-10614.478799028248</v>
      </c>
      <c r="AW15">
        <v>12</v>
      </c>
      <c r="AX15">
        <f>IF(Z15&gt;0, (R15*SUMPRODUCT(K15:$K$98, X15:$X$98)-K15*$AZ$3)/Z15, 0)</f>
        <v>22106.540178041148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1000000</v>
      </c>
      <c r="S16">
        <f t="shared" si="1"/>
        <v>21382.611314385384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14718.735343984168</v>
      </c>
      <c r="AC16">
        <f t="shared" si="2"/>
        <v>13462.176577737702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-29565.751887776405</v>
      </c>
      <c r="AI16">
        <f t="shared" si="6"/>
        <v>-29597.231150013849</v>
      </c>
      <c r="AJ16">
        <f t="shared" si="7"/>
        <v>1256.5587662464659</v>
      </c>
      <c r="AK16">
        <f t="shared" si="22"/>
        <v>1030.3114740788919</v>
      </c>
      <c r="AL16">
        <f t="shared" si="8"/>
        <v>-27310.360909688494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-10632.394336600619</v>
      </c>
      <c r="AR16">
        <f t="shared" si="9"/>
        <v>-10643.714864852504</v>
      </c>
      <c r="AS16">
        <f t="shared" si="9"/>
        <v>451.88190581307038</v>
      </c>
      <c r="AT16">
        <f t="shared" si="9"/>
        <v>370.51917108389597</v>
      </c>
      <c r="AU16">
        <f t="shared" si="9"/>
        <v>-9821.3137879555379</v>
      </c>
      <c r="AW16">
        <v>13</v>
      </c>
      <c r="AX16">
        <f>IF(Z16&gt;0, (R16*SUMPRODUCT(K16:$K$98, X16:$X$98)-K16*$AZ$3)/Z16, 0)</f>
        <v>21382.611314385384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1000000</v>
      </c>
      <c r="S17">
        <f t="shared" si="1"/>
        <v>19916.126665538297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13462.176577737702</v>
      </c>
      <c r="AC17">
        <f t="shared" si="2"/>
        <v>11798.495046346638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-30880.273576419906</v>
      </c>
      <c r="AI17">
        <f t="shared" si="6"/>
        <v>-30909.894032356155</v>
      </c>
      <c r="AJ17">
        <f t="shared" si="7"/>
        <v>1663.6815313910647</v>
      </c>
      <c r="AK17">
        <f t="shared" si="22"/>
        <v>942.35236044163923</v>
      </c>
      <c r="AL17">
        <f t="shared" si="8"/>
        <v>-28303.860140523451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-9915.2864173983817</v>
      </c>
      <c r="AR17">
        <f t="shared" si="9"/>
        <v>-9924.7971914430163</v>
      </c>
      <c r="AS17">
        <f t="shared" si="9"/>
        <v>534.18823671544715</v>
      </c>
      <c r="AT17">
        <f t="shared" si="9"/>
        <v>302.57806935444734</v>
      </c>
      <c r="AU17">
        <f t="shared" si="9"/>
        <v>-9088.0308853731221</v>
      </c>
      <c r="AW17">
        <v>14</v>
      </c>
      <c r="AX17">
        <f>IF(Z17&gt;0, (R17*SUMPRODUCT(K17:$K$98, X17:$X$98)-K17*$AZ$3)/Z17, 0)</f>
        <v>19916.126665538297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1000000</v>
      </c>
      <c r="S18">
        <f t="shared" si="1"/>
        <v>17843.13243768541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11798.495046346638</v>
      </c>
      <c r="AC18">
        <f t="shared" si="2"/>
        <v>9890.9879193139495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-32154.785700609227</v>
      </c>
      <c r="AI18">
        <f t="shared" si="6"/>
        <v>-32182.502212701082</v>
      </c>
      <c r="AJ18">
        <f t="shared" si="7"/>
        <v>1907.507127032688</v>
      </c>
      <c r="AK18">
        <f t="shared" si="22"/>
        <v>825.89465324426476</v>
      </c>
      <c r="AL18">
        <f t="shared" si="8"/>
        <v>-29449.100432424129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-9218.3187617738186</v>
      </c>
      <c r="AR18">
        <f t="shared" si="9"/>
        <v>-9226.2646907501839</v>
      </c>
      <c r="AS18">
        <f t="shared" si="9"/>
        <v>546.85510583295672</v>
      </c>
      <c r="AT18">
        <f t="shared" si="9"/>
        <v>236.7722257003268</v>
      </c>
      <c r="AU18">
        <f t="shared" si="9"/>
        <v>-8442.6373592169002</v>
      </c>
      <c r="AW18">
        <v>15</v>
      </c>
      <c r="AX18">
        <f>IF(Z18&gt;0, (R18*SUMPRODUCT(K18:$K$98, X18:$X$98)-K18*$AZ$3)/Z18, 0)</f>
        <v>17843.13243768541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1000000</v>
      </c>
      <c r="S19">
        <f t="shared" si="1"/>
        <v>15176.586776460328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9890.9879193139495</v>
      </c>
      <c r="AC19">
        <f t="shared" si="2"/>
        <v>7822.4720953666547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-33356.677622355695</v>
      </c>
      <c r="AI19">
        <f t="shared" si="6"/>
        <v>-33382.449135445517</v>
      </c>
      <c r="AJ19">
        <f t="shared" si="7"/>
        <v>2068.5158239472948</v>
      </c>
      <c r="AK19">
        <f t="shared" si="22"/>
        <v>692.36915435197648</v>
      </c>
      <c r="AL19">
        <f t="shared" si="8"/>
        <v>-30621.564157146244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-8538.2893261664303</v>
      </c>
      <c r="AR19">
        <f t="shared" si="9"/>
        <v>-8544.8860453488724</v>
      </c>
      <c r="AS19">
        <f t="shared" si="9"/>
        <v>529.47678964222519</v>
      </c>
      <c r="AT19">
        <f t="shared" si="9"/>
        <v>177.2253288321605</v>
      </c>
      <c r="AU19">
        <f t="shared" si="9"/>
        <v>-7838.183926874487</v>
      </c>
      <c r="AW19">
        <v>16</v>
      </c>
      <c r="AX19">
        <f>IF(Z19&gt;0, (R19*SUMPRODUCT(K19:$K$98, X19:$X$98)-K19*$AZ$3)/Z19, 0)</f>
        <v>15176.586776460328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1000000</v>
      </c>
      <c r="S20">
        <f t="shared" si="1"/>
        <v>11912.897890239155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7822.4720953666547</v>
      </c>
      <c r="AC20">
        <f t="shared" si="2"/>
        <v>5667.935392259591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-34494.546084676702</v>
      </c>
      <c r="AI20">
        <f t="shared" si="6"/>
        <v>-34518.335155331391</v>
      </c>
      <c r="AJ20">
        <f t="shared" si="7"/>
        <v>2154.5367031070637</v>
      </c>
      <c r="AK20">
        <f t="shared" si="22"/>
        <v>547.57304667566586</v>
      </c>
      <c r="AL20">
        <f t="shared" si="8"/>
        <v>-31816.225405548663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-7883.5257617514062</v>
      </c>
      <c r="AR20">
        <f t="shared" si="9"/>
        <v>-7888.9626140263708</v>
      </c>
      <c r="AS20">
        <f t="shared" si="9"/>
        <v>492.40669994288663</v>
      </c>
      <c r="AT20">
        <f t="shared" si="9"/>
        <v>125.14460139036139</v>
      </c>
      <c r="AU20">
        <f t="shared" si="9"/>
        <v>-7271.4113126931234</v>
      </c>
      <c r="AW20">
        <v>17</v>
      </c>
      <c r="AX20">
        <f>IF(Z20&gt;0, (R20*SUMPRODUCT(K20:$K$98, X20:$X$98)-K20*$AZ$3)/Z20, 0)</f>
        <v>11912.897890239155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1000000</v>
      </c>
      <c r="S21">
        <f t="shared" si="1"/>
        <v>8000.847341376757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5667.935392259591</v>
      </c>
      <c r="AC21">
        <f t="shared" si="2"/>
        <v>3484.1887582397831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-35546.128942718133</v>
      </c>
      <c r="AI21">
        <f t="shared" si="6"/>
        <v>-35567.902816219139</v>
      </c>
      <c r="AJ21">
        <f t="shared" si="7"/>
        <v>2183.746634019808</v>
      </c>
      <c r="AK21">
        <f t="shared" si="22"/>
        <v>396.75547745817141</v>
      </c>
      <c r="AL21">
        <f t="shared" si="8"/>
        <v>-32987.400704741158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-7253.4453956698908</v>
      </c>
      <c r="AR21">
        <f t="shared" si="9"/>
        <v>-7257.8885124645858</v>
      </c>
      <c r="AS21">
        <f t="shared" si="9"/>
        <v>445.60933747148482</v>
      </c>
      <c r="AT21">
        <f t="shared" si="9"/>
        <v>80.960832494963668</v>
      </c>
      <c r="AU21">
        <f t="shared" si="9"/>
        <v>-6731.3183424981371</v>
      </c>
      <c r="AW21">
        <v>18</v>
      </c>
      <c r="AX21">
        <f>IF(Z21&gt;0, (R21*SUMPRODUCT(K21:$K$98, X21:$X$98)-K21*$AZ$3)/Z21, 0)</f>
        <v>8000.847341376757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1000000</v>
      </c>
      <c r="S22">
        <f t="shared" si="1"/>
        <v>3344.0724779659399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3484.1887582397831</v>
      </c>
      <c r="AC22">
        <f t="shared" si="2"/>
        <v>1319.8318694730988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-36444.685746403731</v>
      </c>
      <c r="AI22">
        <f t="shared" si="6"/>
        <v>-36464.419646882408</v>
      </c>
      <c r="AJ22">
        <f t="shared" si="7"/>
        <v>2164.3568887666843</v>
      </c>
      <c r="AK22">
        <f t="shared" si="22"/>
        <v>243.89321307678483</v>
      </c>
      <c r="AL22">
        <f t="shared" si="8"/>
        <v>-34056.169545038938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-6640.0021677737741</v>
      </c>
      <c r="AR22">
        <f t="shared" si="9"/>
        <v>-6643.5975655464108</v>
      </c>
      <c r="AS22">
        <f t="shared" si="9"/>
        <v>394.33278512121655</v>
      </c>
      <c r="AT22">
        <f t="shared" si="9"/>
        <v>44.435873992821179</v>
      </c>
      <c r="AU22">
        <f t="shared" si="9"/>
        <v>-6204.8289064323726</v>
      </c>
      <c r="AW22">
        <v>19</v>
      </c>
      <c r="AX22">
        <f>IF(Z22&gt;0, (R22*SUMPRODUCT(K22:$K$98, X22:$X$98)-K22*$AZ$3)/Z22, 0)</f>
        <v>3344.0724779659399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1000000</v>
      </c>
      <c r="S23">
        <f t="shared" si="1"/>
        <v>-2196.2827664453016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1319.8318694730988</v>
      </c>
      <c r="AC23">
        <f t="shared" si="2"/>
        <v>-776.34127427995566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-37251.574607785573</v>
      </c>
      <c r="AI23">
        <f t="shared" si="6"/>
        <v>-37269.248590529074</v>
      </c>
      <c r="AJ23">
        <f t="shared" si="7"/>
        <v>2096.1731437530543</v>
      </c>
      <c r="AK23">
        <f t="shared" si="22"/>
        <v>92.388230863116917</v>
      </c>
      <c r="AL23">
        <f t="shared" si="8"/>
        <v>-35080.687215912905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-6059.8325508044209</v>
      </c>
      <c r="AR23">
        <f t="shared" si="9"/>
        <v>-6062.7076339937648</v>
      </c>
      <c r="AS23">
        <f t="shared" si="9"/>
        <v>340.99117641008343</v>
      </c>
      <c r="AT23">
        <f t="shared" si="9"/>
        <v>15.029088423514304</v>
      </c>
      <c r="AU23">
        <f t="shared" si="9"/>
        <v>-5706.6873691601677</v>
      </c>
      <c r="AW23">
        <v>20</v>
      </c>
      <c r="AX23">
        <f>IF(Z23&gt;0, (R23*SUMPRODUCT(K23:$K$98, X23:$X$98)-K23*$AZ$3)/Z23, 0)</f>
        <v>-2196.2827664453016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1000000</v>
      </c>
      <c r="S24">
        <f t="shared" si="1"/>
        <v>-8901.3119008751564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-776.34127427995566</v>
      </c>
      <c r="AC24">
        <f t="shared" si="2"/>
        <v>-2779.1836250658671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-37723.058207447255</v>
      </c>
      <c r="AI24">
        <f t="shared" si="6"/>
        <v>-37738.669297452943</v>
      </c>
      <c r="AJ24">
        <f t="shared" si="7"/>
        <v>2002.8423507859115</v>
      </c>
      <c r="AK24">
        <f t="shared" si="22"/>
        <v>-54.343889199596902</v>
      </c>
      <c r="AL24">
        <f t="shared" si="8"/>
        <v>-35790.170835866629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-5479.0449044343959</v>
      </c>
      <c r="AR24">
        <f t="shared" si="9"/>
        <v>-5481.3123203654686</v>
      </c>
      <c r="AS24">
        <f t="shared" si="9"/>
        <v>290.90067714320531</v>
      </c>
      <c r="AT24">
        <f t="shared" si="9"/>
        <v>-7.8931195760638717</v>
      </c>
      <c r="AU24">
        <f t="shared" si="9"/>
        <v>-5198.3047627983269</v>
      </c>
      <c r="AW24">
        <v>21</v>
      </c>
      <c r="AX24">
        <f>IF(Z24&gt;0, (R24*SUMPRODUCT(K24:$K$98, X24:$X$98)-K24*$AZ$3)/Z24, 0)</f>
        <v>-8901.3119008751564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1000000</v>
      </c>
      <c r="S25">
        <f t="shared" si="1"/>
        <v>-17084.209033650037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-2779.1836250658671</v>
      </c>
      <c r="AC25">
        <f t="shared" si="2"/>
        <v>-4635.9158509123226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-37742.808042483455</v>
      </c>
      <c r="AI25">
        <f t="shared" si="6"/>
        <v>-37756.375881186963</v>
      </c>
      <c r="AJ25">
        <f t="shared" si="7"/>
        <v>1856.7322258464555</v>
      </c>
      <c r="AK25">
        <f t="shared" si="22"/>
        <v>-194.54285375461072</v>
      </c>
      <c r="AL25">
        <f t="shared" si="8"/>
        <v>-36094.186509095118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-4894.565578503325</v>
      </c>
      <c r="AR25">
        <f t="shared" si="9"/>
        <v>-4896.3250839491866</v>
      </c>
      <c r="AS25">
        <f t="shared" si="9"/>
        <v>240.78488359680469</v>
      </c>
      <c r="AT25">
        <f t="shared" si="9"/>
        <v>-25.228720514364504</v>
      </c>
      <c r="AU25">
        <f t="shared" si="9"/>
        <v>-4680.7689208667471</v>
      </c>
      <c r="AW25">
        <v>22</v>
      </c>
      <c r="AX25">
        <f>IF(Z25&gt;0, (R25*SUMPRODUCT(K25:$K$98, X25:$X$98)-K25*$AZ$3)/Z25, 0)</f>
        <v>-17084.209033650037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1000000</v>
      </c>
      <c r="S26">
        <f t="shared" si="1"/>
        <v>-27209.456196099101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-4635.9158509123226</v>
      </c>
      <c r="AC26">
        <f t="shared" si="2"/>
        <v>-6296.2736806764115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-37243.003572819784</v>
      </c>
      <c r="AI26">
        <f t="shared" si="6"/>
        <v>-37254.573582957615</v>
      </c>
      <c r="AJ26">
        <f t="shared" si="7"/>
        <v>1660.3578297640888</v>
      </c>
      <c r="AK26">
        <f t="shared" si="22"/>
        <v>-324.51410956386263</v>
      </c>
      <c r="AL26">
        <f t="shared" si="8"/>
        <v>-35918.729862757384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-4312.2766954514791</v>
      </c>
      <c r="AR26">
        <f t="shared" si="9"/>
        <v>-4313.6163587518877</v>
      </c>
      <c r="AS26">
        <f t="shared" si="9"/>
        <v>192.24879006878589</v>
      </c>
      <c r="AT26">
        <f t="shared" si="9"/>
        <v>-37.574698541197172</v>
      </c>
      <c r="AU26">
        <f t="shared" si="9"/>
        <v>-4158.9422672242981</v>
      </c>
      <c r="AW26">
        <v>23</v>
      </c>
      <c r="AX26">
        <f>IF(Z26&gt;0, (R26*SUMPRODUCT(K26:$K$98, X26:$X$98)-K26*$AZ$3)/Z26, 0)</f>
        <v>-27209.456196099101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1000000</v>
      </c>
      <c r="S27">
        <f t="shared" si="1"/>
        <v>-39985.110055467812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-6296.2736806764115</v>
      </c>
      <c r="AC27">
        <f t="shared" si="2"/>
        <v>-7720.8648861821384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-35992.699786598525</v>
      </c>
      <c r="AI27">
        <f t="shared" si="6"/>
        <v>-36002.354461645649</v>
      </c>
      <c r="AJ27">
        <f t="shared" si="7"/>
        <v>1424.591205505727</v>
      </c>
      <c r="AK27">
        <f t="shared" si="22"/>
        <v>-440.73915764734886</v>
      </c>
      <c r="AL27">
        <f t="shared" si="8"/>
        <v>-35018.502413787268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-3720.9884505232653</v>
      </c>
      <c r="AR27">
        <f t="shared" si="9"/>
        <v>-3721.986567768065</v>
      </c>
      <c r="AS27">
        <f t="shared" si="9"/>
        <v>147.27673816726445</v>
      </c>
      <c r="AT27">
        <f t="shared" si="9"/>
        <v>-45.564387362510878</v>
      </c>
      <c r="AU27">
        <f t="shared" si="9"/>
        <v>-3620.2742169633111</v>
      </c>
      <c r="AW27">
        <v>24</v>
      </c>
      <c r="AX27">
        <f>IF(Z27&gt;0, (R27*SUMPRODUCT(K27:$K$98, X27:$X$98)-K27*$AZ$3)/Z27, 0)</f>
        <v>-39985.110055467812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1000000</v>
      </c>
      <c r="S28">
        <f t="shared" si="1"/>
        <v>-56385.278395835419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-7720.8648861821384</v>
      </c>
      <c r="AC28">
        <f t="shared" si="2"/>
        <v>-8863.5627206824229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-33966.166928754305</v>
      </c>
      <c r="AI28">
        <f t="shared" si="6"/>
        <v>-33974.02674870452</v>
      </c>
      <c r="AJ28">
        <f t="shared" si="7"/>
        <v>1142.6978345002844</v>
      </c>
      <c r="AK28">
        <f t="shared" si="22"/>
        <v>-540.46054203274969</v>
      </c>
      <c r="AL28">
        <f t="shared" si="8"/>
        <v>-33371.789456236984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-3135.2517216734095</v>
      </c>
      <c r="AR28">
        <f t="shared" si="9"/>
        <v>-3135.9772234376401</v>
      </c>
      <c r="AS28">
        <f t="shared" si="9"/>
        <v>105.47688117073285</v>
      </c>
      <c r="AT28">
        <f t="shared" si="9"/>
        <v>-49.88728485198159</v>
      </c>
      <c r="AU28">
        <f t="shared" si="9"/>
        <v>-3080.3876271188888</v>
      </c>
      <c r="AW28">
        <v>25</v>
      </c>
      <c r="AX28">
        <f>IF(Z28&gt;0, (R28*SUMPRODUCT(K28:$K$98, X28:$X$98)-K28*$AZ$3)/Z28, 0)</f>
        <v>-56385.278395835419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1000000</v>
      </c>
      <c r="S29">
        <f t="shared" si="1"/>
        <v>-77898.770087849683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-8863.5627206824229</v>
      </c>
      <c r="AC29">
        <f t="shared" si="2"/>
        <v>-9696.7692494781677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-31145.329136978246</v>
      </c>
      <c r="AI29">
        <f t="shared" si="6"/>
        <v>-31151.553092272112</v>
      </c>
      <c r="AJ29">
        <f t="shared" si="7"/>
        <v>833.20652879574482</v>
      </c>
      <c r="AK29">
        <f t="shared" si="22"/>
        <v>-620.4493904477697</v>
      </c>
      <c r="AL29">
        <f t="shared" si="8"/>
        <v>-30938.795953924138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-2566.8516967512965</v>
      </c>
      <c r="AR29">
        <f t="shared" si="9"/>
        <v>-2567.3646459044844</v>
      </c>
      <c r="AS29">
        <f t="shared" si="9"/>
        <v>68.668967432563036</v>
      </c>
      <c r="AT29">
        <f t="shared" si="9"/>
        <v>-51.134523691011516</v>
      </c>
      <c r="AU29">
        <f t="shared" si="9"/>
        <v>-2549.8302021629329</v>
      </c>
      <c r="AW29">
        <v>26</v>
      </c>
      <c r="AX29">
        <f>IF(Z29&gt;0, (R29*SUMPRODUCT(K29:$K$98, X29:$X$98)-K29*$AZ$3)/Z29, 0)</f>
        <v>-77898.770087849683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1000000</v>
      </c>
      <c r="S30">
        <f t="shared" si="1"/>
        <v>-106858.461190927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-9696.7692494781677</v>
      </c>
      <c r="AC30">
        <f t="shared" si="2"/>
        <v>-10208.223452588692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-27703.990510865093</v>
      </c>
      <c r="AI30">
        <f t="shared" si="6"/>
        <v>-27708.767027080477</v>
      </c>
      <c r="AJ30">
        <f t="shared" si="7"/>
        <v>511.45420311052476</v>
      </c>
      <c r="AK30">
        <f t="shared" si="22"/>
        <v>-678.77384746347184</v>
      </c>
      <c r="AL30">
        <f t="shared" si="8"/>
        <v>-27876.086671433422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-2038.6006568720218</v>
      </c>
      <c r="AR30">
        <f t="shared" si="9"/>
        <v>-2038.9521372513709</v>
      </c>
      <c r="AS30">
        <f t="shared" si="9"/>
        <v>37.635403968686752</v>
      </c>
      <c r="AT30">
        <f t="shared" si="9"/>
        <v>-49.947635188652612</v>
      </c>
      <c r="AU30">
        <f t="shared" si="9"/>
        <v>-2051.2643684713366</v>
      </c>
      <c r="AW30">
        <v>27</v>
      </c>
      <c r="AX30">
        <f>IF(Z30&gt;0, (R30*SUMPRODUCT(K30:$K$98, X30:$X$98)-K30*$AZ$3)/Z30, 0)</f>
        <v>-106858.461190927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1000000</v>
      </c>
      <c r="S31">
        <f t="shared" si="1"/>
        <v>-147289.18344257452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-10208.223452588692</v>
      </c>
      <c r="AC31">
        <f t="shared" si="2"/>
        <v>-10411.647775852878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-23886.545967499598</v>
      </c>
      <c r="AI31">
        <f t="shared" si="6"/>
        <v>-23890.080391254454</v>
      </c>
      <c r="AJ31">
        <f t="shared" si="7"/>
        <v>203.42432326418566</v>
      </c>
      <c r="AK31">
        <f t="shared" si="22"/>
        <v>-714.57564168120859</v>
      </c>
      <c r="AL31">
        <f t="shared" si="8"/>
        <v>-24401.231709671476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-1569.3693335522923</v>
      </c>
      <c r="AR31">
        <f t="shared" si="9"/>
        <v>-1569.6015486352178</v>
      </c>
      <c r="AS31">
        <f t="shared" si="9"/>
        <v>13.365176156645449</v>
      </c>
      <c r="AT31">
        <f t="shared" si="9"/>
        <v>-46.948315595054183</v>
      </c>
      <c r="AU31">
        <f t="shared" si="9"/>
        <v>-1603.1846880736266</v>
      </c>
      <c r="AW31">
        <v>28</v>
      </c>
      <c r="AX31">
        <f>IF(Z31&gt;0, (R31*SUMPRODUCT(K31:$K$98, X31:$X$98)-K31*$AZ$3)/Z31, 0)</f>
        <v>-147289.18344257452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1000000</v>
      </c>
      <c r="S32">
        <f t="shared" si="1"/>
        <v>-206340.29632156593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-10411.647775852878</v>
      </c>
      <c r="AC32">
        <f t="shared" si="2"/>
        <v>-10342.466811541031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-19858.240734268817</v>
      </c>
      <c r="AI32">
        <f t="shared" si="6"/>
        <v>-19860.746901749411</v>
      </c>
      <c r="AJ32">
        <f t="shared" si="7"/>
        <v>-69.180964311846765</v>
      </c>
      <c r="AK32">
        <f t="shared" si="22"/>
        <v>-728.81534430970157</v>
      </c>
      <c r="AL32">
        <f t="shared" si="8"/>
        <v>-20658.743210370958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-1164.915854016431</v>
      </c>
      <c r="AR32">
        <f t="shared" si="9"/>
        <v>-1165.0628697702448</v>
      </c>
      <c r="AS32">
        <f t="shared" si="9"/>
        <v>-4.0582649390458476</v>
      </c>
      <c r="AT32">
        <f t="shared" si="9"/>
        <v>-42.753462433945856</v>
      </c>
      <c r="AU32">
        <f t="shared" si="9"/>
        <v>-1211.8745971432363</v>
      </c>
      <c r="AW32">
        <v>29</v>
      </c>
      <c r="AX32">
        <f>IF(Z32&gt;0, (R32*SUMPRODUCT(K32:$K$98, X32:$X$98)-K32*$AZ$3)/Z32, 0)</f>
        <v>-206340.29632156593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1000000</v>
      </c>
      <c r="S33">
        <f t="shared" si="1"/>
        <v>-297212.90336185909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-10342.466811541031</v>
      </c>
      <c r="AC33">
        <f t="shared" si="2"/>
        <v>-10044.391328178768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-15826.842712187035</v>
      </c>
      <c r="AI33">
        <f t="shared" si="6"/>
        <v>-15828.532475857213</v>
      </c>
      <c r="AJ33">
        <f t="shared" si="7"/>
        <v>-298.07548336226318</v>
      </c>
      <c r="AK33">
        <f t="shared" si="22"/>
        <v>-723.97267680787229</v>
      </c>
      <c r="AL33">
        <f t="shared" si="8"/>
        <v>-16850.580636027349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-828.95326865823199</v>
      </c>
      <c r="AR33">
        <f t="shared" si="9"/>
        <v>-829.04177242004516</v>
      </c>
      <c r="AS33">
        <f t="shared" si="9"/>
        <v>-15.612124966008855</v>
      </c>
      <c r="AT33">
        <f t="shared" si="9"/>
        <v>-37.919092757332713</v>
      </c>
      <c r="AU33">
        <f t="shared" si="9"/>
        <v>-882.57299014338673</v>
      </c>
      <c r="AW33">
        <v>30</v>
      </c>
      <c r="AX33">
        <f>IF(Z33&gt;0, (R33*SUMPRODUCT(K33:$K$98, X33:$X$98)-K33*$AZ$3)/Z33, 0)</f>
        <v>-297212.90336185909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1000000</v>
      </c>
      <c r="S34">
        <f t="shared" si="1"/>
        <v>-444679.53789299796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-10044.391328178768</v>
      </c>
      <c r="AC34">
        <f t="shared" si="2"/>
        <v>-9567.1023313203095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-11942.720792378559</v>
      </c>
      <c r="AI34">
        <f t="shared" si="6"/>
        <v>-11943.796522372417</v>
      </c>
      <c r="AJ34">
        <f t="shared" si="7"/>
        <v>-477.28899685845863</v>
      </c>
      <c r="AK34">
        <f t="shared" si="22"/>
        <v>-703.10739297251382</v>
      </c>
      <c r="AL34">
        <f t="shared" si="8"/>
        <v>-13124.192912203389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-558.49722353406548</v>
      </c>
      <c r="AR34">
        <f t="shared" si="9"/>
        <v>-558.54752967663433</v>
      </c>
      <c r="AS34">
        <f t="shared" si="9"/>
        <v>-22.320255509860111</v>
      </c>
      <c r="AT34">
        <f t="shared" si="9"/>
        <v>-32.880575008671514</v>
      </c>
      <c r="AU34">
        <f t="shared" ref="AU34:AU69" si="23">AL34*$K34</f>
        <v>-613.74836019516601</v>
      </c>
      <c r="AW34">
        <v>31</v>
      </c>
      <c r="AX34">
        <f>IF(Z34&gt;0, (R34*SUMPRODUCT(K34:$K$98, X34:$X$98)-K34*$AZ$3)/Z34, 0)</f>
        <v>-444679.53789299796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1000000</v>
      </c>
      <c r="S35">
        <f t="shared" si="1"/>
        <v>-697185.41211029689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-9567.1023313203095</v>
      </c>
      <c r="AC35">
        <f t="shared" si="2"/>
        <v>-8959.3118177859014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-8448.7664397636072</v>
      </c>
      <c r="AI35">
        <f t="shared" ref="AI35:AI66" si="25">SUM(AE35:AH35)</f>
        <v>-8449.4089741355383</v>
      </c>
      <c r="AJ35">
        <f t="shared" si="7"/>
        <v>-607.79051353440809</v>
      </c>
      <c r="AK35">
        <f t="shared" si="22"/>
        <v>-669.69716319242173</v>
      </c>
      <c r="AL35">
        <f t="shared" ref="AL35:AL69" si="26">SUM(AI35:AK35)</f>
        <v>-9726.8966508623689</v>
      </c>
      <c r="AN35">
        <f t="shared" ref="AN35:AT69" si="27">AE35*$K35</f>
        <v>0</v>
      </c>
      <c r="AO35">
        <f t="shared" si="27"/>
        <v>0</v>
      </c>
      <c r="AP35">
        <f t="shared" si="27"/>
        <v>-2.6828480845817512E-2</v>
      </c>
      <c r="AQ35">
        <f t="shared" si="27"/>
        <v>-352.77111778317845</v>
      </c>
      <c r="AR35">
        <f t="shared" si="27"/>
        <v>-352.79794626402429</v>
      </c>
      <c r="AS35">
        <f t="shared" si="27"/>
        <v>-25.37778033825543</v>
      </c>
      <c r="AT35">
        <f t="shared" si="27"/>
        <v>-27.962640288376164</v>
      </c>
      <c r="AU35">
        <f t="shared" si="23"/>
        <v>-406.13836689065596</v>
      </c>
      <c r="AW35">
        <v>32</v>
      </c>
      <c r="AX35">
        <f>IF(Z35&gt;0, (R35*SUMPRODUCT(K35:$K$98, X35:$X$98)-K35*$AZ$3)/Z35, 0)</f>
        <v>-697185.41211029689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1000000</v>
      </c>
      <c r="S36">
        <f t="shared" si="1"/>
        <v>-1090258.2675488978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-8959.3118177859014</v>
      </c>
      <c r="AC36">
        <f t="shared" si="2"/>
        <v>-8270.7545989007995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-5136.1297677478287</v>
      </c>
      <c r="AI36">
        <f t="shared" si="25"/>
        <v>-5136.5090702876523</v>
      </c>
      <c r="AJ36">
        <f t="shared" si="7"/>
        <v>-688.55721888510197</v>
      </c>
      <c r="AK36">
        <f t="shared" si="22"/>
        <v>-627.15182724501312</v>
      </c>
      <c r="AL36">
        <f t="shared" si="26"/>
        <v>-6452.2181164177673</v>
      </c>
      <c r="AN36">
        <f t="shared" si="27"/>
        <v>0</v>
      </c>
      <c r="AO36">
        <f t="shared" si="27"/>
        <v>0</v>
      </c>
      <c r="AP36">
        <f t="shared" si="27"/>
        <v>-1.4140587215726181E-2</v>
      </c>
      <c r="AQ36">
        <f t="shared" si="27"/>
        <v>-191.47747063832165</v>
      </c>
      <c r="AR36">
        <f t="shared" si="27"/>
        <v>-191.49161122553738</v>
      </c>
      <c r="AS36">
        <f t="shared" si="27"/>
        <v>-25.669755365174353</v>
      </c>
      <c r="AT36">
        <f t="shared" si="27"/>
        <v>-23.380531843480611</v>
      </c>
      <c r="AU36">
        <f t="shared" si="23"/>
        <v>-240.54189843419235</v>
      </c>
      <c r="AW36">
        <v>33</v>
      </c>
      <c r="AX36">
        <f>IF(Z36&gt;0, (R36*SUMPRODUCT(K36:$K$98, X36:$X$98)-K36*$AZ$3)/Z36, 0)</f>
        <v>-1090258.2675488978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1000000</v>
      </c>
      <c r="S37">
        <f t="shared" si="1"/>
        <v>-1703780.7744816332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-8270.7545989007995</v>
      </c>
      <c r="AC37">
        <f t="shared" si="2"/>
        <v>-7532.4746260853008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-3089.1551771238892</v>
      </c>
      <c r="AI37">
        <f t="shared" si="25"/>
        <v>-3089.3762288794583</v>
      </c>
      <c r="AJ37">
        <f t="shared" si="7"/>
        <v>-738.2799728154987</v>
      </c>
      <c r="AK37">
        <f t="shared" si="22"/>
        <v>-578.95282192305604</v>
      </c>
      <c r="AL37">
        <f t="shared" si="26"/>
        <v>-4406.6090236180135</v>
      </c>
      <c r="AN37">
        <f t="shared" si="27"/>
        <v>0</v>
      </c>
      <c r="AO37">
        <f t="shared" si="27"/>
        <v>0</v>
      </c>
      <c r="AP37">
        <f t="shared" si="27"/>
        <v>-7.3579636791792098E-3</v>
      </c>
      <c r="AQ37">
        <f t="shared" si="27"/>
        <v>-102.82610755157511</v>
      </c>
      <c r="AR37">
        <f t="shared" si="27"/>
        <v>-102.83346551525428</v>
      </c>
      <c r="AS37">
        <f t="shared" si="27"/>
        <v>-24.574503880565626</v>
      </c>
      <c r="AT37">
        <f t="shared" si="27"/>
        <v>-19.271115149927148</v>
      </c>
      <c r="AU37">
        <f t="shared" si="23"/>
        <v>-146.67908454574706</v>
      </c>
      <c r="AW37">
        <v>34</v>
      </c>
      <c r="AX37">
        <f>IF(Z37&gt;0, (R37*SUMPRODUCT(K37:$K$98, X37:$X$98)-K37*$AZ$3)/Z37, 0)</f>
        <v>-1703780.7744816332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1000000</v>
      </c>
      <c r="S38">
        <f t="shared" si="1"/>
        <v>-2679416.7146372325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-7532.4746260853008</v>
      </c>
      <c r="AC38">
        <f t="shared" si="2"/>
        <v>-6805.1601591245353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-1837.0331250431741</v>
      </c>
      <c r="AI38">
        <f t="shared" si="25"/>
        <v>-1837.1601146249354</v>
      </c>
      <c r="AJ38">
        <f t="shared" si="7"/>
        <v>-727.31446696076546</v>
      </c>
      <c r="AK38">
        <f t="shared" si="22"/>
        <v>-527.27322382597106</v>
      </c>
      <c r="AL38">
        <f t="shared" si="26"/>
        <v>-3091.7478054116718</v>
      </c>
      <c r="AN38">
        <f t="shared" si="27"/>
        <v>0</v>
      </c>
      <c r="AO38">
        <f t="shared" si="27"/>
        <v>0</v>
      </c>
      <c r="AP38">
        <f t="shared" si="27"/>
        <v>-3.7741029399114214E-3</v>
      </c>
      <c r="AQ38">
        <f t="shared" si="27"/>
        <v>-54.596227672975473</v>
      </c>
      <c r="AR38">
        <f t="shared" si="27"/>
        <v>-54.600001775915381</v>
      </c>
      <c r="AS38">
        <f t="shared" si="27"/>
        <v>-21.615628856504976</v>
      </c>
      <c r="AT38">
        <f t="shared" si="27"/>
        <v>-15.6704463198996</v>
      </c>
      <c r="AU38">
        <f t="shared" si="23"/>
        <v>-91.886076952319954</v>
      </c>
      <c r="AW38">
        <v>35</v>
      </c>
      <c r="AX38">
        <f>IF(Z38&gt;0, (R38*SUMPRODUCT(K38:$K$98, X38:$X$98)-K38*$AZ$3)/Z38, 0)</f>
        <v>-2679416.7146372325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1000000</v>
      </c>
      <c r="S39">
        <f t="shared" si="1"/>
        <v>-4261642.7742422121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-6805.1601591245353</v>
      </c>
      <c r="AC39">
        <f t="shared" si="2"/>
        <v>-6118.5594452686346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-1078.6658154832317</v>
      </c>
      <c r="AI39">
        <f t="shared" si="25"/>
        <v>-1078.7376018784012</v>
      </c>
      <c r="AJ39">
        <f t="shared" si="7"/>
        <v>-686.60071385590072</v>
      </c>
      <c r="AK39">
        <f t="shared" si="22"/>
        <v>-476.36121113871752</v>
      </c>
      <c r="AL39">
        <f t="shared" si="26"/>
        <v>-2241.6995268730193</v>
      </c>
      <c r="AN39">
        <f t="shared" si="27"/>
        <v>0</v>
      </c>
      <c r="AO39">
        <f t="shared" si="27"/>
        <v>0</v>
      </c>
      <c r="AP39">
        <f t="shared" si="27"/>
        <v>-1.9048894271579901E-3</v>
      </c>
      <c r="AQ39">
        <f t="shared" si="27"/>
        <v>-28.622959858845668</v>
      </c>
      <c r="AR39">
        <f t="shared" si="27"/>
        <v>-28.624864748272824</v>
      </c>
      <c r="AS39">
        <f t="shared" si="27"/>
        <v>-18.21930795400991</v>
      </c>
      <c r="AT39">
        <f t="shared" si="27"/>
        <v>-12.640493124950225</v>
      </c>
      <c r="AU39">
        <f t="shared" si="23"/>
        <v>-59.484665827232952</v>
      </c>
      <c r="AW39">
        <v>36</v>
      </c>
      <c r="AX39">
        <f>IF(Z39&gt;0, (R39*SUMPRODUCT(K39:$K$98, X39:$X$98)-K39*$AZ$3)/Z39, 0)</f>
        <v>-4261642.7742422121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1000000</v>
      </c>
      <c r="S40">
        <f t="shared" si="1"/>
        <v>-6869544.0882998845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-6118.5594452686346</v>
      </c>
      <c r="AC40">
        <f t="shared" si="2"/>
        <v>-5485.3994216195542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-622.86065759596272</v>
      </c>
      <c r="AI40">
        <f t="shared" si="25"/>
        <v>-622.90058309430083</v>
      </c>
      <c r="AJ40">
        <f t="shared" si="7"/>
        <v>-633.16002364908036</v>
      </c>
      <c r="AK40">
        <f t="shared" si="22"/>
        <v>-428.29916116880446</v>
      </c>
      <c r="AL40">
        <f t="shared" si="26"/>
        <v>-1684.3597679121856</v>
      </c>
      <c r="AN40">
        <f t="shared" si="27"/>
        <v>0</v>
      </c>
      <c r="AO40">
        <f t="shared" si="27"/>
        <v>0</v>
      </c>
      <c r="AP40">
        <f t="shared" si="27"/>
        <v>-9.45932068407749E-4</v>
      </c>
      <c r="AQ40">
        <f t="shared" si="27"/>
        <v>-14.757082433388055</v>
      </c>
      <c r="AR40">
        <f t="shared" si="27"/>
        <v>-14.758028365456463</v>
      </c>
      <c r="AS40">
        <f t="shared" si="27"/>
        <v>-15.001099441050927</v>
      </c>
      <c r="AT40">
        <f t="shared" si="27"/>
        <v>-10.147447828722793</v>
      </c>
      <c r="AU40">
        <f t="shared" si="23"/>
        <v>-39.906575635230183</v>
      </c>
      <c r="AW40">
        <v>37</v>
      </c>
      <c r="AX40">
        <f>IF(Z40&gt;0, (R40*SUMPRODUCT(K40:$K$98, X40:$X$98)-K40*$AZ$3)/Z40, 0)</f>
        <v>-6869544.0882998845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1000000</v>
      </c>
      <c r="S41">
        <f t="shared" si="1"/>
        <v>-11253599.984399151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-5485.3994216195542</v>
      </c>
      <c r="AC41">
        <f t="shared" si="2"/>
        <v>-4909.2788402065817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-354.28412217626573</v>
      </c>
      <c r="AI41">
        <f t="shared" si="25"/>
        <v>-354.30593421351165</v>
      </c>
      <c r="AJ41">
        <f t="shared" si="7"/>
        <v>-576.12058141297257</v>
      </c>
      <c r="AK41">
        <f t="shared" si="22"/>
        <v>-383.97795951336883</v>
      </c>
      <c r="AL41">
        <f t="shared" si="26"/>
        <v>-1314.404475139853</v>
      </c>
      <c r="AN41">
        <f t="shared" si="27"/>
        <v>0</v>
      </c>
      <c r="AO41">
        <f t="shared" si="27"/>
        <v>0</v>
      </c>
      <c r="AP41">
        <f t="shared" si="27"/>
        <v>-4.6141085913242941E-4</v>
      </c>
      <c r="AQ41">
        <f t="shared" si="27"/>
        <v>-7.4945104552741189</v>
      </c>
      <c r="AR41">
        <f t="shared" si="27"/>
        <v>-7.4949718661332509</v>
      </c>
      <c r="AS41">
        <f t="shared" si="27"/>
        <v>-12.187228979880549</v>
      </c>
      <c r="AT41">
        <f t="shared" si="27"/>
        <v>-8.1226525605796684</v>
      </c>
      <c r="AU41">
        <f t="shared" si="23"/>
        <v>-27.80485340659347</v>
      </c>
      <c r="AW41">
        <v>38</v>
      </c>
      <c r="AX41">
        <f>IF(Z41&gt;0, (R41*SUMPRODUCT(K41:$K$98, X41:$X$98)-K41*$AZ$3)/Z41, 0)</f>
        <v>-11253599.984399151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1000000</v>
      </c>
      <c r="S42">
        <f t="shared" si="1"/>
        <v>-18771490.703983836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-4909.2788402065817</v>
      </c>
      <c r="AC42">
        <f t="shared" si="2"/>
        <v>-4389.2040079418903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-198.05545802082528</v>
      </c>
      <c r="AI42">
        <f t="shared" si="25"/>
        <v>-198.06714916479768</v>
      </c>
      <c r="AJ42">
        <f t="shared" si="7"/>
        <v>-520.07483226469139</v>
      </c>
      <c r="AK42">
        <f t="shared" si="22"/>
        <v>-343.64951881446075</v>
      </c>
      <c r="AL42">
        <f t="shared" si="26"/>
        <v>-1061.7915002439499</v>
      </c>
      <c r="AN42">
        <f t="shared" si="27"/>
        <v>0</v>
      </c>
      <c r="AO42">
        <f t="shared" si="27"/>
        <v>0</v>
      </c>
      <c r="AP42">
        <f t="shared" si="27"/>
        <v>-2.2081601433019516E-4</v>
      </c>
      <c r="AQ42">
        <f t="shared" si="27"/>
        <v>-3.7407645444872593</v>
      </c>
      <c r="AR42">
        <f t="shared" si="27"/>
        <v>-3.7409853605015893</v>
      </c>
      <c r="AS42">
        <f t="shared" si="27"/>
        <v>-9.8228926001693502</v>
      </c>
      <c r="AT42">
        <f t="shared" si="27"/>
        <v>-6.4906665464178834</v>
      </c>
      <c r="AU42">
        <f t="shared" si="23"/>
        <v>-20.054544507088824</v>
      </c>
      <c r="AW42">
        <v>39</v>
      </c>
      <c r="AX42">
        <f>IF(Z42&gt;0, (R42*SUMPRODUCT(K42:$K$98, X42:$X$98)-K42*$AZ$3)/Z42, 0)</f>
        <v>-18771490.703983836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1000000</v>
      </c>
      <c r="S43">
        <f t="shared" si="1"/>
        <v>-31928498.530203052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-4389.2040079418903</v>
      </c>
      <c r="AC43">
        <f t="shared" si="2"/>
        <v>-3921.9007164864079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-108.65079071588501</v>
      </c>
      <c r="AI43">
        <f t="shared" si="25"/>
        <v>-108.6569324088819</v>
      </c>
      <c r="AJ43">
        <f t="shared" si="7"/>
        <v>-467.30329145548239</v>
      </c>
      <c r="AK43">
        <f t="shared" si="22"/>
        <v>-307.24428055593233</v>
      </c>
      <c r="AL43">
        <f t="shared" si="26"/>
        <v>-883.20450442029664</v>
      </c>
      <c r="AN43">
        <f t="shared" si="27"/>
        <v>0</v>
      </c>
      <c r="AO43">
        <f t="shared" si="27"/>
        <v>0</v>
      </c>
      <c r="AP43">
        <f t="shared" si="27"/>
        <v>-1.0357230438805554E-4</v>
      </c>
      <c r="AQ43">
        <f t="shared" si="27"/>
        <v>-1.832265594147696</v>
      </c>
      <c r="AR43">
        <f t="shared" si="27"/>
        <v>-1.832369166452084</v>
      </c>
      <c r="AS43">
        <f t="shared" si="27"/>
        <v>-7.8805109224177174</v>
      </c>
      <c r="AT43">
        <f t="shared" si="27"/>
        <v>-5.1813072003625251</v>
      </c>
      <c r="AU43">
        <f t="shared" si="23"/>
        <v>-14.894187289232327</v>
      </c>
      <c r="AW43">
        <v>40</v>
      </c>
      <c r="AX43">
        <f>IF(Z43&gt;0, (R43*SUMPRODUCT(K43:$K$98, X43:$X$98)-K43*$AZ$3)/Z43, 0)</f>
        <v>-31928498.530203052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1000000</v>
      </c>
      <c r="S44">
        <f t="shared" si="1"/>
        <v>-55497912.571170688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-3921.9007164864079</v>
      </c>
      <c r="AC44">
        <f t="shared" si="2"/>
        <v>-3503.1579320805836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-58.483184483272197</v>
      </c>
      <c r="AI44">
        <f t="shared" si="25"/>
        <v>-58.486340600114957</v>
      </c>
      <c r="AJ44">
        <f t="shared" si="7"/>
        <v>-418.7427844058243</v>
      </c>
      <c r="AK44">
        <f t="shared" si="22"/>
        <v>-274.53305015404857</v>
      </c>
      <c r="AL44">
        <f t="shared" si="26"/>
        <v>-751.76217515998781</v>
      </c>
      <c r="AN44">
        <f t="shared" si="27"/>
        <v>0</v>
      </c>
      <c r="AO44">
        <f t="shared" si="27"/>
        <v>0</v>
      </c>
      <c r="AP44">
        <f t="shared" si="27"/>
        <v>-4.7521548689558809E-5</v>
      </c>
      <c r="AQ44">
        <f t="shared" si="27"/>
        <v>-0.88057940735480555</v>
      </c>
      <c r="AR44">
        <f t="shared" si="27"/>
        <v>-0.88062692890349503</v>
      </c>
      <c r="AS44">
        <f t="shared" si="27"/>
        <v>-6.3049964906006544</v>
      </c>
      <c r="AT44">
        <f t="shared" si="27"/>
        <v>-4.1336352105297181</v>
      </c>
      <c r="AU44">
        <f t="shared" si="23"/>
        <v>-11.319258630033868</v>
      </c>
      <c r="AW44">
        <v>41</v>
      </c>
      <c r="AX44">
        <f>IF(Z44&gt;0, (R44*SUMPRODUCT(K44:$K$98, X44:$X$98)-K44*$AZ$3)/Z44, 0)</f>
        <v>-55497912.571170688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1000000</v>
      </c>
      <c r="S45">
        <f t="shared" si="1"/>
        <v>-98708452.028486073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-3503.1579320805836</v>
      </c>
      <c r="AC45">
        <f t="shared" si="2"/>
        <v>-3128.5250739879625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-30.796511761150995</v>
      </c>
      <c r="AI45">
        <f t="shared" si="25"/>
        <v>-30.798096491237274</v>
      </c>
      <c r="AJ45">
        <f t="shared" si="7"/>
        <v>-374.63285809262106</v>
      </c>
      <c r="AK45">
        <f t="shared" si="22"/>
        <v>-245.22105524564088</v>
      </c>
      <c r="AL45">
        <f t="shared" si="26"/>
        <v>-650.65200982949921</v>
      </c>
      <c r="AN45">
        <f t="shared" si="27"/>
        <v>0</v>
      </c>
      <c r="AO45">
        <f t="shared" si="27"/>
        <v>0</v>
      </c>
      <c r="AP45">
        <f t="shared" si="27"/>
        <v>-2.1304669094829893E-5</v>
      </c>
      <c r="AQ45">
        <f t="shared" si="27"/>
        <v>-0.41401971100810236</v>
      </c>
      <c r="AR45">
        <f t="shared" si="27"/>
        <v>-0.4140410156771972</v>
      </c>
      <c r="AS45">
        <f t="shared" si="27"/>
        <v>-5.0364596109000841</v>
      </c>
      <c r="AT45">
        <f t="shared" si="27"/>
        <v>-3.2966834430247069</v>
      </c>
      <c r="AU45">
        <f t="shared" si="23"/>
        <v>-8.7471840696019871</v>
      </c>
      <c r="AW45">
        <v>42</v>
      </c>
      <c r="AX45">
        <f>IF(Z45&gt;0, (R45*SUMPRODUCT(K45:$K$98, X45:$X$98)-K45*$AZ$3)/Z45, 0)</f>
        <v>-98708452.028486073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1000000</v>
      </c>
      <c r="S46">
        <f t="shared" si="1"/>
        <v>-180013245.290418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-3128.5250739879625</v>
      </c>
      <c r="AC46">
        <f t="shared" si="2"/>
        <v>-2793.6592387882783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-15.858468582469063</v>
      </c>
      <c r="AI46">
        <f t="shared" si="25"/>
        <v>-15.859244541825355</v>
      </c>
      <c r="AJ46">
        <f t="shared" si="7"/>
        <v>-334.86583519968417</v>
      </c>
      <c r="AK46">
        <f t="shared" si="22"/>
        <v>-218.99675517915739</v>
      </c>
      <c r="AL46">
        <f t="shared" si="26"/>
        <v>-569.72183492066688</v>
      </c>
      <c r="AN46">
        <f t="shared" si="27"/>
        <v>0</v>
      </c>
      <c r="AO46">
        <f t="shared" si="27"/>
        <v>0</v>
      </c>
      <c r="AP46">
        <f t="shared" si="27"/>
        <v>-9.3140902420467921E-6</v>
      </c>
      <c r="AQ46">
        <f t="shared" si="27"/>
        <v>-0.19035430951409257</v>
      </c>
      <c r="AR46">
        <f t="shared" si="27"/>
        <v>-0.19036362360433462</v>
      </c>
      <c r="AS46">
        <f t="shared" si="27"/>
        <v>-4.0195025457730162</v>
      </c>
      <c r="AT46">
        <f t="shared" si="27"/>
        <v>-2.6286886341622324</v>
      </c>
      <c r="AU46">
        <f t="shared" si="23"/>
        <v>-6.8385548035395827</v>
      </c>
      <c r="AW46">
        <v>43</v>
      </c>
      <c r="AX46">
        <f>IF(Z46&gt;0, (R46*SUMPRODUCT(K46:$K$98, X46:$X$98)-K46*$AZ$3)/Z46, 0)</f>
        <v>-180013245.290418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1000000</v>
      </c>
      <c r="S47">
        <f t="shared" si="1"/>
        <v>-337361334.19815856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-2793.6592387882783</v>
      </c>
      <c r="AC47">
        <f t="shared" si="2"/>
        <v>-2494.4925797846749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-7.9698681661290891</v>
      </c>
      <c r="AI47">
        <f t="shared" si="25"/>
        <v>-7.9702378724835103</v>
      </c>
      <c r="AJ47">
        <f t="shared" si="7"/>
        <v>-299.1666590036034</v>
      </c>
      <c r="AK47">
        <f t="shared" si="22"/>
        <v>-195.55614671517949</v>
      </c>
      <c r="AL47">
        <f t="shared" si="26"/>
        <v>-502.69304359126636</v>
      </c>
      <c r="AN47">
        <f t="shared" si="27"/>
        <v>0</v>
      </c>
      <c r="AO47">
        <f t="shared" si="27"/>
        <v>0</v>
      </c>
      <c r="AP47">
        <f t="shared" si="27"/>
        <v>-3.9622361847763979E-6</v>
      </c>
      <c r="AQ47">
        <f t="shared" si="27"/>
        <v>-8.5415085940656402E-2</v>
      </c>
      <c r="AR47">
        <f t="shared" si="27"/>
        <v>-8.5419048176841178E-2</v>
      </c>
      <c r="AS47">
        <f t="shared" si="27"/>
        <v>-3.2062444894597197</v>
      </c>
      <c r="AT47">
        <f t="shared" si="27"/>
        <v>-2.0958245142483229</v>
      </c>
      <c r="AU47">
        <f t="shared" si="23"/>
        <v>-5.3874880518848833</v>
      </c>
      <c r="AW47">
        <v>44</v>
      </c>
      <c r="AX47">
        <f>IF(Z47&gt;0, (R47*SUMPRODUCT(K47:$K$98, X47:$X$98)-K47*$AZ$3)/Z47, 0)</f>
        <v>-337361334.19815856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1000000</v>
      </c>
      <c r="S48">
        <f t="shared" si="1"/>
        <v>-650579456.01363802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-2494.4925797846749</v>
      </c>
      <c r="AC48">
        <f t="shared" si="2"/>
        <v>-2227.2949472696173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-3.8966302061913418</v>
      </c>
      <c r="AI48">
        <f t="shared" si="25"/>
        <v>-3.8968013839719098</v>
      </c>
      <c r="AJ48">
        <f t="shared" si="7"/>
        <v>-267.19763251505765</v>
      </c>
      <c r="AK48">
        <f t="shared" si="22"/>
        <v>-174.61448058492726</v>
      </c>
      <c r="AL48">
        <f t="shared" si="26"/>
        <v>-445.70891448395685</v>
      </c>
      <c r="AN48">
        <f t="shared" si="27"/>
        <v>0</v>
      </c>
      <c r="AO48">
        <f t="shared" si="27"/>
        <v>0</v>
      </c>
      <c r="AP48">
        <f t="shared" si="27"/>
        <v>-1.63799591043194E-6</v>
      </c>
      <c r="AQ48">
        <f t="shared" si="27"/>
        <v>-3.7286757200801095E-2</v>
      </c>
      <c r="AR48">
        <f t="shared" si="27"/>
        <v>-3.7288395196711524E-2</v>
      </c>
      <c r="AS48">
        <f t="shared" si="27"/>
        <v>-2.5568074774936971</v>
      </c>
      <c r="AT48">
        <f t="shared" si="27"/>
        <v>-1.6708816071304842</v>
      </c>
      <c r="AU48">
        <f t="shared" si="23"/>
        <v>-4.2649774798208933</v>
      </c>
      <c r="AW48">
        <v>45</v>
      </c>
      <c r="AX48">
        <f>IF(Z48&gt;0, (R48*SUMPRODUCT(K48:$K$98, X48:$X$98)-K48*$AZ$3)/Z48, 0)</f>
        <v>-650579456.01363802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1000000</v>
      </c>
      <c r="S49">
        <f t="shared" si="1"/>
        <v>-1293830556.8494761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-2227.2949472696173</v>
      </c>
      <c r="AC49">
        <f t="shared" si="2"/>
        <v>-1988.6866558116415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-1.8522666557217049</v>
      </c>
      <c r="AI49">
        <f t="shared" si="25"/>
        <v>-1.852343508391681</v>
      </c>
      <c r="AJ49">
        <f t="shared" si="7"/>
        <v>-238.60829145797584</v>
      </c>
      <c r="AK49">
        <f t="shared" si="22"/>
        <v>-155.91064630887323</v>
      </c>
      <c r="AL49">
        <f t="shared" si="26"/>
        <v>-396.37128127524073</v>
      </c>
      <c r="AN49">
        <f t="shared" si="27"/>
        <v>0</v>
      </c>
      <c r="AO49">
        <f t="shared" si="27"/>
        <v>0</v>
      </c>
      <c r="AP49">
        <f t="shared" si="27"/>
        <v>-6.5660828670263647E-7</v>
      </c>
      <c r="AQ49">
        <f t="shared" si="27"/>
        <v>-1.5825261968226208E-2</v>
      </c>
      <c r="AR49">
        <f t="shared" si="27"/>
        <v>-1.5825918576512912E-2</v>
      </c>
      <c r="AS49">
        <f t="shared" si="27"/>
        <v>-2.0386042735526479</v>
      </c>
      <c r="AT49">
        <f t="shared" si="27"/>
        <v>-1.3320581104517191</v>
      </c>
      <c r="AU49">
        <f t="shared" si="23"/>
        <v>-3.3864883025808803</v>
      </c>
      <c r="AW49">
        <v>46</v>
      </c>
      <c r="AX49">
        <f>IF(Z49&gt;0, (R49*SUMPRODUCT(K49:$K$98, X49:$X$98)-K49*$AZ$3)/Z49, 0)</f>
        <v>-1293830556.8494761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1000000</v>
      </c>
      <c r="S50">
        <f t="shared" si="1"/>
        <v>-2656744851.5029063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-1988.6866558116415</v>
      </c>
      <c r="AC50">
        <f t="shared" si="2"/>
        <v>-1775.6260719529157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-0.85333638470194417</v>
      </c>
      <c r="AI50">
        <f t="shared" si="25"/>
        <v>-0.85336980202598545</v>
      </c>
      <c r="AJ50">
        <f t="shared" si="7"/>
        <v>-213.06058385872575</v>
      </c>
      <c r="AK50">
        <f t="shared" si="22"/>
        <v>-139.20806590681491</v>
      </c>
      <c r="AL50">
        <f t="shared" si="26"/>
        <v>-353.12201956756667</v>
      </c>
      <c r="AN50">
        <f t="shared" si="27"/>
        <v>0</v>
      </c>
      <c r="AO50">
        <f t="shared" si="27"/>
        <v>0</v>
      </c>
      <c r="AP50">
        <f t="shared" si="27"/>
        <v>-2.5491831936051284E-7</v>
      </c>
      <c r="AQ50">
        <f t="shared" si="27"/>
        <v>-6.5095301098542077E-3</v>
      </c>
      <c r="AR50">
        <f t="shared" si="27"/>
        <v>-6.5097850281735682E-3</v>
      </c>
      <c r="AS50">
        <f t="shared" si="27"/>
        <v>-1.625296085711758</v>
      </c>
      <c r="AT50">
        <f t="shared" si="27"/>
        <v>-1.0619248315205656</v>
      </c>
      <c r="AU50">
        <f t="shared" si="23"/>
        <v>-2.6937307022604973</v>
      </c>
      <c r="AW50">
        <v>47</v>
      </c>
      <c r="AX50">
        <f>IF(Z50&gt;0, (R50*SUMPRODUCT(K50:$K$98, X50:$X$98)-K50*$AZ$3)/Z50, 0)</f>
        <v>-2656744851.5029063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1000000</v>
      </c>
      <c r="S51">
        <f t="shared" si="1"/>
        <v>-5635598698.1646442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-1775.6260719529157</v>
      </c>
      <c r="AC51">
        <f t="shared" si="2"/>
        <v>-1585.3857876252634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-0.38034671360872796</v>
      </c>
      <c r="AI51">
        <f t="shared" si="25"/>
        <v>-0.38036077942384838</v>
      </c>
      <c r="AJ51">
        <f t="shared" si="7"/>
        <v>-190.24028432765226</v>
      </c>
      <c r="AK51">
        <f t="shared" si="22"/>
        <v>-124.29382503670411</v>
      </c>
      <c r="AL51">
        <f t="shared" si="26"/>
        <v>-314.91447014378025</v>
      </c>
      <c r="AN51">
        <f t="shared" si="27"/>
        <v>0</v>
      </c>
      <c r="AO51">
        <f t="shared" si="27"/>
        <v>0</v>
      </c>
      <c r="AP51">
        <f t="shared" si="27"/>
        <v>-9.5802371273297082E-8</v>
      </c>
      <c r="AQ51">
        <f t="shared" si="27"/>
        <v>-2.5905442918002669E-3</v>
      </c>
      <c r="AR51">
        <f t="shared" si="27"/>
        <v>-2.5906400941715399E-3</v>
      </c>
      <c r="AS51">
        <f t="shared" si="27"/>
        <v>-1.295727989758422</v>
      </c>
      <c r="AT51">
        <f t="shared" si="27"/>
        <v>-0.84656616564352005</v>
      </c>
      <c r="AU51">
        <f t="shared" si="23"/>
        <v>-2.1448847954961137</v>
      </c>
      <c r="AW51">
        <v>48</v>
      </c>
      <c r="AX51">
        <f>IF(Z51&gt;0, (R51*SUMPRODUCT(K51:$K$98, X51:$X$98)-K51*$AZ$3)/Z51, 0)</f>
        <v>-5635598698.1646442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1000000</v>
      </c>
      <c r="S52">
        <f t="shared" si="1"/>
        <v>-12373099916.698441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-1585.3857876252634</v>
      </c>
      <c r="AC52">
        <f t="shared" si="2"/>
        <v>-1415.5251693679816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-0.16409970136975363</v>
      </c>
      <c r="AI52">
        <f t="shared" si="25"/>
        <v>-0.16410542154165436</v>
      </c>
      <c r="AJ52">
        <f t="shared" si="7"/>
        <v>-169.86061825728189</v>
      </c>
      <c r="AK52">
        <f t="shared" si="22"/>
        <v>-110.97700513376846</v>
      </c>
      <c r="AL52">
        <f t="shared" si="26"/>
        <v>-281.00172881259198</v>
      </c>
      <c r="AN52">
        <f t="shared" si="27"/>
        <v>0</v>
      </c>
      <c r="AO52">
        <f t="shared" si="27"/>
        <v>0</v>
      </c>
      <c r="AP52">
        <f t="shared" si="27"/>
        <v>-3.4785833310929338E-8</v>
      </c>
      <c r="AQ52">
        <f t="shared" si="27"/>
        <v>-9.9793239736291513E-4</v>
      </c>
      <c r="AR52">
        <f t="shared" si="27"/>
        <v>-9.9796718319622598E-4</v>
      </c>
      <c r="AS52">
        <f t="shared" si="27"/>
        <v>-1.0329660113950685</v>
      </c>
      <c r="AT52">
        <f t="shared" si="27"/>
        <v>-0.67487964853609872</v>
      </c>
      <c r="AU52">
        <f t="shared" si="23"/>
        <v>-1.7088436271143632</v>
      </c>
      <c r="AW52">
        <v>49</v>
      </c>
      <c r="AX52">
        <f>IF(Z52&gt;0, (R52*SUMPRODUCT(K52:$K$98, X52:$X$98)-K52*$AZ$3)/Z52, 0)</f>
        <v>-12373099916.698441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1000000</v>
      </c>
      <c r="S53">
        <f t="shared" si="1"/>
        <v>-28169208602.616352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-1415.5251693679816</v>
      </c>
      <c r="AC53">
        <f t="shared" si="2"/>
        <v>-1263.8625880132602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-6.8392591582909307E-2</v>
      </c>
      <c r="AI53">
        <f t="shared" si="25"/>
        <v>-6.839483492351188E-2</v>
      </c>
      <c r="AJ53">
        <f t="shared" si="7"/>
        <v>-151.6625813547214</v>
      </c>
      <c r="AK53">
        <f t="shared" si="22"/>
        <v>-99.086761855758724</v>
      </c>
      <c r="AL53">
        <f t="shared" si="26"/>
        <v>-250.81773804540364</v>
      </c>
      <c r="AN53">
        <f t="shared" si="27"/>
        <v>0</v>
      </c>
      <c r="AO53">
        <f t="shared" si="27"/>
        <v>0</v>
      </c>
      <c r="AP53">
        <f t="shared" si="27"/>
        <v>-1.2180651713033709E-8</v>
      </c>
      <c r="AQ53">
        <f t="shared" si="27"/>
        <v>-3.7135080462896946E-4</v>
      </c>
      <c r="AR53">
        <f t="shared" si="27"/>
        <v>-3.7136298528068248E-4</v>
      </c>
      <c r="AS53">
        <f t="shared" si="27"/>
        <v>-0.82348132034020194</v>
      </c>
      <c r="AT53">
        <f t="shared" si="27"/>
        <v>-0.53801073905218211</v>
      </c>
      <c r="AU53">
        <f t="shared" si="23"/>
        <v>-1.3618634223776647</v>
      </c>
      <c r="AW53">
        <v>50</v>
      </c>
      <c r="AX53">
        <f>IF(Z53&gt;0, (R53*SUMPRODUCT(K53:$K$98, X53:$X$98)-K53*$AZ$3)/Z53, 0)</f>
        <v>-28169208602.616352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1000000</v>
      </c>
      <c r="S54">
        <f t="shared" si="1"/>
        <v>-66619453265.61422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-1263.8625880132602</v>
      </c>
      <c r="AC54">
        <f t="shared" si="2"/>
        <v>-1128.4490492862797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-2.747941216465391E-2</v>
      </c>
      <c r="AI54">
        <f t="shared" si="25"/>
        <v>-2.7480259101242226E-2</v>
      </c>
      <c r="AJ54">
        <f t="shared" si="7"/>
        <v>-135.41353872698051</v>
      </c>
      <c r="AK54">
        <f t="shared" si="22"/>
        <v>-88.470381160928227</v>
      </c>
      <c r="AL54">
        <f t="shared" si="26"/>
        <v>-223.91140014701</v>
      </c>
      <c r="AN54">
        <f t="shared" si="27"/>
        <v>0</v>
      </c>
      <c r="AO54">
        <f t="shared" si="27"/>
        <v>0</v>
      </c>
      <c r="AP54">
        <f t="shared" si="27"/>
        <v>-4.105898234291862E-9</v>
      </c>
      <c r="AQ54">
        <f t="shared" si="27"/>
        <v>-1.3321855666958011E-4</v>
      </c>
      <c r="AR54">
        <f t="shared" si="27"/>
        <v>-1.3322266256781439E-4</v>
      </c>
      <c r="AS54">
        <f t="shared" si="27"/>
        <v>-0.65647678613491312</v>
      </c>
      <c r="AT54">
        <f t="shared" si="27"/>
        <v>-0.42889914877532853</v>
      </c>
      <c r="AU54">
        <f t="shared" si="23"/>
        <v>-1.0855091575728095</v>
      </c>
      <c r="AW54">
        <v>51</v>
      </c>
      <c r="AX54">
        <f>IF(Z54&gt;0, (R54*SUMPRODUCT(K54:$K$98, X54:$X$98)-K54*$AZ$3)/Z54, 0)</f>
        <v>-66619453265.61422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1000000</v>
      </c>
      <c r="S55">
        <f t="shared" si="1"/>
        <v>-163941038252.74112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-1128.4490492862797</v>
      </c>
      <c r="AC55">
        <f t="shared" si="2"/>
        <v>-1007.5439056496713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-1.0623574503650217E-2</v>
      </c>
      <c r="AI55">
        <f t="shared" si="25"/>
        <v>-1.0623881792147469E-2</v>
      </c>
      <c r="AJ55">
        <f t="shared" si="7"/>
        <v>-120.90514363660839</v>
      </c>
      <c r="AK55">
        <f t="shared" si="22"/>
        <v>-78.99143345003958</v>
      </c>
      <c r="AL55">
        <f t="shared" si="26"/>
        <v>-199.90720096844012</v>
      </c>
      <c r="AN55">
        <f t="shared" si="27"/>
        <v>0</v>
      </c>
      <c r="AO55">
        <f t="shared" si="27"/>
        <v>0</v>
      </c>
      <c r="AP55">
        <f t="shared" si="27"/>
        <v>-1.3301039000085654E-9</v>
      </c>
      <c r="AQ55">
        <f t="shared" si="27"/>
        <v>-4.5984337213202679E-5</v>
      </c>
      <c r="AR55">
        <f t="shared" si="27"/>
        <v>-4.5985667317102693E-5</v>
      </c>
      <c r="AS55">
        <f t="shared" si="27"/>
        <v>-0.5233401331996308</v>
      </c>
      <c r="AT55">
        <f t="shared" si="27"/>
        <v>-0.3419158694159683</v>
      </c>
      <c r="AU55">
        <f t="shared" si="23"/>
        <v>-0.86530198828291627</v>
      </c>
      <c r="AW55">
        <v>52</v>
      </c>
      <c r="AX55">
        <f>IF(Z55&gt;0, (R55*SUMPRODUCT(K55:$K$98, X55:$X$98)-K55*$AZ$3)/Z55, 0)</f>
        <v>-163941038252.74112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1000000</v>
      </c>
      <c r="S56">
        <f t="shared" si="1"/>
        <v>-420577943493.38568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-1007.5439056496713</v>
      </c>
      <c r="AC56">
        <f t="shared" si="2"/>
        <v>-899.59281158475403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-3.9453679059996581E-3</v>
      </c>
      <c r="AI56">
        <f t="shared" si="25"/>
        <v>-3.9454748532166371E-3</v>
      </c>
      <c r="AJ56">
        <f t="shared" si="7"/>
        <v>-107.95109406491724</v>
      </c>
      <c r="AK56">
        <f t="shared" si="22"/>
        <v>-70.528073395476994</v>
      </c>
      <c r="AL56">
        <f t="shared" si="26"/>
        <v>-178.48311293524745</v>
      </c>
      <c r="AN56">
        <f t="shared" si="27"/>
        <v>0</v>
      </c>
      <c r="AO56">
        <f t="shared" si="27"/>
        <v>0</v>
      </c>
      <c r="AP56">
        <f t="shared" si="27"/>
        <v>-4.1332409954589639E-10</v>
      </c>
      <c r="AQ56">
        <f t="shared" si="27"/>
        <v>-1.5247854812804923E-5</v>
      </c>
      <c r="AR56">
        <f t="shared" si="27"/>
        <v>-1.524826813690447E-5</v>
      </c>
      <c r="AS56">
        <f t="shared" si="27"/>
        <v>-0.41720383203863576</v>
      </c>
      <c r="AT56">
        <f t="shared" si="27"/>
        <v>-0.27257326793928049</v>
      </c>
      <c r="AU56">
        <f t="shared" si="23"/>
        <v>-0.68979234824605307</v>
      </c>
      <c r="AW56">
        <v>53</v>
      </c>
      <c r="AX56">
        <f>IF(Z56&gt;0, (R56*SUMPRODUCT(K56:$K$98, X56:$X$98)-K56*$AZ$3)/Z56, 0)</f>
        <v>-420577943493.38568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1000000</v>
      </c>
      <c r="S57">
        <f t="shared" si="1"/>
        <v>-1127195798124.7122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-899.59281158475403</v>
      </c>
      <c r="AC57">
        <f t="shared" si="2"/>
        <v>-803.20788036006002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-1.4049831480431141E-3</v>
      </c>
      <c r="AI57">
        <f t="shared" si="25"/>
        <v>-1.4050187766305208E-3</v>
      </c>
      <c r="AJ57">
        <f t="shared" si="7"/>
        <v>-96.384931224694014</v>
      </c>
      <c r="AK57">
        <f t="shared" si="22"/>
        <v>-62.971496810932791</v>
      </c>
      <c r="AL57">
        <f t="shared" si="26"/>
        <v>-159.35783305440344</v>
      </c>
      <c r="AN57">
        <f t="shared" si="27"/>
        <v>0</v>
      </c>
      <c r="AO57">
        <f t="shared" si="27"/>
        <v>0</v>
      </c>
      <c r="AP57">
        <f t="shared" si="27"/>
        <v>-1.2294243820194838E-10</v>
      </c>
      <c r="AQ57">
        <f t="shared" si="27"/>
        <v>-4.8481308529331287E-6</v>
      </c>
      <c r="AR57">
        <f t="shared" si="27"/>
        <v>-4.8482537953713308E-6</v>
      </c>
      <c r="AS57">
        <f t="shared" si="27"/>
        <v>-0.33259242965235714</v>
      </c>
      <c r="AT57">
        <f t="shared" si="27"/>
        <v>-0.21729374972908569</v>
      </c>
      <c r="AU57">
        <f t="shared" si="23"/>
        <v>-0.54989102763523823</v>
      </c>
      <c r="AW57">
        <v>54</v>
      </c>
      <c r="AX57">
        <f>IF(Z57&gt;0, (R57*SUMPRODUCT(K57:$K$98, X57:$X$98)-K57*$AZ$3)/Z57, 0)</f>
        <v>-1127195798124.7122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1000000</v>
      </c>
      <c r="S58">
        <f t="shared" si="1"/>
        <v>-3162593505042.7134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-803.20788036006002</v>
      </c>
      <c r="AC58">
        <f t="shared" si="2"/>
        <v>-717.14989728627245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-4.7868596928533192E-4</v>
      </c>
      <c r="AI58">
        <f t="shared" si="25"/>
        <v>-4.7869730728840033E-4</v>
      </c>
      <c r="AJ58">
        <f t="shared" si="7"/>
        <v>-86.057983073787568</v>
      </c>
      <c r="AK58">
        <f t="shared" si="22"/>
        <v>-56.224551625204207</v>
      </c>
      <c r="AL58">
        <f t="shared" si="26"/>
        <v>-142.28301339629905</v>
      </c>
      <c r="AN58">
        <f t="shared" si="27"/>
        <v>0</v>
      </c>
      <c r="AO58">
        <f t="shared" si="27"/>
        <v>0</v>
      </c>
      <c r="AP58">
        <f t="shared" si="27"/>
        <v>-3.493186438569088E-11</v>
      </c>
      <c r="AQ58">
        <f t="shared" si="27"/>
        <v>-1.4748093876420555E-6</v>
      </c>
      <c r="AR58">
        <f t="shared" si="27"/>
        <v>-1.4748443195064414E-6</v>
      </c>
      <c r="AS58">
        <f t="shared" si="27"/>
        <v>-0.26514067564639632</v>
      </c>
      <c r="AT58">
        <f t="shared" si="27"/>
        <v>-0.17322524969055417</v>
      </c>
      <c r="AU58">
        <f t="shared" si="23"/>
        <v>-0.43836740018126996</v>
      </c>
      <c r="AW58">
        <v>55</v>
      </c>
      <c r="AX58">
        <f>IF(Z58&gt;0, (R58*SUMPRODUCT(K58:$K$98, X58:$X$98)-K58*$AZ$3)/Z58, 0)</f>
        <v>-3162593505042.7134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1000000</v>
      </c>
      <c r="S59">
        <f t="shared" si="1"/>
        <v>-9307625508927.6602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-717.14989728627245</v>
      </c>
      <c r="AC59">
        <f t="shared" si="2"/>
        <v>-640.31240954508326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-1.5569807179563989E-4</v>
      </c>
      <c r="AI59">
        <f t="shared" si="25"/>
        <v>-1.5570151151508783E-4</v>
      </c>
      <c r="AJ59">
        <f t="shared" si="7"/>
        <v>-76.837487741189193</v>
      </c>
      <c r="AK59">
        <f t="shared" si="22"/>
        <v>-50.200492810039073</v>
      </c>
      <c r="AL59">
        <f t="shared" si="26"/>
        <v>-127.03813625273978</v>
      </c>
      <c r="AN59">
        <f t="shared" si="27"/>
        <v>0</v>
      </c>
      <c r="AO59">
        <f t="shared" si="27"/>
        <v>0</v>
      </c>
      <c r="AP59">
        <f t="shared" si="27"/>
        <v>-9.4621579740230559E-12</v>
      </c>
      <c r="AQ59">
        <f t="shared" si="27"/>
        <v>-4.2830230019514545E-7</v>
      </c>
      <c r="AR59">
        <f t="shared" si="27"/>
        <v>-4.2831176235311945E-7</v>
      </c>
      <c r="AS59">
        <f t="shared" si="27"/>
        <v>-0.21136853116564552</v>
      </c>
      <c r="AT59">
        <f t="shared" si="27"/>
        <v>-0.13809410928152355</v>
      </c>
      <c r="AU59">
        <f t="shared" si="23"/>
        <v>-0.34946306875893141</v>
      </c>
      <c r="AW59">
        <v>56</v>
      </c>
      <c r="AX59">
        <f>IF(Z59&gt;0, (R59*SUMPRODUCT(K59:$K$98, X59:$X$98)-K59*$AZ$3)/Z59, 0)</f>
        <v>-9307625508927.6602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1000000</v>
      </c>
      <c r="S60">
        <f t="shared" si="1"/>
        <v>-29042933477829.473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-640.31240954508326</v>
      </c>
      <c r="AC60">
        <f t="shared" si="2"/>
        <v>-571.70750888767259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-4.842153585297159E-5</v>
      </c>
      <c r="AI60">
        <f t="shared" si="25"/>
        <v>-4.8422520098432405E-5</v>
      </c>
      <c r="AJ60">
        <f t="shared" si="7"/>
        <v>-68.604900657410667</v>
      </c>
      <c r="AK60">
        <f t="shared" si="22"/>
        <v>-44.82186866815583</v>
      </c>
      <c r="AL60">
        <f t="shared" si="26"/>
        <v>-113.42681774808659</v>
      </c>
      <c r="AN60">
        <f t="shared" si="27"/>
        <v>0</v>
      </c>
      <c r="AO60">
        <f t="shared" si="27"/>
        <v>0</v>
      </c>
      <c r="AP60">
        <f t="shared" si="27"/>
        <v>-2.4174225586276786E-12</v>
      </c>
      <c r="AQ60">
        <f t="shared" si="27"/>
        <v>-1.1892898443963973E-7</v>
      </c>
      <c r="AR60">
        <f t="shared" si="27"/>
        <v>-1.1893140186219835E-7</v>
      </c>
      <c r="AS60">
        <f t="shared" si="27"/>
        <v>-0.16850170113444482</v>
      </c>
      <c r="AT60">
        <f t="shared" si="27"/>
        <v>-0.11008777866065032</v>
      </c>
      <c r="AU60">
        <f t="shared" si="23"/>
        <v>-0.27858959872649697</v>
      </c>
      <c r="AW60">
        <v>57</v>
      </c>
      <c r="AX60">
        <f>IF(Z60&gt;0, (R60*SUMPRODUCT(K60:$K$98, X60:$X$98)-K60*$AZ$3)/Z60, 0)</f>
        <v>-29042933477829.473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1000000</v>
      </c>
      <c r="S61">
        <f t="shared" si="1"/>
        <v>-96399770722486.969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-571.70750888767259</v>
      </c>
      <c r="AC61">
        <f t="shared" si="2"/>
        <v>-510.45313303721491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-1.4192890548458557E-5</v>
      </c>
      <c r="AI61">
        <f t="shared" si="25"/>
        <v>-1.4193155306937344E-5</v>
      </c>
      <c r="AJ61">
        <f t="shared" si="7"/>
        <v>-61.254375850457677</v>
      </c>
      <c r="AK61">
        <f t="shared" si="22"/>
        <v>-40.019525622137088</v>
      </c>
      <c r="AL61">
        <f t="shared" si="26"/>
        <v>-101.27391566575008</v>
      </c>
      <c r="AN61">
        <f t="shared" si="27"/>
        <v>0</v>
      </c>
      <c r="AO61">
        <f t="shared" si="27"/>
        <v>0</v>
      </c>
      <c r="AP61">
        <f t="shared" si="27"/>
        <v>-5.8060531127471136E-13</v>
      </c>
      <c r="AQ61">
        <f t="shared" si="27"/>
        <v>-3.1124471150245099E-8</v>
      </c>
      <c r="AR61">
        <f t="shared" si="27"/>
        <v>-3.1125051755556369E-8</v>
      </c>
      <c r="AS61">
        <f t="shared" si="27"/>
        <v>-0.13432852507912138</v>
      </c>
      <c r="AT61">
        <f t="shared" si="27"/>
        <v>-8.7761303197535001E-2</v>
      </c>
      <c r="AU61">
        <f t="shared" si="23"/>
        <v>-0.22208985940170814</v>
      </c>
      <c r="AW61">
        <v>58</v>
      </c>
      <c r="AX61">
        <f>IF(Z61&gt;0, (R61*SUMPRODUCT(K61:$K$98, X61:$X$98)-K61*$AZ$3)/Z61, 0)</f>
        <v>-96399770722486.969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1000000</v>
      </c>
      <c r="S62">
        <f t="shared" si="1"/>
        <v>-341597914952851.81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-510.45313303721491</v>
      </c>
      <c r="AC62">
        <f t="shared" si="2"/>
        <v>-455.76172595281565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-3.9080126462692693E-6</v>
      </c>
      <c r="AI62">
        <f t="shared" si="25"/>
        <v>-3.9080793565309541E-6</v>
      </c>
      <c r="AJ62">
        <f t="shared" si="7"/>
        <v>-54.691407084399259</v>
      </c>
      <c r="AK62">
        <f t="shared" si="22"/>
        <v>-35.731719312605044</v>
      </c>
      <c r="AL62">
        <f t="shared" si="26"/>
        <v>-90.42313030508366</v>
      </c>
      <c r="AN62">
        <f t="shared" si="27"/>
        <v>0</v>
      </c>
      <c r="AO62">
        <f t="shared" si="27"/>
        <v>0</v>
      </c>
      <c r="AP62">
        <f t="shared" si="27"/>
        <v>-1.3061881783088218E-13</v>
      </c>
      <c r="AQ62">
        <f t="shared" si="27"/>
        <v>-7.6518961105602886E-9</v>
      </c>
      <c r="AR62">
        <f t="shared" si="27"/>
        <v>-7.6520267293781184E-9</v>
      </c>
      <c r="AS62">
        <f t="shared" si="27"/>
        <v>-0.10708587792050588</v>
      </c>
      <c r="AT62">
        <f t="shared" si="27"/>
        <v>-6.996277360892543E-2</v>
      </c>
      <c r="AU62">
        <f t="shared" si="23"/>
        <v>-0.17704865918145804</v>
      </c>
      <c r="AW62">
        <v>59</v>
      </c>
      <c r="AX62">
        <f>IF(Z62&gt;0, (R62*SUMPRODUCT(K62:$K$98, X62:$X$98)-K62*$AZ$3)/Z62, 0)</f>
        <v>-341597914952851.81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1000000</v>
      </c>
      <c r="S63">
        <f t="shared" si="1"/>
        <v>-1297462944851932.8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-455.76172595281565</v>
      </c>
      <c r="AC63">
        <f t="shared" si="2"/>
        <v>-406.93011246446417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-1.0072279333795123E-6</v>
      </c>
      <c r="AI63">
        <f t="shared" si="25"/>
        <v>-1.0072436151419117E-6</v>
      </c>
      <c r="AJ63">
        <f t="shared" si="7"/>
        <v>-48.831613488351479</v>
      </c>
      <c r="AK63">
        <f t="shared" si="22"/>
        <v>-31.9033208166971</v>
      </c>
      <c r="AL63">
        <f t="shared" si="26"/>
        <v>-80.734935312292194</v>
      </c>
      <c r="AN63">
        <f t="shared" si="27"/>
        <v>0</v>
      </c>
      <c r="AO63">
        <f t="shared" si="27"/>
        <v>0</v>
      </c>
      <c r="AP63">
        <f t="shared" si="27"/>
        <v>-2.741510738233456E-14</v>
      </c>
      <c r="AQ63">
        <f t="shared" si="27"/>
        <v>-1.7608519532921182E-9</v>
      </c>
      <c r="AR63">
        <f t="shared" si="27"/>
        <v>-1.7608793683995003E-9</v>
      </c>
      <c r="AS63">
        <f t="shared" si="27"/>
        <v>-8.5368206285608594E-2</v>
      </c>
      <c r="AT63">
        <f t="shared" si="27"/>
        <v>-5.5773894780794669E-2</v>
      </c>
      <c r="AU63">
        <f t="shared" si="23"/>
        <v>-0.14114210282728265</v>
      </c>
      <c r="AW63">
        <v>60</v>
      </c>
      <c r="AX63">
        <f>IF(Z63&gt;0, (R63*SUMPRODUCT(K63:$K$98, X63:$X$98)-K63*$AZ$3)/Z63, 0)</f>
        <v>-1297462944851932.8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1000000</v>
      </c>
      <c r="S64">
        <f t="shared" si="1"/>
        <v>-5305813920044006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-406.93011246446417</v>
      </c>
      <c r="AC64">
        <f t="shared" si="2"/>
        <v>-363.33045755907915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-2.4202109680806922E-7</v>
      </c>
      <c r="AI64">
        <f t="shared" si="25"/>
        <v>-2.4202452069800425E-7</v>
      </c>
      <c r="AJ64">
        <f t="shared" si="7"/>
        <v>-43.599654905385023</v>
      </c>
      <c r="AK64">
        <f t="shared" si="22"/>
        <v>-28.485107872512494</v>
      </c>
      <c r="AL64">
        <f t="shared" si="26"/>
        <v>-72.084763019922036</v>
      </c>
      <c r="AN64">
        <f t="shared" si="27"/>
        <v>0</v>
      </c>
      <c r="AO64">
        <f t="shared" si="27"/>
        <v>0</v>
      </c>
      <c r="AP64">
        <f t="shared" si="27"/>
        <v>-5.3443741482245784E-15</v>
      </c>
      <c r="AQ64">
        <f t="shared" si="27"/>
        <v>-3.7777245111606577E-10</v>
      </c>
      <c r="AR64">
        <f t="shared" si="27"/>
        <v>-3.7777779549021402E-10</v>
      </c>
      <c r="AS64">
        <f t="shared" si="27"/>
        <v>-6.8055011396315396E-2</v>
      </c>
      <c r="AT64">
        <f t="shared" si="27"/>
        <v>-4.4462607447144697E-2</v>
      </c>
      <c r="AU64">
        <f t="shared" si="23"/>
        <v>-0.11251761922123787</v>
      </c>
      <c r="AW64">
        <v>61</v>
      </c>
      <c r="AX64">
        <f>IF(Z64&gt;0, (R64*SUMPRODUCT(K64:$K$98, X64:$X$98)-K64*$AZ$3)/Z64, 0)</f>
        <v>-5305813920044006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1000000</v>
      </c>
      <c r="S65">
        <f t="shared" si="1"/>
        <v>-2.3488906667692148E+16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-363.33045755907915</v>
      </c>
      <c r="AC65">
        <f t="shared" si="2"/>
        <v>-324.40219424950527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-5.3982152509240644E-8</v>
      </c>
      <c r="AI65">
        <f t="shared" si="25"/>
        <v>-5.3982843052650854E-8</v>
      </c>
      <c r="AJ65">
        <f t="shared" si="7"/>
        <v>-38.928263309573879</v>
      </c>
      <c r="AK65">
        <f t="shared" si="22"/>
        <v>-25.433132029135542</v>
      </c>
      <c r="AL65">
        <f t="shared" si="26"/>
        <v>-64.361395392692259</v>
      </c>
      <c r="AN65">
        <f t="shared" si="27"/>
        <v>0</v>
      </c>
      <c r="AO65">
        <f t="shared" si="27"/>
        <v>0</v>
      </c>
      <c r="AP65">
        <f t="shared" si="27"/>
        <v>-9.6238760690178792E-16</v>
      </c>
      <c r="AQ65">
        <f t="shared" si="27"/>
        <v>-7.5233147982363039E-11</v>
      </c>
      <c r="AR65">
        <f t="shared" si="27"/>
        <v>-7.5234110369969934E-11</v>
      </c>
      <c r="AS65">
        <f t="shared" si="27"/>
        <v>-5.4253038423472136E-2</v>
      </c>
      <c r="AT65">
        <f t="shared" si="27"/>
        <v>-3.5445318436966626E-2</v>
      </c>
      <c r="AU65">
        <f t="shared" si="23"/>
        <v>-8.9698356935672865E-2</v>
      </c>
      <c r="AW65">
        <v>62</v>
      </c>
      <c r="AX65">
        <f>IF(Z65&gt;0, (R65*SUMPRODUCT(K65:$K$98, X65:$X$98)-K65*$AZ$3)/Z65, 0)</f>
        <v>-2.3488906667692148E+16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1000000</v>
      </c>
      <c r="S66">
        <f t="shared" si="1"/>
        <v>-1.1334350683789654E+17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-324.40219424950527</v>
      </c>
      <c r="AC66">
        <f t="shared" si="2"/>
        <v>-289.64481629426649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-1.1117299360663943E-8</v>
      </c>
      <c r="AI66">
        <f t="shared" si="25"/>
        <v>-1.111742713367202E-8</v>
      </c>
      <c r="AJ66">
        <f t="shared" si="7"/>
        <v>-34.75737795523878</v>
      </c>
      <c r="AK66">
        <f t="shared" si="22"/>
        <v>-22.708153597465373</v>
      </c>
      <c r="AL66">
        <f t="shared" si="26"/>
        <v>-57.465531563821585</v>
      </c>
      <c r="AN66">
        <f t="shared" si="27"/>
        <v>0</v>
      </c>
      <c r="AO66">
        <f t="shared" si="27"/>
        <v>0</v>
      </c>
      <c r="AP66">
        <f t="shared" si="27"/>
        <v>-1.5899377945842446E-16</v>
      </c>
      <c r="AQ66">
        <f t="shared" si="27"/>
        <v>-1.3833762461416688E-11</v>
      </c>
      <c r="AR66">
        <f t="shared" si="27"/>
        <v>-1.3833921455196146E-11</v>
      </c>
      <c r="AS66">
        <f t="shared" si="27"/>
        <v>-4.3250190070058391E-2</v>
      </c>
      <c r="AT66">
        <f t="shared" si="27"/>
        <v>-2.8256790845824619E-2</v>
      </c>
      <c r="AU66">
        <f t="shared" si="23"/>
        <v>-7.150698092971694E-2</v>
      </c>
      <c r="AW66">
        <v>63</v>
      </c>
      <c r="AX66">
        <f>IF(Z66&gt;0, (R66*SUMPRODUCT(K66:$K$98, X66:$X$98)-K66*$AZ$3)/Z66, 0)</f>
        <v>-1.1334350683789654E+17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-6.0101658523587827E+17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-289.64481629426649</v>
      </c>
      <c r="AC67">
        <f t="shared" ref="AC67:AC69" si="30">S67*Z67</f>
        <v>-258.61144311989284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-2.0996155322138434E-9</v>
      </c>
      <c r="AI67">
        <f t="shared" ref="AI67:AI69" si="33">SUM(AE67:AH67)</f>
        <v>-2.0996370467152293E-9</v>
      </c>
      <c r="AJ67">
        <f t="shared" ref="AJ67:AJ69" si="34">AB67-AC67</f>
        <v>-31.033373174373651</v>
      </c>
      <c r="AK67">
        <f t="shared" si="22"/>
        <v>-20.275137140598655</v>
      </c>
      <c r="AL67">
        <f t="shared" si="26"/>
        <v>-51.308510317071942</v>
      </c>
      <c r="AN67">
        <f t="shared" si="27"/>
        <v>0</v>
      </c>
      <c r="AO67">
        <f t="shared" si="27"/>
        <v>0</v>
      </c>
      <c r="AP67">
        <f t="shared" si="27"/>
        <v>-2.3903102658217388E-17</v>
      </c>
      <c r="AQ67">
        <f t="shared" si="27"/>
        <v>-2.3327208336899417E-12</v>
      </c>
      <c r="AR67">
        <f t="shared" si="27"/>
        <v>-2.3327447367926002E-12</v>
      </c>
      <c r="AS67">
        <f t="shared" si="27"/>
        <v>-3.447878672682772E-2</v>
      </c>
      <c r="AT67">
        <f t="shared" si="27"/>
        <v>-2.2526140661536187E-2</v>
      </c>
      <c r="AU67">
        <f t="shared" si="23"/>
        <v>-5.7004927390696646E-2</v>
      </c>
      <c r="AW67">
        <v>64</v>
      </c>
      <c r="AX67">
        <f>IF(Z67&gt;0, (R67*SUMPRODUCT(K67:$K$98, X67:$X$98)-K67*$AZ$3)/Z67, 0)</f>
        <v>-6.0101658523587827E+17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1000000</v>
      </c>
      <c r="S68">
        <f t="shared" si="29"/>
        <v>-3.5367192674038277E+18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-258.61144311989284</v>
      </c>
      <c r="AC68">
        <f t="shared" si="30"/>
        <v>-230.90307421419203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-3.6069976456086071E-10</v>
      </c>
      <c r="AI68">
        <f t="shared" si="33"/>
        <v>-3.6070302892900471E-10</v>
      </c>
      <c r="AJ68">
        <f t="shared" si="34"/>
        <v>-27.708368905700809</v>
      </c>
      <c r="AK68">
        <f t="shared" si="22"/>
        <v>-18.102801018392501</v>
      </c>
      <c r="AL68">
        <f t="shared" si="26"/>
        <v>-45.811169924454013</v>
      </c>
      <c r="AN68">
        <f t="shared" si="27"/>
        <v>0</v>
      </c>
      <c r="AO68">
        <f t="shared" si="27"/>
        <v>0</v>
      </c>
      <c r="AP68">
        <f t="shared" si="27"/>
        <v>-3.2382032148355088E-18</v>
      </c>
      <c r="AQ68">
        <f t="shared" si="27"/>
        <v>-3.5780864341106147E-13</v>
      </c>
      <c r="AR68">
        <f t="shared" si="27"/>
        <v>-3.5781188161427632E-13</v>
      </c>
      <c r="AS68">
        <f t="shared" si="27"/>
        <v>-2.7486277684024406E-2</v>
      </c>
      <c r="AT68">
        <f t="shared" si="27"/>
        <v>-1.7957701420230576E-2</v>
      </c>
      <c r="AU68">
        <f t="shared" si="23"/>
        <v>-4.5443979104612793E-2</v>
      </c>
      <c r="AW68">
        <v>65</v>
      </c>
      <c r="AX68">
        <f>IF(Z68&gt;0, (R68*SUMPRODUCT(K68:$K$98, X68:$X$98)-K68*$AZ$3)/Z68, 0)</f>
        <v>-3.5367192674038277E+18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-230.90307421419203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-230.90307421419203</v>
      </c>
      <c r="AK69">
        <f t="shared" si="22"/>
        <v>-16.163215194993445</v>
      </c>
      <c r="AL69">
        <f t="shared" si="26"/>
        <v>-247.06628940925077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-5.7825057407776936E-14</v>
      </c>
      <c r="AR69">
        <f t="shared" si="27"/>
        <v>-5.7825057407776936E-14</v>
      </c>
      <c r="AS69">
        <f t="shared" si="27"/>
        <v>-0.20451099467281714</v>
      </c>
      <c r="AT69">
        <f t="shared" si="27"/>
        <v>-1.4315769627097201E-2</v>
      </c>
      <c r="AU69">
        <f t="shared" si="23"/>
        <v>-0.21882676429997217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540173.75655081822</v>
      </c>
      <c r="AO71" s="8">
        <f t="shared" si="47"/>
        <v>-54017.375655081822</v>
      </c>
      <c r="AP71" s="8">
        <f t="shared" si="47"/>
        <v>-2859.5244827965744</v>
      </c>
      <c r="AQ71" s="8">
        <f t="shared" si="47"/>
        <v>-232768.78867835473</v>
      </c>
      <c r="AR71" s="8">
        <f t="shared" si="47"/>
        <v>250528.06773458491</v>
      </c>
      <c r="AS71" s="8">
        <f t="shared" si="47"/>
        <v>-15014.766995098589</v>
      </c>
      <c r="AT71" s="8">
        <f t="shared" si="47"/>
        <v>5327.3952655973935</v>
      </c>
      <c r="AU71" s="8">
        <f t="shared" si="47"/>
        <v>240840.69600508368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93301.720243218064</v>
      </c>
      <c r="K3">
        <v>1</v>
      </c>
      <c r="L3" s="2">
        <v>0</v>
      </c>
      <c r="O3">
        <f>$C$3</f>
        <v>93301.720243218064</v>
      </c>
      <c r="P3">
        <f>O3*C5</f>
        <v>9330.172024321806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93301.720243218064</v>
      </c>
      <c r="AF3">
        <f t="shared" ref="AF3:AG34" si="4">-$Z3*P3</f>
        <v>-9330.172024321806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81451.640014896257</v>
      </c>
      <c r="AJ3">
        <f t="shared" ref="AJ3:AJ66" si="7">AB3-AC3</f>
        <v>0</v>
      </c>
      <c r="AL3">
        <f t="shared" ref="AL3:AL34" si="8">SUM(AI3:AK3)</f>
        <v>81451.640014896257</v>
      </c>
      <c r="AN3">
        <f t="shared" ref="AN3:AU34" si="9">AE3*$K3</f>
        <v>93301.720243218064</v>
      </c>
      <c r="AO3">
        <f t="shared" si="9"/>
        <v>-9330.172024321806</v>
      </c>
      <c r="AP3">
        <f t="shared" si="9"/>
        <v>-2519.9082039999998</v>
      </c>
      <c r="AQ3">
        <f t="shared" si="9"/>
        <v>0</v>
      </c>
      <c r="AR3">
        <f t="shared" si="9"/>
        <v>81451.640014896257</v>
      </c>
      <c r="AS3">
        <f t="shared" si="9"/>
        <v>0</v>
      </c>
      <c r="AT3">
        <f t="shared" si="9"/>
        <v>0</v>
      </c>
      <c r="AU3">
        <f t="shared" si="9"/>
        <v>81451.640014896257</v>
      </c>
      <c r="AW3">
        <v>0</v>
      </c>
      <c r="AX3">
        <f>IF(Z3&gt;0, (R3*SUMPRODUCT(K3:$K$98, X3:$X$98)-K3*$AZ$3)/Z3, 0)</f>
        <v>0</v>
      </c>
      <c r="AZ3">
        <f>C6*SUMPRODUCT(X4:X98, K4:K98)/1</f>
        <v>51609.251284010541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3502.7640421840024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3461.8016301150856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-3461.8016301150856</v>
      </c>
      <c r="AK4">
        <f>G4*SUM(AB4, AE4:AF4)</f>
        <v>0</v>
      </c>
      <c r="AL4">
        <f t="shared" si="8"/>
        <v>-6850.423630115085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-3229.5938334873454</v>
      </c>
      <c r="AT4">
        <f t="shared" si="9"/>
        <v>0</v>
      </c>
      <c r="AU4">
        <f t="shared" si="9"/>
        <v>-6390.916718084788</v>
      </c>
      <c r="AW4">
        <v>1</v>
      </c>
      <c r="AX4">
        <f>IF(Z4&gt;0, (R4*SUMPRODUCT(K4:$K$98, X4:$X$98)-K4*$AZ$3)/Z4, 0)</f>
        <v>3502.7640421840024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2000000</v>
      </c>
      <c r="S5">
        <f t="shared" si="1"/>
        <v>4419.2307129765713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3461.8016301150856</v>
      </c>
      <c r="AC5">
        <f t="shared" si="2"/>
        <v>4316.4438403888489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-3363.2576281742058</v>
      </c>
      <c r="AI5">
        <f t="shared" si="6"/>
        <v>-3412.0946783390013</v>
      </c>
      <c r="AJ5">
        <f t="shared" si="7"/>
        <v>-854.64221027376334</v>
      </c>
      <c r="AK5">
        <f>G5*SUM(AB5, AE5:AF5)</f>
        <v>141.93386683471851</v>
      </c>
      <c r="AL5">
        <f t="shared" si="8"/>
        <v>-4124.8030217780461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-2875.9485633494428</v>
      </c>
      <c r="AR5">
        <f t="shared" si="9"/>
        <v>-2917.7095165048258</v>
      </c>
      <c r="AS5">
        <f t="shared" si="9"/>
        <v>-730.81140624631041</v>
      </c>
      <c r="AT5">
        <f t="shared" si="9"/>
        <v>121.36878750960695</v>
      </c>
      <c r="AU5">
        <f t="shared" si="9"/>
        <v>-3527.1521352415293</v>
      </c>
      <c r="AW5">
        <v>2</v>
      </c>
      <c r="AX5">
        <f>IF(Z5&gt;0, (R5*SUMPRODUCT(K5:$K$98, X5:$X$98)-K5*$AZ$3)/Z5, 0)</f>
        <v>4419.2307129765713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2000000</v>
      </c>
      <c r="S6">
        <f t="shared" si="1"/>
        <v>5967.1255043851779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4316.4438403888489</v>
      </c>
      <c r="AC6">
        <f t="shared" si="2"/>
        <v>5760.0857819145895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-3340.6398120626486</v>
      </c>
      <c r="AI6">
        <f t="shared" si="6"/>
        <v>-3388.9049757304947</v>
      </c>
      <c r="AJ6">
        <f t="shared" si="7"/>
        <v>-1443.6419415257405</v>
      </c>
      <c r="AK6">
        <f>G6*SUM(AB6, AE6:AF6)</f>
        <v>252.51196466274769</v>
      </c>
      <c r="AL6">
        <f t="shared" si="8"/>
        <v>-4580.0349525934871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-2577.0030558865233</v>
      </c>
      <c r="AR6">
        <f t="shared" si="9"/>
        <v>-2614.2352872141223</v>
      </c>
      <c r="AS6">
        <f t="shared" si="9"/>
        <v>-1113.6398726628177</v>
      </c>
      <c r="AT6">
        <f t="shared" si="9"/>
        <v>194.79026210312293</v>
      </c>
      <c r="AU6">
        <f t="shared" si="9"/>
        <v>-3533.0848977738165</v>
      </c>
      <c r="AW6">
        <v>3</v>
      </c>
      <c r="AX6">
        <f>IF(Z6&gt;0, (R6*SUMPRODUCT(K6:$K$98, X6:$X$98)-K6*$AZ$3)/Z6, 0)</f>
        <v>5967.1255043851779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2000000</v>
      </c>
      <c r="S7">
        <f t="shared" si="1"/>
        <v>7099.3480247976149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5760.0857819145895</v>
      </c>
      <c r="AC7">
        <f t="shared" si="2"/>
        <v>6772.7094212934317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-3319.8053771065397</v>
      </c>
      <c r="AI7">
        <f t="shared" si="6"/>
        <v>-3367.5048940032798</v>
      </c>
      <c r="AJ7">
        <f t="shared" si="7"/>
        <v>-1012.6236393788422</v>
      </c>
      <c r="AK7">
        <f>G7*SUM(AB7, AE7:AF7)</f>
        <v>282.82021189200634</v>
      </c>
      <c r="AL7">
        <f t="shared" si="8"/>
        <v>-4097.3083214901153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-2330.0256244226639</v>
      </c>
      <c r="AR7">
        <f t="shared" si="9"/>
        <v>-2363.503820888161</v>
      </c>
      <c r="AS7">
        <f t="shared" si="9"/>
        <v>-710.71606905621252</v>
      </c>
      <c r="AT7">
        <f t="shared" si="9"/>
        <v>198.49908833733241</v>
      </c>
      <c r="AU7">
        <f t="shared" si="9"/>
        <v>-2875.7208016070408</v>
      </c>
      <c r="AW7">
        <v>4</v>
      </c>
      <c r="AX7">
        <f>IF(Z7&gt;0, (R7*SUMPRODUCT(K7:$K$98, X7:$X$98)-K7*$AZ$3)/Z7, 0)</f>
        <v>7099.3480247976149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2000000</v>
      </c>
      <c r="S8">
        <f t="shared" si="1"/>
        <v>7269.2543194849113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6772.7094212934317</v>
      </c>
      <c r="AC8">
        <f t="shared" si="2"/>
        <v>6853.4442399664404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-3303.2716802876312</v>
      </c>
      <c r="AI8">
        <f t="shared" si="6"/>
        <v>-3350.4116202233968</v>
      </c>
      <c r="AJ8">
        <f t="shared" si="7"/>
        <v>-80.734818673008704</v>
      </c>
      <c r="AK8">
        <f>G8*SUM(AB8, AE8:AF8)</f>
        <v>144.2587106735501</v>
      </c>
      <c r="AL8">
        <f t="shared" si="8"/>
        <v>-3286.8877282228555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-2164.1196197197123</v>
      </c>
      <c r="AR8">
        <f t="shared" si="9"/>
        <v>-2195.0030827712635</v>
      </c>
      <c r="AS8">
        <f t="shared" si="9"/>
        <v>-52.892956436921914</v>
      </c>
      <c r="AT8">
        <f t="shared" si="9"/>
        <v>94.510272330041929</v>
      </c>
      <c r="AU8">
        <f t="shared" si="9"/>
        <v>-2153.3857668781438</v>
      </c>
      <c r="AW8">
        <v>5</v>
      </c>
      <c r="AX8">
        <f>IF(Z8&gt;0, (R8*SUMPRODUCT(K8:$K$98, X8:$X$98)-K8*$AZ$3)/Z8, 0)</f>
        <v>7269.2543194849113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2000000</v>
      </c>
      <c r="S9">
        <f t="shared" si="1"/>
        <v>6954.1482073413499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6853.4442399664404</v>
      </c>
      <c r="AC9">
        <f t="shared" si="2"/>
        <v>6479.3267384326755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-3299.386620824936</v>
      </c>
      <c r="AI9">
        <f t="shared" si="6"/>
        <v>-3345.9726766958233</v>
      </c>
      <c r="AJ9">
        <f t="shared" si="7"/>
        <v>374.11750153376488</v>
      </c>
      <c r="AK9">
        <f t="shared" ref="AK9:AK72" si="22">G9*SUM(AB9:AB9, AE9:AF9)</f>
        <v>40.435321015801996</v>
      </c>
      <c r="AL9">
        <f t="shared" si="8"/>
        <v>-2931.4198541462565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-2047.1392604880202</v>
      </c>
      <c r="AR9">
        <f t="shared" si="9"/>
        <v>-2076.0440706617178</v>
      </c>
      <c r="AS9">
        <f t="shared" si="9"/>
        <v>232.12515338198492</v>
      </c>
      <c r="AT9">
        <f t="shared" si="9"/>
        <v>25.088521799602916</v>
      </c>
      <c r="AU9">
        <f t="shared" si="9"/>
        <v>-1818.8303954801299</v>
      </c>
      <c r="AW9">
        <v>6</v>
      </c>
      <c r="AX9">
        <f>IF(Z9&gt;0, (R9*SUMPRODUCT(K9:$K$98, X9:$X$98)-K9*$AZ$3)/Z9, 0)</f>
        <v>6954.1482073413499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2000000</v>
      </c>
      <c r="S10">
        <f t="shared" si="1"/>
        <v>6598.5527928744687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6479.3267384326755</v>
      </c>
      <c r="AC10">
        <f t="shared" si="2"/>
        <v>6075.640100608809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-3300.9574780546245</v>
      </c>
      <c r="AI10">
        <f t="shared" si="6"/>
        <v>-3346.9951494298516</v>
      </c>
      <c r="AJ10">
        <f t="shared" si="7"/>
        <v>403.68663782386648</v>
      </c>
      <c r="AK10">
        <f t="shared" si="22"/>
        <v>26.565239627573973</v>
      </c>
      <c r="AL10">
        <f t="shared" si="8"/>
        <v>-2916.743271978411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-1942.9977378234582</v>
      </c>
      <c r="AR10">
        <f t="shared" si="9"/>
        <v>-1970.0962666386317</v>
      </c>
      <c r="AS10">
        <f t="shared" si="9"/>
        <v>237.61657921857983</v>
      </c>
      <c r="AT10">
        <f t="shared" si="9"/>
        <v>15.636735960480665</v>
      </c>
      <c r="AU10">
        <f t="shared" si="9"/>
        <v>-1716.8429514595712</v>
      </c>
      <c r="AW10">
        <v>7</v>
      </c>
      <c r="AX10">
        <f>IF(Z10&gt;0, (R10*SUMPRODUCT(K10:$K$98, X10:$X$98)-K10*$AZ$3)/Z10, 0)</f>
        <v>6598.5527928744687</v>
      </c>
    </row>
    <row r="11" spans="1:52" x14ac:dyDescent="0.25">
      <c r="A11" t="s">
        <v>33</v>
      </c>
      <c r="C11" s="12">
        <f>AU100</f>
        <v>25998.098414959633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2000000</v>
      </c>
      <c r="S11">
        <f t="shared" si="1"/>
        <v>6204.2269896212656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6075.640100608809</v>
      </c>
      <c r="AC11">
        <f t="shared" si="2"/>
        <v>5645.1945615374898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-3301.965428565964</v>
      </c>
      <c r="AI11">
        <f t="shared" si="6"/>
        <v>-3347.4601740917246</v>
      </c>
      <c r="AJ11">
        <f t="shared" si="7"/>
        <v>430.44553907131922</v>
      </c>
      <c r="AK11">
        <f t="shared" si="22"/>
        <v>14.581536241461141</v>
      </c>
      <c r="AL11">
        <f t="shared" si="8"/>
        <v>-2902.4330987789444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-1846.8177822445323</v>
      </c>
      <c r="AR11">
        <f t="shared" si="9"/>
        <v>-1872.263386341046</v>
      </c>
      <c r="AS11">
        <f t="shared" si="9"/>
        <v>240.75190762672304</v>
      </c>
      <c r="AT11">
        <f t="shared" si="9"/>
        <v>8.155579156038872</v>
      </c>
      <c r="AU11">
        <f t="shared" si="9"/>
        <v>-1623.3558995582841</v>
      </c>
      <c r="AW11">
        <v>8</v>
      </c>
      <c r="AX11">
        <f>IF(Z11&gt;0, (R11*SUMPRODUCT(K11:$K$98, X11:$X$98)-K11*$AZ$3)/Z11, 0)</f>
        <v>6204.2269896212656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2000000</v>
      </c>
      <c r="S12">
        <f t="shared" si="1"/>
        <v>5820.0191920604575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5645.1945615374898</v>
      </c>
      <c r="AC12">
        <f t="shared" si="2"/>
        <v>5233.0110554067251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-3312.2667854808442</v>
      </c>
      <c r="AI12">
        <f t="shared" si="6"/>
        <v>-3357.2237768817099</v>
      </c>
      <c r="AJ12">
        <f t="shared" si="7"/>
        <v>412.18350613076473</v>
      </c>
      <c r="AK12">
        <f t="shared" si="22"/>
        <v>12.983947491536226</v>
      </c>
      <c r="AL12">
        <f t="shared" si="8"/>
        <v>-2932.0563232594091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-1760.5050082073913</v>
      </c>
      <c r="AR12">
        <f t="shared" si="9"/>
        <v>-1784.400127061373</v>
      </c>
      <c r="AS12">
        <f t="shared" si="9"/>
        <v>219.07991530892036</v>
      </c>
      <c r="AT12">
        <f t="shared" si="9"/>
        <v>6.9011061202405424</v>
      </c>
      <c r="AU12">
        <f t="shared" si="9"/>
        <v>-1558.4191056322122</v>
      </c>
      <c r="AW12">
        <v>9</v>
      </c>
      <c r="AX12">
        <f>IF(Z12&gt;0, (R12*SUMPRODUCT(K12:$K$98, X12:$X$98)-K12*$AZ$3)/Z12, 0)</f>
        <v>5820.0191920604575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2000000</v>
      </c>
      <c r="S13">
        <f t="shared" si="1"/>
        <v>5434.4160590301708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5233.0110554067251</v>
      </c>
      <c r="AC13">
        <f t="shared" si="2"/>
        <v>4828.4043517656319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-3324.2098581628234</v>
      </c>
      <c r="AI13">
        <f t="shared" si="6"/>
        <v>-3368.6341744032266</v>
      </c>
      <c r="AJ13">
        <f t="shared" si="7"/>
        <v>404.60670364109319</v>
      </c>
      <c r="AK13">
        <f t="shared" si="22"/>
        <v>10.46602211081345</v>
      </c>
      <c r="AL13">
        <f t="shared" si="8"/>
        <v>-2953.56144865132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-1679.5179451531569</v>
      </c>
      <c r="AR13">
        <f t="shared" si="9"/>
        <v>-1701.9628085975339</v>
      </c>
      <c r="AS13">
        <f t="shared" si="9"/>
        <v>204.42277969479397</v>
      </c>
      <c r="AT13">
        <f t="shared" si="9"/>
        <v>5.2878346131840175</v>
      </c>
      <c r="AU13">
        <f t="shared" si="9"/>
        <v>-1492.252194289556</v>
      </c>
      <c r="AW13">
        <v>10</v>
      </c>
      <c r="AX13">
        <f>IF(Z13&gt;0, (R13*SUMPRODUCT(K13:$K$98, X13:$X$98)-K13*$AZ$3)/Z13, 0)</f>
        <v>5434.4160590301708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2000000</v>
      </c>
      <c r="S14">
        <f t="shared" si="1"/>
        <v>6768.915825863166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4828.4043517656319</v>
      </c>
      <c r="AC14">
        <f t="shared" si="2"/>
        <v>5942.6329132738065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-3343.3242850185502</v>
      </c>
      <c r="AI14">
        <f t="shared" si="6"/>
        <v>-3387.2207749894237</v>
      </c>
      <c r="AJ14">
        <f t="shared" si="7"/>
        <v>-1114.2285615081746</v>
      </c>
      <c r="AK14">
        <f t="shared" si="22"/>
        <v>337.98830462359427</v>
      </c>
      <c r="AL14">
        <f t="shared" si="8"/>
        <v>-4163.4610318740042</v>
      </c>
      <c r="AN14">
        <f t="shared" si="9"/>
        <v>0</v>
      </c>
      <c r="AO14">
        <f t="shared" si="9"/>
        <v>0</v>
      </c>
      <c r="AP14">
        <f t="shared" si="9"/>
        <v>-19.801951274838089</v>
      </c>
      <c r="AQ14">
        <f t="shared" si="9"/>
        <v>-1508.1922183720922</v>
      </c>
      <c r="AR14">
        <f t="shared" si="9"/>
        <v>-1527.9941696469302</v>
      </c>
      <c r="AS14">
        <f t="shared" si="9"/>
        <v>-502.63471404337167</v>
      </c>
      <c r="AT14">
        <f t="shared" si="9"/>
        <v>152.46840793107594</v>
      </c>
      <c r="AU14">
        <f t="shared" si="9"/>
        <v>-1878.1604757592261</v>
      </c>
      <c r="AW14">
        <v>11</v>
      </c>
      <c r="AX14">
        <f>IF(Z14&gt;0, (R14*SUMPRODUCT(K14:$K$98, X14:$X$98)-K14*$AZ$3)/Z14, 0)</f>
        <v>6768.915825863166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50</v>
      </c>
      <c r="R15">
        <f t="shared" si="0"/>
        <v>2000000</v>
      </c>
      <c r="S15">
        <f t="shared" si="1"/>
        <v>7987.5354616484456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5942.6329132738065</v>
      </c>
      <c r="AC15">
        <f t="shared" si="2"/>
        <v>6928.8572187064674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-3383.5800758661148</v>
      </c>
      <c r="AI15">
        <f t="shared" si="6"/>
        <v>-3426.9530114353829</v>
      </c>
      <c r="AJ15">
        <f t="shared" si="7"/>
        <v>-986.22430543266091</v>
      </c>
      <c r="AK15">
        <f t="shared" si="22"/>
        <v>415.98430392916651</v>
      </c>
      <c r="AL15">
        <f t="shared" si="8"/>
        <v>-3997.1930129388775</v>
      </c>
      <c r="AN15">
        <f t="shared" si="9"/>
        <v>0</v>
      </c>
      <c r="AO15">
        <f t="shared" si="9"/>
        <v>0</v>
      </c>
      <c r="AP15">
        <f t="shared" si="9"/>
        <v>-17.469440148518004</v>
      </c>
      <c r="AQ15">
        <f t="shared" si="9"/>
        <v>-1362.8141339121801</v>
      </c>
      <c r="AR15">
        <f t="shared" si="9"/>
        <v>-1380.2835740606979</v>
      </c>
      <c r="AS15">
        <f t="shared" si="9"/>
        <v>-397.22435778538835</v>
      </c>
      <c r="AT15">
        <f t="shared" si="9"/>
        <v>167.54717670902855</v>
      </c>
      <c r="AU15">
        <f t="shared" si="9"/>
        <v>-1609.960755137058</v>
      </c>
      <c r="AW15">
        <v>12</v>
      </c>
      <c r="AX15">
        <f>IF(Z15&gt;0, (R15*SUMPRODUCT(K15:$K$98, X15:$X$98)-K15*$AZ$3)/Z15, 0)</f>
        <v>7987.5354616484456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50</v>
      </c>
      <c r="R16">
        <f t="shared" si="0"/>
        <v>2000000</v>
      </c>
      <c r="S16">
        <f t="shared" si="1"/>
        <v>9092.8749655027441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6928.8572187064674</v>
      </c>
      <c r="AC16">
        <f t="shared" si="2"/>
        <v>7793.2006953342534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-3434.7704295098411</v>
      </c>
      <c r="AI16">
        <f t="shared" si="6"/>
        <v>-3477.6237664626788</v>
      </c>
      <c r="AJ16">
        <f t="shared" si="7"/>
        <v>-864.343476627786</v>
      </c>
      <c r="AK16">
        <f t="shared" si="22"/>
        <v>485.02000530945276</v>
      </c>
      <c r="AL16">
        <f t="shared" si="8"/>
        <v>-3856.9472377810121</v>
      </c>
      <c r="AN16">
        <f t="shared" si="9"/>
        <v>0</v>
      </c>
      <c r="AO16">
        <f t="shared" si="9"/>
        <v>0</v>
      </c>
      <c r="AP16">
        <f t="shared" si="9"/>
        <v>-15.410857090705917</v>
      </c>
      <c r="AQ16">
        <f t="shared" si="9"/>
        <v>-1235.2073372212253</v>
      </c>
      <c r="AR16">
        <f t="shared" si="9"/>
        <v>-1250.6181943119311</v>
      </c>
      <c r="AS16">
        <f t="shared" si="9"/>
        <v>-310.83399200053731</v>
      </c>
      <c r="AT16">
        <f t="shared" si="9"/>
        <v>174.42221585179081</v>
      </c>
      <c r="AU16">
        <f t="shared" si="9"/>
        <v>-1387.0299704606778</v>
      </c>
      <c r="AW16">
        <v>13</v>
      </c>
      <c r="AX16">
        <f>IF(Z16&gt;0, (R16*SUMPRODUCT(K16:$K$98, X16:$X$98)-K16*$AZ$3)/Z16, 0)</f>
        <v>9092.8749655027441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2000000</v>
      </c>
      <c r="S17">
        <f t="shared" si="1"/>
        <v>10093.290819549928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7793.2006953342534</v>
      </c>
      <c r="AC17">
        <f t="shared" si="2"/>
        <v>8546.5269389522764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-3485.6167200042692</v>
      </c>
      <c r="AI17">
        <f t="shared" si="6"/>
        <v>-3527.9543831695787</v>
      </c>
      <c r="AJ17">
        <f t="shared" si="7"/>
        <v>-753.326243618023</v>
      </c>
      <c r="AK17">
        <f t="shared" si="22"/>
        <v>545.52404867339783</v>
      </c>
      <c r="AL17">
        <f t="shared" si="8"/>
        <v>-3735.7565781142043</v>
      </c>
      <c r="AN17">
        <f t="shared" si="9"/>
        <v>0</v>
      </c>
      <c r="AO17">
        <f t="shared" si="9"/>
        <v>0</v>
      </c>
      <c r="AP17">
        <f t="shared" si="9"/>
        <v>-13.594117146939073</v>
      </c>
      <c r="AQ17">
        <f t="shared" si="9"/>
        <v>-1119.1898295391279</v>
      </c>
      <c r="AR17">
        <f t="shared" si="9"/>
        <v>-1132.7839466860669</v>
      </c>
      <c r="AS17">
        <f t="shared" si="9"/>
        <v>-241.88404460636568</v>
      </c>
      <c r="AT17">
        <f t="shared" si="9"/>
        <v>175.16124579627538</v>
      </c>
      <c r="AU17">
        <f t="shared" si="9"/>
        <v>-1199.5067454961575</v>
      </c>
      <c r="AW17">
        <v>14</v>
      </c>
      <c r="AX17">
        <f>IF(Z17&gt;0, (R17*SUMPRODUCT(K17:$K$98, X17:$X$98)-K17*$AZ$3)/Z17, 0)</f>
        <v>10093.290819549928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50</v>
      </c>
      <c r="R18">
        <f t="shared" si="0"/>
        <v>2000000</v>
      </c>
      <c r="S18">
        <f t="shared" si="1"/>
        <v>11001.357723402254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8546.5269389522764</v>
      </c>
      <c r="AC18">
        <f t="shared" si="2"/>
        <v>9202.8135208767708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-3539.1407445103364</v>
      </c>
      <c r="AI18">
        <f t="shared" si="6"/>
        <v>-3580.9665525253799</v>
      </c>
      <c r="AJ18">
        <f t="shared" si="7"/>
        <v>-656.28658192449439</v>
      </c>
      <c r="AK18">
        <f t="shared" si="22"/>
        <v>598.25688572665945</v>
      </c>
      <c r="AL18">
        <f t="shared" si="8"/>
        <v>-3638.9962487232151</v>
      </c>
      <c r="AN18">
        <f t="shared" si="9"/>
        <v>0</v>
      </c>
      <c r="AO18">
        <f t="shared" si="9"/>
        <v>0</v>
      </c>
      <c r="AP18">
        <f t="shared" si="9"/>
        <v>-11.990863019314727</v>
      </c>
      <c r="AQ18">
        <f t="shared" si="9"/>
        <v>-1014.6212084709886</v>
      </c>
      <c r="AR18">
        <f t="shared" si="9"/>
        <v>-1026.6120714903034</v>
      </c>
      <c r="AS18">
        <f t="shared" si="9"/>
        <v>-188.14800905795968</v>
      </c>
      <c r="AT18">
        <f t="shared" si="9"/>
        <v>171.51172224885801</v>
      </c>
      <c r="AU18">
        <f t="shared" si="9"/>
        <v>-1043.248358299405</v>
      </c>
      <c r="AW18">
        <v>15</v>
      </c>
      <c r="AX18">
        <f>IF(Z18&gt;0, (R18*SUMPRODUCT(K18:$K$98, X18:$X$98)-K18*$AZ$3)/Z18, 0)</f>
        <v>11001.357723402254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2000000</v>
      </c>
      <c r="S19">
        <f t="shared" si="1"/>
        <v>11827.271516426206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9202.8135208767708</v>
      </c>
      <c r="AC19">
        <f t="shared" si="2"/>
        <v>9773.4391083554383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-3606.5139477131547</v>
      </c>
      <c r="AI19">
        <f t="shared" si="6"/>
        <v>-3647.8313347993549</v>
      </c>
      <c r="AJ19">
        <f t="shared" si="7"/>
        <v>-570.62558747866751</v>
      </c>
      <c r="AK19">
        <f t="shared" si="22"/>
        <v>644.19694646137407</v>
      </c>
      <c r="AL19">
        <f t="shared" si="8"/>
        <v>-3574.2599758166489</v>
      </c>
      <c r="AN19">
        <f t="shared" si="9"/>
        <v>0</v>
      </c>
      <c r="AO19">
        <f t="shared" si="9"/>
        <v>0</v>
      </c>
      <c r="AP19">
        <f t="shared" si="9"/>
        <v>-10.575987487037873</v>
      </c>
      <c r="AQ19">
        <f t="shared" si="9"/>
        <v>-923.15727282718831</v>
      </c>
      <c r="AR19">
        <f t="shared" si="9"/>
        <v>-933.73326031422607</v>
      </c>
      <c r="AS19">
        <f t="shared" si="9"/>
        <v>-146.06269898837951</v>
      </c>
      <c r="AT19">
        <f t="shared" si="9"/>
        <v>164.89471685974567</v>
      </c>
      <c r="AU19">
        <f t="shared" si="9"/>
        <v>-914.90124244286005</v>
      </c>
      <c r="AW19">
        <v>16</v>
      </c>
      <c r="AX19">
        <f>IF(Z19&gt;0, (R19*SUMPRODUCT(K19:$K$98, X19:$X$98)-K19*$AZ$3)/Z19, 0)</f>
        <v>11827.271516426206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2000000</v>
      </c>
      <c r="S20">
        <f t="shared" si="1"/>
        <v>12576.649367979082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9773.4391083554383</v>
      </c>
      <c r="AC20">
        <f t="shared" si="2"/>
        <v>10265.680760483296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-3670.0053390633511</v>
      </c>
      <c r="AI20">
        <f t="shared" si="6"/>
        <v>-3710.8178021452127</v>
      </c>
      <c r="AJ20">
        <f t="shared" si="7"/>
        <v>-492.24165212785738</v>
      </c>
      <c r="AK20">
        <f t="shared" si="22"/>
        <v>684.14073758488075</v>
      </c>
      <c r="AL20">
        <f t="shared" si="8"/>
        <v>-3518.9187166881898</v>
      </c>
      <c r="AN20">
        <f t="shared" si="9"/>
        <v>0</v>
      </c>
      <c r="AO20">
        <f t="shared" si="9"/>
        <v>0</v>
      </c>
      <c r="AP20">
        <f t="shared" si="9"/>
        <v>-9.32744855713036</v>
      </c>
      <c r="AQ20">
        <f t="shared" si="9"/>
        <v>-838.75814933896675</v>
      </c>
      <c r="AR20">
        <f t="shared" si="9"/>
        <v>-848.08559789609706</v>
      </c>
      <c r="AS20">
        <f t="shared" si="9"/>
        <v>-112.49893638347925</v>
      </c>
      <c r="AT20">
        <f t="shared" si="9"/>
        <v>156.35634445440377</v>
      </c>
      <c r="AU20">
        <f t="shared" si="9"/>
        <v>-804.22818982517265</v>
      </c>
      <c r="AW20">
        <v>17</v>
      </c>
      <c r="AX20">
        <f>IF(Z20&gt;0, (R20*SUMPRODUCT(K20:$K$98, X20:$X$98)-K20*$AZ$3)/Z20, 0)</f>
        <v>12576.649367979082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2000000</v>
      </c>
      <c r="S21">
        <f t="shared" si="1"/>
        <v>13260.348906449186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10265.680760483296</v>
      </c>
      <c r="AC21">
        <f t="shared" si="2"/>
        <v>10690.671651282777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-3746.6363508676427</v>
      </c>
      <c r="AI21">
        <f t="shared" si="6"/>
        <v>-3786.947023409914</v>
      </c>
      <c r="AJ21">
        <f t="shared" si="7"/>
        <v>-424.99089079948135</v>
      </c>
      <c r="AK21">
        <f t="shared" si="22"/>
        <v>718.59765323383078</v>
      </c>
      <c r="AL21">
        <f t="shared" si="8"/>
        <v>-3493.340260975564</v>
      </c>
      <c r="AN21">
        <f t="shared" si="9"/>
        <v>0</v>
      </c>
      <c r="AO21">
        <f t="shared" si="9"/>
        <v>0</v>
      </c>
      <c r="AP21">
        <f t="shared" si="9"/>
        <v>-8.2256850702161497</v>
      </c>
      <c r="AQ21">
        <f t="shared" si="9"/>
        <v>-764.5283184631428</v>
      </c>
      <c r="AR21">
        <f t="shared" si="9"/>
        <v>-772.75400353335897</v>
      </c>
      <c r="AS21">
        <f t="shared" si="9"/>
        <v>-86.722473353955607</v>
      </c>
      <c r="AT21">
        <f t="shared" si="9"/>
        <v>146.63506250111368</v>
      </c>
      <c r="AU21">
        <f t="shared" si="9"/>
        <v>-712.84141438620077</v>
      </c>
      <c r="AW21">
        <v>18</v>
      </c>
      <c r="AX21">
        <f>IF(Z21&gt;0, (R21*SUMPRODUCT(K21:$K$98, X21:$X$98)-K21*$AZ$3)/Z21, 0)</f>
        <v>13260.348906449186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50</v>
      </c>
      <c r="R22">
        <f t="shared" si="0"/>
        <v>2000000</v>
      </c>
      <c r="S22">
        <f t="shared" si="1"/>
        <v>13883.429499876856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10690.671651282777</v>
      </c>
      <c r="AC22">
        <f t="shared" si="2"/>
        <v>11054.490690086095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-3830.010519001497</v>
      </c>
      <c r="AI22">
        <f t="shared" si="6"/>
        <v>-3869.8223345553706</v>
      </c>
      <c r="AJ22">
        <f t="shared" si="7"/>
        <v>-363.81903880331811</v>
      </c>
      <c r="AK22">
        <f t="shared" si="22"/>
        <v>748.34701558979441</v>
      </c>
      <c r="AL22">
        <f t="shared" si="8"/>
        <v>-3485.2943577688943</v>
      </c>
      <c r="AN22">
        <f t="shared" si="9"/>
        <v>0</v>
      </c>
      <c r="AO22">
        <f t="shared" si="9"/>
        <v>0</v>
      </c>
      <c r="AP22">
        <f t="shared" si="9"/>
        <v>-7.2534729321082336</v>
      </c>
      <c r="AQ22">
        <f t="shared" si="9"/>
        <v>-697.80484117017784</v>
      </c>
      <c r="AR22">
        <f t="shared" si="9"/>
        <v>-705.05831410228609</v>
      </c>
      <c r="AS22">
        <f t="shared" si="9"/>
        <v>-66.285636900293042</v>
      </c>
      <c r="AT22">
        <f t="shared" si="9"/>
        <v>136.34431753204512</v>
      </c>
      <c r="AU22">
        <f t="shared" si="9"/>
        <v>-634.99963347053392</v>
      </c>
      <c r="AW22">
        <v>19</v>
      </c>
      <c r="AX22">
        <f>IF(Z22&gt;0, (R22*SUMPRODUCT(K22:$K$98, X22:$X$98)-K22*$AZ$3)/Z22, 0)</f>
        <v>13883.429499876856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2000000</v>
      </c>
      <c r="S23">
        <f t="shared" si="1"/>
        <v>14452.437118285819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11054.490690086095</v>
      </c>
      <c r="AC23">
        <f t="shared" si="2"/>
        <v>11364.13884647526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-3921.9431663158166</v>
      </c>
      <c r="AI23">
        <f t="shared" si="6"/>
        <v>-3961.2588151349937</v>
      </c>
      <c r="AJ23">
        <f t="shared" si="7"/>
        <v>-309.6481563891648</v>
      </c>
      <c r="AK23">
        <f t="shared" si="22"/>
        <v>773.81434830602677</v>
      </c>
      <c r="AL23">
        <f t="shared" si="8"/>
        <v>-3497.0926232181318</v>
      </c>
      <c r="AN23">
        <f t="shared" si="9"/>
        <v>0</v>
      </c>
      <c r="AO23">
        <f t="shared" si="9"/>
        <v>0</v>
      </c>
      <c r="AP23">
        <f t="shared" si="9"/>
        <v>-6.395602091425431</v>
      </c>
      <c r="AQ23">
        <f t="shared" si="9"/>
        <v>-637.99501395246762</v>
      </c>
      <c r="AR23">
        <f t="shared" si="9"/>
        <v>-644.39061604389303</v>
      </c>
      <c r="AS23">
        <f t="shared" si="9"/>
        <v>-50.371454016106696</v>
      </c>
      <c r="AT23">
        <f t="shared" si="9"/>
        <v>125.87885010273719</v>
      </c>
      <c r="AU23">
        <f t="shared" si="9"/>
        <v>-568.88321995726255</v>
      </c>
      <c r="AW23">
        <v>20</v>
      </c>
      <c r="AX23">
        <f>IF(Z23&gt;0, (R23*SUMPRODUCT(K23:$K$98, X23:$X$98)-K23*$AZ$3)/Z23, 0)</f>
        <v>14452.437118285819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2000000</v>
      </c>
      <c r="S24">
        <f t="shared" si="1"/>
        <v>14973.019815254169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11364.13884647526</v>
      </c>
      <c r="AC24">
        <f t="shared" si="2"/>
        <v>11625.655437486492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-4019.1680106165859</v>
      </c>
      <c r="AI24">
        <f t="shared" si="6"/>
        <v>-4057.9900237473057</v>
      </c>
      <c r="AJ24">
        <f t="shared" si="7"/>
        <v>-261.51659101123187</v>
      </c>
      <c r="AK24">
        <f t="shared" si="22"/>
        <v>795.48971925326828</v>
      </c>
      <c r="AL24">
        <f t="shared" si="8"/>
        <v>-3524.0168955052695</v>
      </c>
      <c r="AN24">
        <f t="shared" si="9"/>
        <v>0</v>
      </c>
      <c r="AO24">
        <f t="shared" si="9"/>
        <v>0</v>
      </c>
      <c r="AP24">
        <f t="shared" si="9"/>
        <v>-5.6386614270250979</v>
      </c>
      <c r="AQ24">
        <f t="shared" si="9"/>
        <v>-583.75972296665827</v>
      </c>
      <c r="AR24">
        <f t="shared" si="9"/>
        <v>-589.39838439368339</v>
      </c>
      <c r="AS24">
        <f t="shared" si="9"/>
        <v>-37.98369521170661</v>
      </c>
      <c r="AT24">
        <f t="shared" si="9"/>
        <v>115.54004632487913</v>
      </c>
      <c r="AU24">
        <f t="shared" si="9"/>
        <v>-511.84203328051086</v>
      </c>
      <c r="AW24">
        <v>21</v>
      </c>
      <c r="AX24">
        <f>IF(Z24&gt;0, (R24*SUMPRODUCT(K24:$K$98, X24:$X$98)-K24*$AZ$3)/Z24, 0)</f>
        <v>14973.019815254169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2000000</v>
      </c>
      <c r="S25">
        <f t="shared" si="1"/>
        <v>15451.247739284127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11625.655437486492</v>
      </c>
      <c r="AC25">
        <f t="shared" si="2"/>
        <v>11845.031076094561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-4138.1859032533166</v>
      </c>
      <c r="AI25">
        <f t="shared" si="6"/>
        <v>-4176.516241605148</v>
      </c>
      <c r="AJ25">
        <f t="shared" si="7"/>
        <v>-219.37563860806949</v>
      </c>
      <c r="AK25">
        <f t="shared" si="22"/>
        <v>813.79588062405446</v>
      </c>
      <c r="AL25">
        <f t="shared" si="8"/>
        <v>-3582.0959995891631</v>
      </c>
      <c r="AN25">
        <f t="shared" si="9"/>
        <v>0</v>
      </c>
      <c r="AO25">
        <f t="shared" si="9"/>
        <v>0</v>
      </c>
      <c r="AP25">
        <f t="shared" si="9"/>
        <v>-4.9707577268253091</v>
      </c>
      <c r="AQ25">
        <f t="shared" si="9"/>
        <v>-536.64852537502486</v>
      </c>
      <c r="AR25">
        <f t="shared" si="9"/>
        <v>-541.61928310185021</v>
      </c>
      <c r="AS25">
        <f t="shared" si="9"/>
        <v>-28.449087526413681</v>
      </c>
      <c r="AT25">
        <f t="shared" si="9"/>
        <v>105.53473659794517</v>
      </c>
      <c r="AU25">
        <f t="shared" si="9"/>
        <v>-464.53363403031869</v>
      </c>
      <c r="AW25">
        <v>22</v>
      </c>
      <c r="AX25">
        <f>IF(Z25&gt;0, (R25*SUMPRODUCT(K25:$K$98, X25:$X$98)-K25*$AZ$3)/Z25, 0)</f>
        <v>15451.247739284127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2000000</v>
      </c>
      <c r="S26">
        <f t="shared" si="1"/>
        <v>15889.85297152667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11845.031076094561</v>
      </c>
      <c r="AC26">
        <f t="shared" si="2"/>
        <v>12025.467694982686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-4278.0046002553963</v>
      </c>
      <c r="AI26">
        <f t="shared" si="6"/>
        <v>-4315.8446851087028</v>
      </c>
      <c r="AJ26">
        <f t="shared" si="7"/>
        <v>-180.43661888812494</v>
      </c>
      <c r="AK26">
        <f t="shared" si="22"/>
        <v>829.15217532661939</v>
      </c>
      <c r="AL26">
        <f t="shared" si="8"/>
        <v>-3667.1291286702085</v>
      </c>
      <c r="AN26">
        <f t="shared" si="9"/>
        <v>0</v>
      </c>
      <c r="AO26">
        <f t="shared" si="9"/>
        <v>0</v>
      </c>
      <c r="AP26">
        <f t="shared" si="9"/>
        <v>-4.3814112830015679</v>
      </c>
      <c r="AQ26">
        <f t="shared" si="9"/>
        <v>-495.33973554643711</v>
      </c>
      <c r="AR26">
        <f t="shared" si="9"/>
        <v>-499.72114682943868</v>
      </c>
      <c r="AS26">
        <f t="shared" si="9"/>
        <v>-20.892316730468512</v>
      </c>
      <c r="AT26">
        <f t="shared" si="9"/>
        <v>96.005511361423331</v>
      </c>
      <c r="AU26">
        <f t="shared" si="9"/>
        <v>-424.60795219848387</v>
      </c>
      <c r="AW26">
        <v>23</v>
      </c>
      <c r="AX26">
        <f>IF(Z26&gt;0, (R26*SUMPRODUCT(K26:$K$98, X26:$X$98)-K26*$AZ$3)/Z26, 0)</f>
        <v>15889.85297152667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2000000</v>
      </c>
      <c r="S27">
        <f t="shared" si="1"/>
        <v>16302.754142939582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12025.467694982686</v>
      </c>
      <c r="AC27">
        <f t="shared" si="2"/>
        <v>12170.382552528352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-5421.1612701123559</v>
      </c>
      <c r="AI27">
        <f t="shared" si="6"/>
        <v>-5458.4874250853763</v>
      </c>
      <c r="AJ27">
        <f t="shared" si="7"/>
        <v>-144.91485754566565</v>
      </c>
      <c r="AK27">
        <f t="shared" si="22"/>
        <v>841.78273864878815</v>
      </c>
      <c r="AL27">
        <f t="shared" si="8"/>
        <v>-4761.6195439822541</v>
      </c>
      <c r="AN27">
        <f t="shared" si="9"/>
        <v>0</v>
      </c>
      <c r="AO27">
        <f t="shared" si="9"/>
        <v>0</v>
      </c>
      <c r="AP27">
        <f t="shared" si="9"/>
        <v>-3.8588433871461252</v>
      </c>
      <c r="AQ27">
        <f t="shared" si="9"/>
        <v>-560.44916313899182</v>
      </c>
      <c r="AR27">
        <f t="shared" si="9"/>
        <v>-564.30800652613789</v>
      </c>
      <c r="AS27">
        <f t="shared" si="9"/>
        <v>-14.981552215691835</v>
      </c>
      <c r="AT27">
        <f t="shared" si="9"/>
        <v>87.024976368353677</v>
      </c>
      <c r="AU27">
        <f t="shared" si="9"/>
        <v>-492.26458237347612</v>
      </c>
      <c r="AW27">
        <v>24</v>
      </c>
      <c r="AX27">
        <f>IF(Z27&gt;0, (R27*SUMPRODUCT(K27:$K$98, X27:$X$98)-K27*$AZ$3)/Z27, 0)</f>
        <v>16302.754142939582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2000000</v>
      </c>
      <c r="S28">
        <f t="shared" si="1"/>
        <v>16557.025600901936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12170.382552528352</v>
      </c>
      <c r="AC28">
        <f t="shared" si="2"/>
        <v>12181.589276078736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-6645.0066556263919</v>
      </c>
      <c r="AI28">
        <f t="shared" si="6"/>
        <v>-6681.7934238832913</v>
      </c>
      <c r="AJ28">
        <f t="shared" si="7"/>
        <v>-11.206723550383686</v>
      </c>
      <c r="AK28">
        <f t="shared" si="22"/>
        <v>851.92677867698467</v>
      </c>
      <c r="AL28">
        <f t="shared" si="8"/>
        <v>-5841.0733687566899</v>
      </c>
      <c r="AN28">
        <f t="shared" si="9"/>
        <v>0</v>
      </c>
      <c r="AO28">
        <f t="shared" si="9"/>
        <v>0</v>
      </c>
      <c r="AP28">
        <f t="shared" si="9"/>
        <v>-3.3956077161773441</v>
      </c>
      <c r="AQ28">
        <f t="shared" si="9"/>
        <v>-613.36825557278098</v>
      </c>
      <c r="AR28">
        <f t="shared" si="9"/>
        <v>-616.76386328895831</v>
      </c>
      <c r="AS28">
        <f t="shared" si="9"/>
        <v>-1.0344381625208892</v>
      </c>
      <c r="AT28">
        <f t="shared" si="9"/>
        <v>78.63721877093937</v>
      </c>
      <c r="AU28">
        <f t="shared" si="9"/>
        <v>-539.16108268053972</v>
      </c>
      <c r="AW28">
        <v>25</v>
      </c>
      <c r="AX28">
        <f>IF(Z28&gt;0, (R28*SUMPRODUCT(K28:$K$98, X28:$X$98)-K28*$AZ$3)/Z28, 0)</f>
        <v>16557.025600901936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2000000</v>
      </c>
      <c r="S29">
        <f t="shared" si="1"/>
        <v>16673.58404448651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12181.589276078736</v>
      </c>
      <c r="AC29">
        <f t="shared" si="2"/>
        <v>12078.628062192895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-7921.9834570600051</v>
      </c>
      <c r="AI29">
        <f t="shared" si="6"/>
        <v>-7958.2043080479098</v>
      </c>
      <c r="AJ29">
        <f t="shared" si="7"/>
        <v>102.96121388584106</v>
      </c>
      <c r="AK29">
        <f t="shared" si="22"/>
        <v>852.71124932551152</v>
      </c>
      <c r="AL29">
        <f t="shared" si="8"/>
        <v>-7002.531844836557</v>
      </c>
      <c r="AN29">
        <f t="shared" si="9"/>
        <v>0</v>
      </c>
      <c r="AO29">
        <f t="shared" si="9"/>
        <v>0</v>
      </c>
      <c r="AP29">
        <f t="shared" si="9"/>
        <v>-2.985152361279507</v>
      </c>
      <c r="AQ29">
        <f t="shared" si="9"/>
        <v>-652.89265651867368</v>
      </c>
      <c r="AR29">
        <f t="shared" si="9"/>
        <v>-655.87780887995314</v>
      </c>
      <c r="AS29">
        <f t="shared" si="9"/>
        <v>8.4855795037549449</v>
      </c>
      <c r="AT29">
        <f t="shared" si="9"/>
        <v>70.27645485921056</v>
      </c>
      <c r="AU29">
        <f t="shared" si="9"/>
        <v>-577.1157745169877</v>
      </c>
      <c r="AW29">
        <v>26</v>
      </c>
      <c r="AX29">
        <f>IF(Z29&gt;0, (R29*SUMPRODUCT(K29:$K$98, X29:$X$98)-K29*$AZ$3)/Z29, 0)</f>
        <v>16673.58404448651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2000000</v>
      </c>
      <c r="S30">
        <f t="shared" si="1"/>
        <v>16675.847684028526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12078.628062192895</v>
      </c>
      <c r="AC30">
        <f t="shared" si="2"/>
        <v>11881.455978608994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-9355.9530238946063</v>
      </c>
      <c r="AI30">
        <f t="shared" si="6"/>
        <v>-9391.5777675470345</v>
      </c>
      <c r="AJ30">
        <f t="shared" si="7"/>
        <v>197.17208358390053</v>
      </c>
      <c r="AK30">
        <f t="shared" si="22"/>
        <v>845.50396435350274</v>
      </c>
      <c r="AL30">
        <f t="shared" si="8"/>
        <v>-8348.901719609632</v>
      </c>
      <c r="AN30">
        <f t="shared" si="9"/>
        <v>0</v>
      </c>
      <c r="AO30">
        <f t="shared" si="9"/>
        <v>0</v>
      </c>
      <c r="AP30">
        <f t="shared" si="9"/>
        <v>-2.6214499958861377</v>
      </c>
      <c r="AQ30">
        <f t="shared" si="9"/>
        <v>-688.45865265132682</v>
      </c>
      <c r="AR30">
        <f t="shared" si="9"/>
        <v>-691.08010264721293</v>
      </c>
      <c r="AS30">
        <f t="shared" si="9"/>
        <v>14.508925670954298</v>
      </c>
      <c r="AT30">
        <f t="shared" si="9"/>
        <v>62.21648597673903</v>
      </c>
      <c r="AU30">
        <f t="shared" si="9"/>
        <v>-614.35469099951968</v>
      </c>
      <c r="AW30">
        <v>27</v>
      </c>
      <c r="AX30">
        <f>IF(Z30&gt;0, (R30*SUMPRODUCT(K30:$K$98, X30:$X$98)-K30*$AZ$3)/Z30, 0)</f>
        <v>16675.847684028526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2000000</v>
      </c>
      <c r="S31">
        <f t="shared" si="1"/>
        <v>16573.693803977952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11881.455978608994</v>
      </c>
      <c r="AC31">
        <f t="shared" si="2"/>
        <v>11599.890694649419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-10944.385796683078</v>
      </c>
      <c r="AI31">
        <f t="shared" si="6"/>
        <v>-10979.380683254065</v>
      </c>
      <c r="AJ31">
        <f t="shared" si="7"/>
        <v>281.56528395957503</v>
      </c>
      <c r="AK31">
        <f t="shared" si="22"/>
        <v>831.70191850262961</v>
      </c>
      <c r="AL31">
        <f t="shared" si="8"/>
        <v>-9866.1134807918606</v>
      </c>
      <c r="AN31">
        <f t="shared" si="9"/>
        <v>0</v>
      </c>
      <c r="AO31">
        <f t="shared" si="9"/>
        <v>0</v>
      </c>
      <c r="AP31">
        <f t="shared" si="9"/>
        <v>-2.2991981297912254</v>
      </c>
      <c r="AQ31">
        <f t="shared" si="9"/>
        <v>-719.05680575372139</v>
      </c>
      <c r="AR31">
        <f t="shared" si="9"/>
        <v>-721.35600388351259</v>
      </c>
      <c r="AS31">
        <f t="shared" si="9"/>
        <v>18.499113377058734</v>
      </c>
      <c r="AT31">
        <f t="shared" si="9"/>
        <v>54.643626053368052</v>
      </c>
      <c r="AU31">
        <f t="shared" si="9"/>
        <v>-648.2132644530858</v>
      </c>
      <c r="AW31">
        <v>28</v>
      </c>
      <c r="AX31">
        <f>IF(Z31&gt;0, (R31*SUMPRODUCT(K31:$K$98, X31:$X$98)-K31*$AZ$3)/Z31, 0)</f>
        <v>16573.693803977952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2000000</v>
      </c>
      <c r="S32">
        <f t="shared" si="1"/>
        <v>16377.105403939406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11599.890694649419</v>
      </c>
      <c r="AC32">
        <f t="shared" si="2"/>
        <v>11244.131539513337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-12645.017318673705</v>
      </c>
      <c r="AI32">
        <f t="shared" si="6"/>
        <v>-12679.346130946014</v>
      </c>
      <c r="AJ32">
        <f t="shared" si="7"/>
        <v>355.75915513608197</v>
      </c>
      <c r="AK32">
        <f t="shared" si="22"/>
        <v>811.99234862545939</v>
      </c>
      <c r="AL32">
        <f t="shared" si="8"/>
        <v>-11511.594627184473</v>
      </c>
      <c r="AN32">
        <f t="shared" si="9"/>
        <v>0</v>
      </c>
      <c r="AO32">
        <f t="shared" si="9"/>
        <v>0</v>
      </c>
      <c r="AP32">
        <f t="shared" si="9"/>
        <v>-2.0137824997033906</v>
      </c>
      <c r="AQ32">
        <f t="shared" si="9"/>
        <v>-741.77674376842094</v>
      </c>
      <c r="AR32">
        <f t="shared" si="9"/>
        <v>-743.79052626812427</v>
      </c>
      <c r="AS32">
        <f t="shared" si="9"/>
        <v>20.869395510667943</v>
      </c>
      <c r="AT32">
        <f t="shared" si="9"/>
        <v>47.632757247298166</v>
      </c>
      <c r="AU32">
        <f t="shared" si="9"/>
        <v>-675.28837351015818</v>
      </c>
      <c r="AW32">
        <v>29</v>
      </c>
      <c r="AX32">
        <f>IF(Z32&gt;0, (R32*SUMPRODUCT(K32:$K$98, X32:$X$98)-K32*$AZ$3)/Z32, 0)</f>
        <v>16377.105403939406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2000000</v>
      </c>
      <c r="S33">
        <f t="shared" si="1"/>
        <v>16100.351400241429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11244.131539513337</v>
      </c>
      <c r="AC33">
        <f t="shared" si="2"/>
        <v>10826.727698082095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-14515.202259611098</v>
      </c>
      <c r="AI33">
        <f t="shared" si="6"/>
        <v>-14548.824903704195</v>
      </c>
      <c r="AJ33">
        <f t="shared" si="7"/>
        <v>417.40384143124174</v>
      </c>
      <c r="AK33">
        <f t="shared" si="22"/>
        <v>787.08920776593368</v>
      </c>
      <c r="AL33">
        <f t="shared" si="8"/>
        <v>-13344.33185450702</v>
      </c>
      <c r="AN33">
        <f t="shared" si="9"/>
        <v>0</v>
      </c>
      <c r="AO33">
        <f t="shared" si="9"/>
        <v>0</v>
      </c>
      <c r="AP33">
        <f t="shared" si="9"/>
        <v>-1.7610335320033812</v>
      </c>
      <c r="AQ33">
        <f t="shared" si="9"/>
        <v>-760.25424509177242</v>
      </c>
      <c r="AR33">
        <f t="shared" si="9"/>
        <v>-762.01527862377577</v>
      </c>
      <c r="AS33">
        <f t="shared" si="9"/>
        <v>21.862116468655863</v>
      </c>
      <c r="AT33">
        <f t="shared" si="9"/>
        <v>41.224910322813756</v>
      </c>
      <c r="AU33">
        <f t="shared" si="9"/>
        <v>-698.92825183230616</v>
      </c>
      <c r="AW33">
        <v>30</v>
      </c>
      <c r="AX33">
        <f>IF(Z33&gt;0, (R33*SUMPRODUCT(K33:$K$98, X33:$X$98)-K33*$AZ$3)/Z33, 0)</f>
        <v>16100.351400241429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2000000</v>
      </c>
      <c r="S34">
        <f t="shared" si="1"/>
        <v>15751.93512843713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10826.727698082095</v>
      </c>
      <c r="AC34">
        <f t="shared" si="2"/>
        <v>10356.092115791378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-16558.945100362394</v>
      </c>
      <c r="AI34">
        <f t="shared" si="6"/>
        <v>-16591.81754438705</v>
      </c>
      <c r="AJ34">
        <f t="shared" si="7"/>
        <v>470.63558229071714</v>
      </c>
      <c r="AK34">
        <f t="shared" si="22"/>
        <v>757.87093886574678</v>
      </c>
      <c r="AL34">
        <f t="shared" si="8"/>
        <v>-15363.311023230586</v>
      </c>
      <c r="AN34">
        <f t="shared" si="9"/>
        <v>0</v>
      </c>
      <c r="AO34">
        <f t="shared" si="9"/>
        <v>0</v>
      </c>
      <c r="AP34">
        <f t="shared" si="9"/>
        <v>-1.5372685201068921</v>
      </c>
      <c r="AQ34">
        <f t="shared" si="9"/>
        <v>-774.37336298670368</v>
      </c>
      <c r="AR34">
        <f t="shared" si="9"/>
        <v>-775.91063150681043</v>
      </c>
      <c r="AS34">
        <f t="shared" si="9"/>
        <v>22.009110869731199</v>
      </c>
      <c r="AT34">
        <f t="shared" si="9"/>
        <v>35.44157336607843</v>
      </c>
      <c r="AU34">
        <f t="shared" ref="AU34:AU97" si="23">AL34*$K34</f>
        <v>-718.45994727100083</v>
      </c>
      <c r="AW34">
        <v>31</v>
      </c>
      <c r="AX34">
        <f>IF(Z34&gt;0, (R34*SUMPRODUCT(K34:$K$98, X34:$X$98)-K34*$AZ$3)/Z34, 0)</f>
        <v>15751.93512843713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2000000</v>
      </c>
      <c r="S35">
        <f t="shared" si="1"/>
        <v>15337.479070920974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10356.092115791378</v>
      </c>
      <c r="AC35">
        <f t="shared" si="2"/>
        <v>9840.3068445913268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-18577.435713660023</v>
      </c>
      <c r="AI35">
        <f t="shared" ref="AI35:AI66" si="25">SUM(AE35:AH35)</f>
        <v>-18609.514997351591</v>
      </c>
      <c r="AJ35">
        <f t="shared" si="7"/>
        <v>515.78527120005128</v>
      </c>
      <c r="AK35">
        <f t="shared" si="22"/>
        <v>724.9264481053965</v>
      </c>
      <c r="AL35">
        <f t="shared" ref="AL35:AL98" si="26">SUM(AI35:AK35)</f>
        <v>-17368.803278046144</v>
      </c>
      <c r="AN35">
        <f t="shared" ref="AN35:AT66" si="27">AE35*$K35</f>
        <v>0</v>
      </c>
      <c r="AO35">
        <f t="shared" si="27"/>
        <v>0</v>
      </c>
      <c r="AP35">
        <f t="shared" si="27"/>
        <v>-1.3394434378369315</v>
      </c>
      <c r="AQ35">
        <f t="shared" si="27"/>
        <v>-775.68516173070498</v>
      </c>
      <c r="AR35">
        <f t="shared" si="27"/>
        <v>-777.02460516854183</v>
      </c>
      <c r="AS35">
        <f t="shared" si="27"/>
        <v>21.536179033306659</v>
      </c>
      <c r="AT35">
        <f t="shared" si="27"/>
        <v>30.268692504640399</v>
      </c>
      <c r="AU35">
        <f t="shared" si="23"/>
        <v>-725.21973363059487</v>
      </c>
      <c r="AW35">
        <v>32</v>
      </c>
      <c r="AX35">
        <f>IF(Z35&gt;0, (R35*SUMPRODUCT(K35:$K$98, X35:$X$98)-K35*$AZ$3)/Z35, 0)</f>
        <v>15337.479070920974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2000000</v>
      </c>
      <c r="S36">
        <f t="shared" si="1"/>
        <v>14876.183097421581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9840.3068445913268</v>
      </c>
      <c r="AC36">
        <f t="shared" si="2"/>
        <v>9295.5039076701378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-20623.380118048266</v>
      </c>
      <c r="AI36">
        <f t="shared" si="25"/>
        <v>-20654.623024399967</v>
      </c>
      <c r="AJ36">
        <f t="shared" si="7"/>
        <v>544.80293692118903</v>
      </c>
      <c r="AK36">
        <f t="shared" si="22"/>
        <v>688.82147912139294</v>
      </c>
      <c r="AL36">
        <f t="shared" si="26"/>
        <v>-19420.998608357386</v>
      </c>
      <c r="AN36">
        <f t="shared" si="27"/>
        <v>0</v>
      </c>
      <c r="AO36">
        <f t="shared" si="27"/>
        <v>0</v>
      </c>
      <c r="AP36">
        <f t="shared" si="27"/>
        <v>-1.1647510779769437</v>
      </c>
      <c r="AQ36">
        <f t="shared" si="27"/>
        <v>-768.84986158519803</v>
      </c>
      <c r="AR36">
        <f t="shared" si="27"/>
        <v>-770.01461266317494</v>
      </c>
      <c r="AS36">
        <f t="shared" si="27"/>
        <v>20.310524280958958</v>
      </c>
      <c r="AT36">
        <f t="shared" si="27"/>
        <v>25.679607118132974</v>
      </c>
      <c r="AU36">
        <f t="shared" si="23"/>
        <v>-724.02448126408308</v>
      </c>
      <c r="AW36">
        <v>33</v>
      </c>
      <c r="AX36">
        <f>IF(Z36&gt;0, (R36*SUMPRODUCT(K36:$K$98, X36:$X$98)-K36*$AZ$3)/Z36, 0)</f>
        <v>14876.183097421581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2000000</v>
      </c>
      <c r="S37">
        <f t="shared" si="1"/>
        <v>14381.394945283651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9295.5039076701378</v>
      </c>
      <c r="AC37">
        <f t="shared" si="2"/>
        <v>8732.7988896648621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-22761.255845900876</v>
      </c>
      <c r="AI37">
        <f t="shared" si="25"/>
        <v>-22791.617291792914</v>
      </c>
      <c r="AJ37">
        <f t="shared" si="7"/>
        <v>562.70501800527563</v>
      </c>
      <c r="AK37">
        <f t="shared" si="22"/>
        <v>650.68527353690968</v>
      </c>
      <c r="AL37">
        <f t="shared" si="26"/>
        <v>-21578.227000250728</v>
      </c>
      <c r="AN37">
        <f t="shared" si="27"/>
        <v>0</v>
      </c>
      <c r="AO37">
        <f t="shared" si="27"/>
        <v>0</v>
      </c>
      <c r="AP37">
        <f t="shared" si="27"/>
        <v>-1.0106158874228395</v>
      </c>
      <c r="AQ37">
        <f t="shared" si="27"/>
        <v>-757.63476012835406</v>
      </c>
      <c r="AR37">
        <f t="shared" si="27"/>
        <v>-758.64537601577695</v>
      </c>
      <c r="AS37">
        <f t="shared" si="27"/>
        <v>18.730288180308204</v>
      </c>
      <c r="AT37">
        <f t="shared" si="27"/>
        <v>21.658812873630222</v>
      </c>
      <c r="AU37">
        <f t="shared" si="23"/>
        <v>-718.25627496183847</v>
      </c>
      <c r="AW37">
        <v>34</v>
      </c>
      <c r="AX37">
        <f>IF(Z37&gt;0, (R37*SUMPRODUCT(K37:$K$98, X37:$X$98)-K37*$AZ$3)/Z37, 0)</f>
        <v>14381.394945283651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2000000</v>
      </c>
      <c r="S38">
        <f t="shared" si="1"/>
        <v>13863.456353505366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8732.7988896648621</v>
      </c>
      <c r="AC38">
        <f t="shared" si="2"/>
        <v>8159.2220255900111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-25229.878182064094</v>
      </c>
      <c r="AI38">
        <f t="shared" si="25"/>
        <v>-25259.305266542659</v>
      </c>
      <c r="AJ38">
        <f t="shared" si="7"/>
        <v>573.57686407485107</v>
      </c>
      <c r="AK38">
        <f t="shared" si="22"/>
        <v>611.29592227654041</v>
      </c>
      <c r="AL38">
        <f t="shared" si="26"/>
        <v>-24074.432480191266</v>
      </c>
      <c r="AN38">
        <f t="shared" si="27"/>
        <v>0</v>
      </c>
      <c r="AO38">
        <f t="shared" si="27"/>
        <v>0</v>
      </c>
      <c r="AP38">
        <f t="shared" si="27"/>
        <v>-0.87456659438618278</v>
      </c>
      <c r="AQ38">
        <f t="shared" si="27"/>
        <v>-749.82652986022481</v>
      </c>
      <c r="AR38">
        <f t="shared" si="27"/>
        <v>-750.70109645461105</v>
      </c>
      <c r="AS38">
        <f t="shared" si="27"/>
        <v>17.046580506405352</v>
      </c>
      <c r="AT38">
        <f t="shared" si="27"/>
        <v>18.167582768757722</v>
      </c>
      <c r="AU38">
        <f t="shared" si="23"/>
        <v>-715.48693317944787</v>
      </c>
      <c r="AW38">
        <v>35</v>
      </c>
      <c r="AX38">
        <f>IF(Z38&gt;0, (R38*SUMPRODUCT(K38:$K$98, X38:$X$98)-K38*$AZ$3)/Z38, 0)</f>
        <v>13863.456353505366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2000000</v>
      </c>
      <c r="S39">
        <f t="shared" si="1"/>
        <v>13314.769906384903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8159.2220255900111</v>
      </c>
      <c r="AC39">
        <f t="shared" si="2"/>
        <v>7573.7329029204129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-27668.717305966857</v>
      </c>
      <c r="AI39">
        <f t="shared" si="25"/>
        <v>-27697.158401667988</v>
      </c>
      <c r="AJ39">
        <f t="shared" si="7"/>
        <v>585.48912266959815</v>
      </c>
      <c r="AK39">
        <f t="shared" si="22"/>
        <v>571.14554179130084</v>
      </c>
      <c r="AL39">
        <f t="shared" si="26"/>
        <v>-26540.523737207088</v>
      </c>
      <c r="AN39">
        <f t="shared" si="27"/>
        <v>0</v>
      </c>
      <c r="AO39">
        <f t="shared" si="27"/>
        <v>0</v>
      </c>
      <c r="AP39">
        <f t="shared" si="27"/>
        <v>-0.75469930437198618</v>
      </c>
      <c r="AQ39">
        <f t="shared" si="27"/>
        <v>-734.20384091772416</v>
      </c>
      <c r="AR39">
        <f t="shared" si="27"/>
        <v>-734.95854022209619</v>
      </c>
      <c r="AS39">
        <f t="shared" si="27"/>
        <v>15.536259159612898</v>
      </c>
      <c r="AT39">
        <f t="shared" si="27"/>
        <v>15.155644761883343</v>
      </c>
      <c r="AU39">
        <f t="shared" si="23"/>
        <v>-704.26663630059988</v>
      </c>
      <c r="AW39">
        <v>36</v>
      </c>
      <c r="AX39">
        <f>IF(Z39&gt;0, (R39*SUMPRODUCT(K39:$K$98, X39:$X$98)-K39*$AZ$3)/Z39, 0)</f>
        <v>13314.769906384903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2000000</v>
      </c>
      <c r="S40">
        <f t="shared" si="1"/>
        <v>12743.635852885365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7573.7329029204129</v>
      </c>
      <c r="AC40">
        <f t="shared" si="2"/>
        <v>6986.2588898514632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-29836.360111680016</v>
      </c>
      <c r="AI40">
        <f t="shared" si="25"/>
        <v>-29863.770887421342</v>
      </c>
      <c r="AJ40">
        <f t="shared" si="7"/>
        <v>587.47401306894972</v>
      </c>
      <c r="AK40">
        <f t="shared" si="22"/>
        <v>530.16130320442892</v>
      </c>
      <c r="AL40">
        <f t="shared" si="26"/>
        <v>-28746.135571147963</v>
      </c>
      <c r="AN40">
        <f t="shared" si="27"/>
        <v>0</v>
      </c>
      <c r="AO40">
        <f t="shared" si="27"/>
        <v>0</v>
      </c>
      <c r="AP40">
        <f t="shared" si="27"/>
        <v>-0.649427881252161</v>
      </c>
      <c r="AQ40">
        <f t="shared" si="27"/>
        <v>-706.89586878021362</v>
      </c>
      <c r="AR40">
        <f t="shared" si="27"/>
        <v>-707.54529666146573</v>
      </c>
      <c r="AS40">
        <f t="shared" si="27"/>
        <v>13.918686840477008</v>
      </c>
      <c r="AT40">
        <f t="shared" si="27"/>
        <v>12.560809482777175</v>
      </c>
      <c r="AU40">
        <f t="shared" si="23"/>
        <v>-681.06580033821149</v>
      </c>
      <c r="AW40">
        <v>37</v>
      </c>
      <c r="AX40">
        <f>IF(Z40&gt;0, (R40*SUMPRODUCT(K40:$K$98, X40:$X$98)-K40*$AZ$3)/Z40, 0)</f>
        <v>12743.635852885365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2000000</v>
      </c>
      <c r="S41">
        <f t="shared" si="1"/>
        <v>12170.482957974296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6986.2588898514632</v>
      </c>
      <c r="AC41">
        <f t="shared" si="2"/>
        <v>6410.3717959362211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-32037.39891432627</v>
      </c>
      <c r="AI41">
        <f t="shared" si="25"/>
        <v>-32063.734647337325</v>
      </c>
      <c r="AJ41">
        <f t="shared" si="7"/>
        <v>575.88709391524208</v>
      </c>
      <c r="AK41">
        <f t="shared" si="22"/>
        <v>489.03812228960248</v>
      </c>
      <c r="AL41">
        <f t="shared" si="26"/>
        <v>-30998.809431132482</v>
      </c>
      <c r="AN41">
        <f t="shared" si="27"/>
        <v>0</v>
      </c>
      <c r="AO41">
        <f t="shared" si="27"/>
        <v>0</v>
      </c>
      <c r="AP41">
        <f t="shared" si="27"/>
        <v>-0.55710491677203666</v>
      </c>
      <c r="AQ41">
        <f t="shared" si="27"/>
        <v>-677.71770196279783</v>
      </c>
      <c r="AR41">
        <f t="shared" si="27"/>
        <v>-678.27480687956995</v>
      </c>
      <c r="AS41">
        <f t="shared" si="27"/>
        <v>12.182289795809393</v>
      </c>
      <c r="AT41">
        <f t="shared" si="27"/>
        <v>10.345090539235523</v>
      </c>
      <c r="AU41">
        <f t="shared" si="23"/>
        <v>-655.74742654452507</v>
      </c>
      <c r="AW41">
        <v>38</v>
      </c>
      <c r="AX41">
        <f>IF(Z41&gt;0, (R41*SUMPRODUCT(K41:$K$98, X41:$X$98)-K41*$AZ$3)/Z41, 0)</f>
        <v>12170.482957974296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2000000</v>
      </c>
      <c r="S42">
        <f t="shared" si="1"/>
        <v>11597.647379048763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6410.3717959362211</v>
      </c>
      <c r="AC42">
        <f t="shared" si="2"/>
        <v>5849.6262143885824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-34134.194423378074</v>
      </c>
      <c r="AI42">
        <f t="shared" si="25"/>
        <v>-34159.413444198435</v>
      </c>
      <c r="AJ42">
        <f t="shared" si="7"/>
        <v>560.74558154763872</v>
      </c>
      <c r="AK42">
        <f t="shared" si="22"/>
        <v>448.72602571553551</v>
      </c>
      <c r="AL42">
        <f t="shared" si="26"/>
        <v>-33149.941836935257</v>
      </c>
      <c r="AN42">
        <f t="shared" si="27"/>
        <v>0</v>
      </c>
      <c r="AO42">
        <f t="shared" si="27"/>
        <v>0</v>
      </c>
      <c r="AP42">
        <f t="shared" si="27"/>
        <v>-0.47632324740866594</v>
      </c>
      <c r="AQ42">
        <f t="shared" si="27"/>
        <v>-644.70823237893899</v>
      </c>
      <c r="AR42">
        <f t="shared" si="27"/>
        <v>-645.18455562634767</v>
      </c>
      <c r="AS42">
        <f t="shared" si="27"/>
        <v>10.59105975110635</v>
      </c>
      <c r="AT42">
        <f t="shared" si="27"/>
        <v>8.4752948692221999</v>
      </c>
      <c r="AU42">
        <f t="shared" si="23"/>
        <v>-626.11820100601904</v>
      </c>
      <c r="AW42">
        <v>39</v>
      </c>
      <c r="AX42">
        <f>IF(Z42&gt;0, (R42*SUMPRODUCT(K42:$K$98, X42:$X$98)-K42*$AZ$3)/Z42, 0)</f>
        <v>11597.647379048763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2000000</v>
      </c>
      <c r="S43">
        <f t="shared" si="1"/>
        <v>11033.448922436413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5849.6262143885824</v>
      </c>
      <c r="AC43">
        <f t="shared" si="2"/>
        <v>5309.3573752374614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-36262.030568306436</v>
      </c>
      <c r="AI43">
        <f t="shared" si="25"/>
        <v>-36286.090848154388</v>
      </c>
      <c r="AJ43">
        <f t="shared" si="7"/>
        <v>540.26883915112103</v>
      </c>
      <c r="AK43">
        <f t="shared" si="22"/>
        <v>409.47383500720082</v>
      </c>
      <c r="AL43">
        <f t="shared" si="26"/>
        <v>-35336.34817399607</v>
      </c>
      <c r="AN43">
        <f t="shared" si="27"/>
        <v>0</v>
      </c>
      <c r="AO43">
        <f t="shared" si="27"/>
        <v>0</v>
      </c>
      <c r="AP43">
        <f t="shared" si="27"/>
        <v>-0.40574783359139482</v>
      </c>
      <c r="AQ43">
        <f t="shared" si="27"/>
        <v>-611.51576115060868</v>
      </c>
      <c r="AR43">
        <f t="shared" si="27"/>
        <v>-611.92150898420005</v>
      </c>
      <c r="AS43">
        <f t="shared" si="27"/>
        <v>9.1109875873364139</v>
      </c>
      <c r="AT43">
        <f t="shared" si="27"/>
        <v>6.905286327361388</v>
      </c>
      <c r="AU43">
        <f t="shared" si="23"/>
        <v>-595.9052350695024</v>
      </c>
      <c r="AW43">
        <v>40</v>
      </c>
      <c r="AX43">
        <f>IF(Z43&gt;0, (R43*SUMPRODUCT(K43:$K$98, X43:$X$98)-K43*$AZ$3)/Z43, 0)</f>
        <v>11033.448922436413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2000000</v>
      </c>
      <c r="S44">
        <f t="shared" si="1"/>
        <v>10480.836219145573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5309.3573752374614</v>
      </c>
      <c r="AC44">
        <f t="shared" si="2"/>
        <v>4791.0910723259785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-38529.675003188648</v>
      </c>
      <c r="AI44">
        <f t="shared" si="25"/>
        <v>-38552.531438363039</v>
      </c>
      <c r="AJ44">
        <f t="shared" si="7"/>
        <v>518.26630291148285</v>
      </c>
      <c r="AK44">
        <f t="shared" si="22"/>
        <v>371.65501626662234</v>
      </c>
      <c r="AL44">
        <f t="shared" si="26"/>
        <v>-37662.61011918493</v>
      </c>
      <c r="AN44">
        <f t="shared" si="27"/>
        <v>0</v>
      </c>
      <c r="AO44">
        <f t="shared" si="27"/>
        <v>0</v>
      </c>
      <c r="AP44">
        <f t="shared" si="27"/>
        <v>-0.34414860131059855</v>
      </c>
      <c r="AQ44">
        <f t="shared" si="27"/>
        <v>-580.14006384323329</v>
      </c>
      <c r="AR44">
        <f t="shared" si="27"/>
        <v>-580.48421244454391</v>
      </c>
      <c r="AS44">
        <f t="shared" si="27"/>
        <v>7.8035188730240135</v>
      </c>
      <c r="AT44">
        <f t="shared" si="27"/>
        <v>5.595997496649856</v>
      </c>
      <c r="AU44">
        <f t="shared" si="23"/>
        <v>-567.08469607487007</v>
      </c>
      <c r="AW44">
        <v>41</v>
      </c>
      <c r="AX44">
        <f>IF(Z44&gt;0, (R44*SUMPRODUCT(K44:$K$98, X44:$X$98)-K44*$AZ$3)/Z44, 0)</f>
        <v>10480.836219145573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2000000</v>
      </c>
      <c r="S45">
        <f t="shared" si="1"/>
        <v>9934.3603496365959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4791.0910723259785</v>
      </c>
      <c r="AC45">
        <f t="shared" si="2"/>
        <v>4294.2094533391073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-40598.285849806642</v>
      </c>
      <c r="AI45">
        <f t="shared" si="25"/>
        <v>-40619.898763483041</v>
      </c>
      <c r="AJ45">
        <f t="shared" si="7"/>
        <v>496.88161898687122</v>
      </c>
      <c r="AK45">
        <f t="shared" si="22"/>
        <v>335.37637506281851</v>
      </c>
      <c r="AL45">
        <f t="shared" si="26"/>
        <v>-39787.640769433347</v>
      </c>
      <c r="AN45">
        <f t="shared" si="27"/>
        <v>0</v>
      </c>
      <c r="AO45">
        <f t="shared" si="27"/>
        <v>0</v>
      </c>
      <c r="AP45">
        <f t="shared" si="27"/>
        <v>-0.29055798084361106</v>
      </c>
      <c r="AQ45">
        <f t="shared" si="27"/>
        <v>-545.79202688028954</v>
      </c>
      <c r="AR45">
        <f t="shared" si="27"/>
        <v>-546.08258486113311</v>
      </c>
      <c r="AS45">
        <f t="shared" si="27"/>
        <v>6.6799378414568169</v>
      </c>
      <c r="AT45">
        <f t="shared" si="27"/>
        <v>4.5087064067305125</v>
      </c>
      <c r="AU45">
        <f t="shared" si="23"/>
        <v>-534.89394061294581</v>
      </c>
      <c r="AW45">
        <v>42</v>
      </c>
      <c r="AX45">
        <f>IF(Z45&gt;0, (R45*SUMPRODUCT(K45:$K$98, X45:$X$98)-K45*$AZ$3)/Z45, 0)</f>
        <v>9934.3603496365959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2000000</v>
      </c>
      <c r="S46">
        <f t="shared" si="1"/>
        <v>9398.6611784818888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4294.2094533391073</v>
      </c>
      <c r="AC46">
        <f t="shared" si="2"/>
        <v>3822.7553236519957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-42403.324580899542</v>
      </c>
      <c r="AI46">
        <f t="shared" si="25"/>
        <v>-42423.661282324654</v>
      </c>
      <c r="AJ46">
        <f t="shared" si="7"/>
        <v>471.45412968711162</v>
      </c>
      <c r="AK46">
        <f t="shared" si="22"/>
        <v>300.59466173373755</v>
      </c>
      <c r="AL46">
        <f t="shared" si="26"/>
        <v>-41651.612490903804</v>
      </c>
      <c r="AN46">
        <f t="shared" si="27"/>
        <v>0</v>
      </c>
      <c r="AO46">
        <f t="shared" si="27"/>
        <v>0</v>
      </c>
      <c r="AP46">
        <f t="shared" si="27"/>
        <v>-0.24410798164025441</v>
      </c>
      <c r="AQ46">
        <f t="shared" si="27"/>
        <v>-508.98077136035636</v>
      </c>
      <c r="AR46">
        <f t="shared" si="27"/>
        <v>-509.2248793419966</v>
      </c>
      <c r="AS46">
        <f t="shared" si="27"/>
        <v>5.6590158663469836</v>
      </c>
      <c r="AT46">
        <f t="shared" si="27"/>
        <v>3.6081346052040493</v>
      </c>
      <c r="AU46">
        <f t="shared" si="23"/>
        <v>-499.95772887044552</v>
      </c>
      <c r="AW46">
        <v>43</v>
      </c>
      <c r="AX46">
        <f>IF(Z46&gt;0, (R46*SUMPRODUCT(K46:$K$98, X46:$X$98)-K46*$AZ$3)/Z46, 0)</f>
        <v>9398.6611784818888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2000000</v>
      </c>
      <c r="S47">
        <f t="shared" si="1"/>
        <v>8881.3365731059894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3822.7553236519957</v>
      </c>
      <c r="AC47">
        <f t="shared" si="2"/>
        <v>3380.1476747855509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-44153.424078902666</v>
      </c>
      <c r="AI47">
        <f t="shared" si="25"/>
        <v>-44172.45357771156</v>
      </c>
      <c r="AJ47">
        <f t="shared" si="7"/>
        <v>442.60764886644483</v>
      </c>
      <c r="AK47">
        <f t="shared" si="22"/>
        <v>267.59287265563972</v>
      </c>
      <c r="AL47">
        <f t="shared" si="26"/>
        <v>-43462.253056189475</v>
      </c>
      <c r="AN47">
        <f t="shared" si="27"/>
        <v>0</v>
      </c>
      <c r="AO47">
        <f t="shared" si="27"/>
        <v>0</v>
      </c>
      <c r="AP47">
        <f t="shared" si="27"/>
        <v>-0.20394393511761985</v>
      </c>
      <c r="AQ47">
        <f t="shared" si="27"/>
        <v>-473.20337471848637</v>
      </c>
      <c r="AR47">
        <f t="shared" si="27"/>
        <v>-473.40731865360402</v>
      </c>
      <c r="AS47">
        <f t="shared" si="27"/>
        <v>4.7435377321029222</v>
      </c>
      <c r="AT47">
        <f t="shared" si="27"/>
        <v>2.8678602629997862</v>
      </c>
      <c r="AU47">
        <f t="shared" si="23"/>
        <v>-465.7959206585013</v>
      </c>
      <c r="AW47">
        <v>44</v>
      </c>
      <c r="AX47">
        <f>IF(Z47&gt;0, (R47*SUMPRODUCT(K47:$K$98, X47:$X$98)-K47*$AZ$3)/Z47, 0)</f>
        <v>8881.3365731059894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2000000</v>
      </c>
      <c r="S48">
        <f t="shared" si="1"/>
        <v>8381.9028904708957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3380.1476747855509</v>
      </c>
      <c r="AC48">
        <f t="shared" si="2"/>
        <v>2966.2060165794878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-45803.804965032265</v>
      </c>
      <c r="AI48">
        <f t="shared" si="25"/>
        <v>-45821.499073728941</v>
      </c>
      <c r="AJ48">
        <f t="shared" si="7"/>
        <v>413.94165820606304</v>
      </c>
      <c r="AK48">
        <f t="shared" si="22"/>
        <v>236.61033723498858</v>
      </c>
      <c r="AL48">
        <f t="shared" si="26"/>
        <v>-45170.947078287885</v>
      </c>
      <c r="AN48">
        <f t="shared" si="27"/>
        <v>0</v>
      </c>
      <c r="AO48">
        <f t="shared" si="27"/>
        <v>0</v>
      </c>
      <c r="AP48">
        <f t="shared" si="27"/>
        <v>-0.16931448455366782</v>
      </c>
      <c r="AQ48">
        <f t="shared" si="27"/>
        <v>-438.29546665484668</v>
      </c>
      <c r="AR48">
        <f t="shared" si="27"/>
        <v>-438.46478113940037</v>
      </c>
      <c r="AS48">
        <f t="shared" si="27"/>
        <v>3.9609973972645847</v>
      </c>
      <c r="AT48">
        <f t="shared" si="27"/>
        <v>2.2641184122790903</v>
      </c>
      <c r="AU48">
        <f t="shared" si="23"/>
        <v>-432.23966532985668</v>
      </c>
      <c r="AW48">
        <v>45</v>
      </c>
      <c r="AX48">
        <f>IF(Z48&gt;0, (R48*SUMPRODUCT(K48:$K$98, X48:$X$98)-K48*$AZ$3)/Z48, 0)</f>
        <v>8381.9028904708957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2000000</v>
      </c>
      <c r="S49">
        <f t="shared" si="1"/>
        <v>7900.6339565884027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2966.2060165794878</v>
      </c>
      <c r="AC49">
        <f t="shared" si="2"/>
        <v>2580.8227968107303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-47366.271878376254</v>
      </c>
      <c r="AI49">
        <f t="shared" si="25"/>
        <v>-47382.604889189002</v>
      </c>
      <c r="AJ49">
        <f t="shared" si="7"/>
        <v>385.3832197687575</v>
      </c>
      <c r="AK49">
        <f t="shared" si="22"/>
        <v>207.63442116056416</v>
      </c>
      <c r="AL49">
        <f t="shared" si="26"/>
        <v>-46789.587248259682</v>
      </c>
      <c r="AN49">
        <f t="shared" si="27"/>
        <v>0</v>
      </c>
      <c r="AO49">
        <f t="shared" si="27"/>
        <v>0</v>
      </c>
      <c r="AP49">
        <f t="shared" si="27"/>
        <v>-0.13954479720465868</v>
      </c>
      <c r="AQ49">
        <f t="shared" si="27"/>
        <v>-404.68452996119368</v>
      </c>
      <c r="AR49">
        <f t="shared" si="27"/>
        <v>-404.8240747583983</v>
      </c>
      <c r="AS49">
        <f t="shared" si="27"/>
        <v>3.2926092969172345</v>
      </c>
      <c r="AT49">
        <f t="shared" si="27"/>
        <v>1.7739719593487226</v>
      </c>
      <c r="AU49">
        <f t="shared" si="23"/>
        <v>-399.75749350213238</v>
      </c>
      <c r="AW49">
        <v>46</v>
      </c>
      <c r="AX49">
        <f>IF(Z49&gt;0, (R49*SUMPRODUCT(K49:$K$98, X49:$X$98)-K49*$AZ$3)/Z49, 0)</f>
        <v>7900.6339565884027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2000000</v>
      </c>
      <c r="S50">
        <f t="shared" si="1"/>
        <v>7436.3443610238701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2580.8227968107303</v>
      </c>
      <c r="AC50">
        <f t="shared" si="2"/>
        <v>2223.3813444264024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-48810.255499275605</v>
      </c>
      <c r="AI50">
        <f t="shared" si="25"/>
        <v>-48825.204923592748</v>
      </c>
      <c r="AJ50">
        <f t="shared" si="7"/>
        <v>357.44145238432793</v>
      </c>
      <c r="AK50">
        <f t="shared" si="22"/>
        <v>180.65759577675115</v>
      </c>
      <c r="AL50">
        <f t="shared" si="26"/>
        <v>-48287.105875431669</v>
      </c>
      <c r="AN50">
        <f t="shared" si="27"/>
        <v>0</v>
      </c>
      <c r="AO50">
        <f t="shared" si="27"/>
        <v>0</v>
      </c>
      <c r="AP50">
        <f t="shared" si="27"/>
        <v>-0.11403911688519192</v>
      </c>
      <c r="AQ50">
        <f t="shared" si="27"/>
        <v>-372.34065432846836</v>
      </c>
      <c r="AR50">
        <f t="shared" si="27"/>
        <v>-372.45469344535354</v>
      </c>
      <c r="AS50">
        <f t="shared" si="27"/>
        <v>2.7266807539426612</v>
      </c>
      <c r="AT50">
        <f t="shared" si="27"/>
        <v>1.378115454075461</v>
      </c>
      <c r="AU50">
        <f t="shared" si="23"/>
        <v>-368.34989723733543</v>
      </c>
      <c r="AW50">
        <v>47</v>
      </c>
      <c r="AX50">
        <f>IF(Z50&gt;0, (R50*SUMPRODUCT(K50:$K$98, X50:$X$98)-K50*$AZ$3)/Z50, 0)</f>
        <v>7436.3443610238701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2000000</v>
      </c>
      <c r="S51">
        <f t="shared" si="1"/>
        <v>6986.6637445094666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2223.3813444264024</v>
      </c>
      <c r="AC51">
        <f t="shared" si="2"/>
        <v>1893.2220093629921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-50044.111012464768</v>
      </c>
      <c r="AI51">
        <f t="shared" si="25"/>
        <v>-50057.659839763422</v>
      </c>
      <c r="AJ51">
        <f t="shared" si="7"/>
        <v>330.15933506341025</v>
      </c>
      <c r="AK51">
        <f t="shared" si="22"/>
        <v>155.63669410984818</v>
      </c>
      <c r="AL51">
        <f t="shared" si="26"/>
        <v>-49571.86381059017</v>
      </c>
      <c r="AN51">
        <f t="shared" si="27"/>
        <v>0</v>
      </c>
      <c r="AO51">
        <f t="shared" si="27"/>
        <v>0</v>
      </c>
      <c r="AP51">
        <f t="shared" si="27"/>
        <v>-9.228116337882053E-2</v>
      </c>
      <c r="AQ51">
        <f t="shared" si="27"/>
        <v>-340.85081185932069</v>
      </c>
      <c r="AR51">
        <f t="shared" si="27"/>
        <v>-340.94309302269949</v>
      </c>
      <c r="AS51">
        <f t="shared" si="27"/>
        <v>2.2487176837104195</v>
      </c>
      <c r="AT51">
        <f t="shared" si="27"/>
        <v>1.0600426797316735</v>
      </c>
      <c r="AU51">
        <f t="shared" si="23"/>
        <v>-337.63433265925744</v>
      </c>
      <c r="AW51">
        <v>48</v>
      </c>
      <c r="AX51">
        <f>IF(Z51&gt;0, (R51*SUMPRODUCT(K51:$K$98, X51:$X$98)-K51*$AZ$3)/Z51, 0)</f>
        <v>6986.6637445094666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2000000</v>
      </c>
      <c r="S52">
        <f t="shared" si="1"/>
        <v>6551.6843665545357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1893.2220093629921</v>
      </c>
      <c r="AC52">
        <f t="shared" si="2"/>
        <v>1590.0330897046169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-51152.092462344583</v>
      </c>
      <c r="AI52">
        <f t="shared" si="25"/>
        <v>-51164.226999058694</v>
      </c>
      <c r="AJ52">
        <f t="shared" si="7"/>
        <v>303.1889196583752</v>
      </c>
      <c r="AK52">
        <f t="shared" si="22"/>
        <v>132.52554065540946</v>
      </c>
      <c r="AL52">
        <f t="shared" si="26"/>
        <v>-50728.512538744915</v>
      </c>
      <c r="AN52">
        <f t="shared" si="27"/>
        <v>0</v>
      </c>
      <c r="AO52">
        <f t="shared" si="27"/>
        <v>0</v>
      </c>
      <c r="AP52">
        <f t="shared" si="27"/>
        <v>-7.3793231876254098E-2</v>
      </c>
      <c r="AQ52">
        <f t="shared" si="27"/>
        <v>-311.06900155813287</v>
      </c>
      <c r="AR52">
        <f t="shared" si="27"/>
        <v>-311.14279479000908</v>
      </c>
      <c r="AS52">
        <f t="shared" si="27"/>
        <v>1.8437696286041014</v>
      </c>
      <c r="AT52">
        <f t="shared" si="27"/>
        <v>0.80592182309995009</v>
      </c>
      <c r="AU52">
        <f t="shared" si="23"/>
        <v>-308.4931033383051</v>
      </c>
      <c r="AW52">
        <v>49</v>
      </c>
      <c r="AX52">
        <f>IF(Z52&gt;0, (R52*SUMPRODUCT(K52:$K$98, X52:$X$98)-K52*$AZ$3)/Z52, 0)</f>
        <v>6551.6843665545357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2000000</v>
      </c>
      <c r="S53">
        <f t="shared" si="1"/>
        <v>6123.1845889272336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1590.0330897046169</v>
      </c>
      <c r="AC53">
        <f t="shared" si="2"/>
        <v>1312.5907776116137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-51799.511341634934</v>
      </c>
      <c r="AI53">
        <f t="shared" si="25"/>
        <v>-51810.229545198366</v>
      </c>
      <c r="AJ53">
        <f t="shared" si="7"/>
        <v>277.44231209300324</v>
      </c>
      <c r="AK53">
        <f t="shared" si="22"/>
        <v>111.30231627932319</v>
      </c>
      <c r="AL53">
        <f t="shared" si="26"/>
        <v>-51421.484916826041</v>
      </c>
      <c r="AN53">
        <f t="shared" si="27"/>
        <v>0</v>
      </c>
      <c r="AO53">
        <f t="shared" si="27"/>
        <v>0</v>
      </c>
      <c r="AP53">
        <f t="shared" si="27"/>
        <v>-5.8196559383655644E-2</v>
      </c>
      <c r="AQ53">
        <f t="shared" si="27"/>
        <v>-281.25546599275839</v>
      </c>
      <c r="AR53">
        <f t="shared" si="27"/>
        <v>-281.31366255214209</v>
      </c>
      <c r="AS53">
        <f t="shared" si="27"/>
        <v>1.5064266969465783</v>
      </c>
      <c r="AT53">
        <f t="shared" si="27"/>
        <v>0.6043374545514848</v>
      </c>
      <c r="AU53">
        <f t="shared" si="23"/>
        <v>-279.20289840064402</v>
      </c>
      <c r="AW53">
        <v>50</v>
      </c>
      <c r="AX53">
        <f>IF(Z53&gt;0, (R53*SUMPRODUCT(K53:$K$98, X53:$X$98)-K53*$AZ$3)/Z53, 0)</f>
        <v>6123.1845889272336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2000000</v>
      </c>
      <c r="S54">
        <f t="shared" si="1"/>
        <v>5696.8255926725333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1312.5907776116137</v>
      </c>
      <c r="AC54">
        <f t="shared" si="2"/>
        <v>1061.3591414984353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-51826.630876809606</v>
      </c>
      <c r="AI54">
        <f t="shared" si="25"/>
        <v>-51835.946232565482</v>
      </c>
      <c r="AJ54">
        <f t="shared" si="7"/>
        <v>251.23163611317841</v>
      </c>
      <c r="AK54">
        <f t="shared" si="22"/>
        <v>91.881354432812969</v>
      </c>
      <c r="AL54">
        <f t="shared" si="26"/>
        <v>-51492.833242019486</v>
      </c>
      <c r="AN54">
        <f t="shared" si="27"/>
        <v>0</v>
      </c>
      <c r="AO54">
        <f t="shared" si="27"/>
        <v>0</v>
      </c>
      <c r="AP54">
        <f t="shared" si="27"/>
        <v>-4.5160290956211158E-2</v>
      </c>
      <c r="AQ54">
        <f t="shared" si="27"/>
        <v>-251.25242567366348</v>
      </c>
      <c r="AR54">
        <f t="shared" si="27"/>
        <v>-251.29758596461971</v>
      </c>
      <c r="AS54">
        <f t="shared" si="27"/>
        <v>1.217956037494309</v>
      </c>
      <c r="AT54">
        <f t="shared" si="27"/>
        <v>0.44543534443323601</v>
      </c>
      <c r="AU54">
        <f t="shared" si="23"/>
        <v>-249.63419458269215</v>
      </c>
      <c r="AW54">
        <v>51</v>
      </c>
      <c r="AX54">
        <f>IF(Z54&gt;0, (R54*SUMPRODUCT(K54:$K$98, X54:$X$98)-K54*$AZ$3)/Z54, 0)</f>
        <v>5696.8255926725333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2000000</v>
      </c>
      <c r="S55">
        <f t="shared" si="1"/>
        <v>5267.7865872226312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1061.3591414984353</v>
      </c>
      <c r="AC55">
        <f t="shared" si="2"/>
        <v>836.91370678868236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-51140.323124331779</v>
      </c>
      <c r="AI55">
        <f t="shared" si="25"/>
        <v>-51148.266818451986</v>
      </c>
      <c r="AJ55">
        <f t="shared" si="7"/>
        <v>224.44543470975293</v>
      </c>
      <c r="AK55">
        <f t="shared" si="22"/>
        <v>74.295139904890476</v>
      </c>
      <c r="AL55">
        <f t="shared" si="26"/>
        <v>-50849.526243837339</v>
      </c>
      <c r="AN55">
        <f t="shared" si="27"/>
        <v>0</v>
      </c>
      <c r="AO55">
        <f t="shared" si="27"/>
        <v>0</v>
      </c>
      <c r="AP55">
        <f t="shared" si="27"/>
        <v>-3.4384425789709183E-2</v>
      </c>
      <c r="AQ55">
        <f t="shared" si="27"/>
        <v>-221.36182722052737</v>
      </c>
      <c r="AR55">
        <f t="shared" si="27"/>
        <v>-221.39621164631708</v>
      </c>
      <c r="AS55">
        <f t="shared" si="27"/>
        <v>0.97151618338167622</v>
      </c>
      <c r="AT55">
        <f t="shared" si="27"/>
        <v>0.32158787661485205</v>
      </c>
      <c r="AU55">
        <f t="shared" si="23"/>
        <v>-220.10310758632053</v>
      </c>
      <c r="AW55">
        <v>52</v>
      </c>
      <c r="AX55">
        <f>IF(Z55&gt;0, (R55*SUMPRODUCT(K55:$K$98, X55:$X$98)-K55*$AZ$3)/Z55, 0)</f>
        <v>5267.7865872226312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2000000</v>
      </c>
      <c r="S56">
        <f t="shared" si="1"/>
        <v>4823.6421511759918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836.91370678868236</v>
      </c>
      <c r="AC56">
        <f t="shared" si="2"/>
        <v>639.48669292878913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-49423.465365909877</v>
      </c>
      <c r="AI56">
        <f t="shared" si="25"/>
        <v>-49430.094036454735</v>
      </c>
      <c r="AJ56">
        <f t="shared" si="7"/>
        <v>197.42701385989324</v>
      </c>
      <c r="AK56">
        <f t="shared" si="22"/>
        <v>58.58395947520777</v>
      </c>
      <c r="AL56">
        <f t="shared" si="26"/>
        <v>-49174.08306311963</v>
      </c>
      <c r="AN56">
        <f t="shared" si="27"/>
        <v>0</v>
      </c>
      <c r="AO56">
        <f t="shared" si="27"/>
        <v>0</v>
      </c>
      <c r="AP56">
        <f t="shared" si="27"/>
        <v>-2.5618144740373341E-2</v>
      </c>
      <c r="AQ56">
        <f t="shared" si="27"/>
        <v>-191.00926509264093</v>
      </c>
      <c r="AR56">
        <f t="shared" si="27"/>
        <v>-191.03488323738131</v>
      </c>
      <c r="AS56">
        <f t="shared" si="27"/>
        <v>0.7630057614864012</v>
      </c>
      <c r="AT56">
        <f t="shared" si="27"/>
        <v>0.22641227123047744</v>
      </c>
      <c r="AU56">
        <f t="shared" si="23"/>
        <v>-190.04546520466442</v>
      </c>
      <c r="AW56">
        <v>53</v>
      </c>
      <c r="AX56">
        <f>IF(Z56&gt;0, (R56*SUMPRODUCT(K56:$K$98, X56:$X$98)-K56*$AZ$3)/Z56, 0)</f>
        <v>4823.6421511759918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2000000</v>
      </c>
      <c r="S57">
        <f t="shared" si="1"/>
        <v>4353.3724874012451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639.48669292878913</v>
      </c>
      <c r="AC57">
        <f t="shared" si="2"/>
        <v>469.84779690814321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-46640.726724285792</v>
      </c>
      <c r="AI57">
        <f t="shared" si="25"/>
        <v>-46646.123089957095</v>
      </c>
      <c r="AJ57">
        <f t="shared" si="7"/>
        <v>169.63889602064592</v>
      </c>
      <c r="AK57">
        <f t="shared" si="22"/>
        <v>44.764068505015246</v>
      </c>
      <c r="AL57">
        <f t="shared" si="26"/>
        <v>-46431.720125431435</v>
      </c>
      <c r="AN57">
        <f t="shared" si="27"/>
        <v>0</v>
      </c>
      <c r="AO57">
        <f t="shared" si="27"/>
        <v>0</v>
      </c>
      <c r="AP57">
        <f t="shared" si="27"/>
        <v>-1.8621068118285063E-2</v>
      </c>
      <c r="AQ57">
        <f t="shared" si="27"/>
        <v>-160.94167858894048</v>
      </c>
      <c r="AR57">
        <f t="shared" si="27"/>
        <v>-160.96029965705875</v>
      </c>
      <c r="AS57">
        <f t="shared" si="27"/>
        <v>0.58536756601010187</v>
      </c>
      <c r="AT57">
        <f t="shared" si="27"/>
        <v>0.15446595350574049</v>
      </c>
      <c r="AU57">
        <f t="shared" si="23"/>
        <v>-160.22046613754293</v>
      </c>
      <c r="AW57">
        <v>54</v>
      </c>
      <c r="AX57">
        <f>IF(Z57&gt;0, (R57*SUMPRODUCT(K57:$K$98, X57:$X$98)-K57*$AZ$3)/Z57, 0)</f>
        <v>4353.3724874012451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2000000</v>
      </c>
      <c r="S58">
        <f t="shared" si="1"/>
        <v>3837.701030242351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469.84779690814321</v>
      </c>
      <c r="AC58">
        <f t="shared" si="2"/>
        <v>327.98680499062721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-42767.286284105103</v>
      </c>
      <c r="AI58">
        <f t="shared" si="25"/>
        <v>-42771.559503962591</v>
      </c>
      <c r="AJ58">
        <f t="shared" si="7"/>
        <v>141.860991917516</v>
      </c>
      <c r="AK58">
        <f t="shared" si="22"/>
        <v>32.889345783570029</v>
      </c>
      <c r="AL58">
        <f t="shared" si="26"/>
        <v>-42596.809166261504</v>
      </c>
      <c r="AN58">
        <f t="shared" si="27"/>
        <v>0</v>
      </c>
      <c r="AO58">
        <f t="shared" si="27"/>
        <v>0</v>
      </c>
      <c r="AP58">
        <f t="shared" si="27"/>
        <v>-1.3165593239947796E-2</v>
      </c>
      <c r="AQ58">
        <f t="shared" si="27"/>
        <v>-131.76403601288143</v>
      </c>
      <c r="AR58">
        <f t="shared" si="27"/>
        <v>-131.77720160612139</v>
      </c>
      <c r="AS58">
        <f t="shared" si="27"/>
        <v>0.43706717147470259</v>
      </c>
      <c r="AT58">
        <f t="shared" si="27"/>
        <v>0.10133055704020832</v>
      </c>
      <c r="AU58">
        <f t="shared" si="23"/>
        <v>-131.23880387760647</v>
      </c>
      <c r="AW58">
        <v>55</v>
      </c>
      <c r="AX58">
        <f>IF(Z58&gt;0, (R58*SUMPRODUCT(K58:$K$98, X58:$X$98)-K58*$AZ$3)/Z58, 0)</f>
        <v>3837.701030242351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2000000</v>
      </c>
      <c r="S59">
        <f t="shared" si="1"/>
        <v>3251.45343827954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327.98680499062721</v>
      </c>
      <c r="AC59">
        <f t="shared" si="2"/>
        <v>213.25909636294577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-38041.80357765362</v>
      </c>
      <c r="AI59">
        <f t="shared" si="25"/>
        <v>-38045.083020223094</v>
      </c>
      <c r="AJ59">
        <f t="shared" si="7"/>
        <v>114.72770862768144</v>
      </c>
      <c r="AK59">
        <f t="shared" si="22"/>
        <v>22.959076349343906</v>
      </c>
      <c r="AL59">
        <f t="shared" si="26"/>
        <v>-37907.396235246066</v>
      </c>
      <c r="AN59">
        <f t="shared" si="27"/>
        <v>0</v>
      </c>
      <c r="AO59">
        <f t="shared" si="27"/>
        <v>0</v>
      </c>
      <c r="AP59">
        <f t="shared" si="27"/>
        <v>-9.021260055846813E-3</v>
      </c>
      <c r="AQ59">
        <f t="shared" si="27"/>
        <v>-104.64735874999599</v>
      </c>
      <c r="AR59">
        <f t="shared" si="27"/>
        <v>-104.65638001005183</v>
      </c>
      <c r="AS59">
        <f t="shared" si="27"/>
        <v>0.31559890841712041</v>
      </c>
      <c r="AT59">
        <f t="shared" si="27"/>
        <v>6.3157013425874223E-2</v>
      </c>
      <c r="AU59">
        <f t="shared" si="23"/>
        <v>-104.27762408820884</v>
      </c>
      <c r="AW59">
        <v>56</v>
      </c>
      <c r="AX59">
        <f>IF(Z59&gt;0, (R59*SUMPRODUCT(K59:$K$98, X59:$X$98)-K59*$AZ$3)/Z59, 0)</f>
        <v>3251.45343827954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2000000</v>
      </c>
      <c r="S60">
        <f t="shared" si="1"/>
        <v>2551.308866293406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213.25909636294577</v>
      </c>
      <c r="AC60">
        <f t="shared" si="2"/>
        <v>123.82274420687861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-32799.870094087724</v>
      </c>
      <c r="AI60">
        <f t="shared" si="25"/>
        <v>-32802.296745479151</v>
      </c>
      <c r="AJ60">
        <f t="shared" si="7"/>
        <v>89.436352156067159</v>
      </c>
      <c r="AK60">
        <f t="shared" si="22"/>
        <v>14.928136745406205</v>
      </c>
      <c r="AL60">
        <f t="shared" si="26"/>
        <v>-32697.932256577678</v>
      </c>
      <c r="AN60">
        <f t="shared" si="27"/>
        <v>0</v>
      </c>
      <c r="AO60">
        <f t="shared" si="27"/>
        <v>0</v>
      </c>
      <c r="AP60">
        <f t="shared" si="27"/>
        <v>-5.9601410919190032E-3</v>
      </c>
      <c r="AQ60">
        <f t="shared" si="27"/>
        <v>-80.560336869252183</v>
      </c>
      <c r="AR60">
        <f t="shared" si="27"/>
        <v>-80.566297010344101</v>
      </c>
      <c r="AS60">
        <f t="shared" si="27"/>
        <v>0.21966619493863684</v>
      </c>
      <c r="AT60">
        <f t="shared" si="27"/>
        <v>3.6665258782746242E-2</v>
      </c>
      <c r="AU60">
        <f t="shared" si="23"/>
        <v>-80.309965556622728</v>
      </c>
      <c r="AW60">
        <v>57</v>
      </c>
      <c r="AX60">
        <f>IF(Z60&gt;0, (R60*SUMPRODUCT(K60:$K$98, X60:$X$98)-K60*$AZ$3)/Z60, 0)</f>
        <v>2551.308866293406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2000000</v>
      </c>
      <c r="S61">
        <f t="shared" si="1"/>
        <v>1651.7837844608644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123.82274420687861</v>
      </c>
      <c r="AC61">
        <f t="shared" si="2"/>
        <v>56.843663225062713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-27268.392729002018</v>
      </c>
      <c r="AI61">
        <f t="shared" si="25"/>
        <v>-27270.113404061303</v>
      </c>
      <c r="AJ61">
        <f t="shared" si="7"/>
        <v>66.979080981815898</v>
      </c>
      <c r="AK61">
        <f t="shared" si="22"/>
        <v>8.6675920944815044</v>
      </c>
      <c r="AL61">
        <f t="shared" si="26"/>
        <v>-27194.466730985008</v>
      </c>
      <c r="AN61">
        <f t="shared" si="27"/>
        <v>0</v>
      </c>
      <c r="AO61">
        <f t="shared" si="27"/>
        <v>0</v>
      </c>
      <c r="AP61">
        <f t="shared" si="27"/>
        <v>-3.7733752020991588E-3</v>
      </c>
      <c r="AQ61">
        <f t="shared" si="27"/>
        <v>-59.79855195174126</v>
      </c>
      <c r="AR61">
        <f t="shared" si="27"/>
        <v>-59.802325326943354</v>
      </c>
      <c r="AS61">
        <f t="shared" si="27"/>
        <v>0.14688258650137129</v>
      </c>
      <c r="AT61">
        <f t="shared" si="27"/>
        <v>1.9007701015215771E-2</v>
      </c>
      <c r="AU61">
        <f t="shared" si="23"/>
        <v>-59.636435039426772</v>
      </c>
      <c r="AW61">
        <v>58</v>
      </c>
      <c r="AX61">
        <f>IF(Z61&gt;0, (R61*SUMPRODUCT(K61:$K$98, X61:$X$98)-K61*$AZ$3)/Z61, 0)</f>
        <v>1651.7837844608644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2000000</v>
      </c>
      <c r="S62">
        <f t="shared" si="1"/>
        <v>395.2600948939878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56.843663225062713</v>
      </c>
      <c r="AC62">
        <f t="shared" si="2"/>
        <v>9.1712326013896472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-21732.668493201749</v>
      </c>
      <c r="AI62">
        <f t="shared" si="25"/>
        <v>-21733.828644798112</v>
      </c>
      <c r="AJ62">
        <f t="shared" si="7"/>
        <v>47.672430623673065</v>
      </c>
      <c r="AK62">
        <f t="shared" si="22"/>
        <v>3.9790564257543903</v>
      </c>
      <c r="AL62">
        <f t="shared" si="26"/>
        <v>-21682.177157748687</v>
      </c>
      <c r="AN62">
        <f t="shared" si="27"/>
        <v>0</v>
      </c>
      <c r="AO62">
        <f t="shared" si="27"/>
        <v>0</v>
      </c>
      <c r="AP62">
        <f t="shared" si="27"/>
        <v>-2.2715790073857276E-3</v>
      </c>
      <c r="AQ62">
        <f t="shared" si="27"/>
        <v>-42.552605778791147</v>
      </c>
      <c r="AR62">
        <f t="shared" si="27"/>
        <v>-42.554877357798532</v>
      </c>
      <c r="AS62">
        <f t="shared" si="27"/>
        <v>9.3342708810954245E-2</v>
      </c>
      <c r="AT62">
        <f t="shared" si="27"/>
        <v>7.7909999643926602E-3</v>
      </c>
      <c r="AU62">
        <f t="shared" si="23"/>
        <v>-42.453743649023195</v>
      </c>
      <c r="AW62">
        <v>59</v>
      </c>
      <c r="AX62">
        <f>IF(Z62&gt;0, (R62*SUMPRODUCT(K62:$K$98, X62:$X$98)-K62*$AZ$3)/Z62, 0)</f>
        <v>395.2600948939878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2000000</v>
      </c>
      <c r="S63">
        <f t="shared" si="1"/>
        <v>-1526.9005625972147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9.1712326013896472</v>
      </c>
      <c r="AC63">
        <f t="shared" si="2"/>
        <v>-22.554479134483486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-16399.176804086997</v>
      </c>
      <c r="AI63">
        <f t="shared" si="25"/>
        <v>-16399.915374747292</v>
      </c>
      <c r="AJ63">
        <f t="shared" si="7"/>
        <v>31.725711735873134</v>
      </c>
      <c r="AK63">
        <f t="shared" si="22"/>
        <v>0.64198628209727537</v>
      </c>
      <c r="AL63">
        <f t="shared" si="26"/>
        <v>-16367.547676729322</v>
      </c>
      <c r="AN63">
        <f t="shared" si="27"/>
        <v>0</v>
      </c>
      <c r="AO63">
        <f t="shared" si="27"/>
        <v>0</v>
      </c>
      <c r="AP63">
        <f t="shared" si="27"/>
        <v>-1.2911810194375548E-3</v>
      </c>
      <c r="AQ63">
        <f t="shared" si="27"/>
        <v>-28.669302697921733</v>
      </c>
      <c r="AR63">
        <f t="shared" si="27"/>
        <v>-28.670593878941169</v>
      </c>
      <c r="AS63">
        <f t="shared" si="27"/>
        <v>5.546339575021083E-2</v>
      </c>
      <c r="AT63">
        <f t="shared" si="27"/>
        <v>1.1223306675230916E-3</v>
      </c>
      <c r="AU63">
        <f t="shared" si="23"/>
        <v>-28.614008152523436</v>
      </c>
      <c r="AW63">
        <v>60</v>
      </c>
      <c r="AX63">
        <f>IF(Z63&gt;0, (R63*SUMPRODUCT(K63:$K$98, X63:$X$98)-K63*$AZ$3)/Z63, 0)</f>
        <v>-1526.9005625972147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2000000</v>
      </c>
      <c r="S64">
        <f t="shared" si="1"/>
        <v>-4710.0784019739031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-22.554479134483486</v>
      </c>
      <c r="AC64">
        <f t="shared" si="2"/>
        <v>-41.556912151228453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-11601.444681729457</v>
      </c>
      <c r="AI64">
        <f t="shared" si="25"/>
        <v>-11601.885830566107</v>
      </c>
      <c r="AJ64">
        <f t="shared" si="7"/>
        <v>19.002433016744966</v>
      </c>
      <c r="AK64">
        <f t="shared" si="22"/>
        <v>-1.5788135394138443</v>
      </c>
      <c r="AL64">
        <f t="shared" si="26"/>
        <v>-11584.462211088776</v>
      </c>
      <c r="AN64">
        <f t="shared" si="27"/>
        <v>0</v>
      </c>
      <c r="AO64">
        <f t="shared" si="27"/>
        <v>0</v>
      </c>
      <c r="AP64">
        <f t="shared" si="27"/>
        <v>-6.8859235631206603E-4</v>
      </c>
      <c r="AQ64">
        <f t="shared" si="27"/>
        <v>-18.10877750620234</v>
      </c>
      <c r="AR64">
        <f t="shared" si="27"/>
        <v>-18.109466098558652</v>
      </c>
      <c r="AS64">
        <f t="shared" si="27"/>
        <v>2.9661032829701898E-2</v>
      </c>
      <c r="AT64">
        <f t="shared" si="27"/>
        <v>-2.4643812812425599E-3</v>
      </c>
      <c r="AU64">
        <f t="shared" si="23"/>
        <v>-18.082269447010191</v>
      </c>
      <c r="AW64">
        <v>61</v>
      </c>
      <c r="AX64">
        <f>IF(Z64&gt;0, (R64*SUMPRODUCT(K64:$K$98, X64:$X$98)-K64*$AZ$3)/Z64, 0)</f>
        <v>-4710.0784019739031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2000000</v>
      </c>
      <c r="S65">
        <f t="shared" si="1"/>
        <v>-9798.5050563659188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-41.556912151228453</v>
      </c>
      <c r="AC65">
        <f t="shared" si="2"/>
        <v>-51.034556013522959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-7052.6893841295014</v>
      </c>
      <c r="AI65">
        <f t="shared" si="25"/>
        <v>-7052.9498042431815</v>
      </c>
      <c r="AJ65">
        <f t="shared" si="7"/>
        <v>9.4776438622945065</v>
      </c>
      <c r="AK65">
        <f t="shared" si="22"/>
        <v>-2.908983850585992</v>
      </c>
      <c r="AL65">
        <f t="shared" si="26"/>
        <v>-7046.3811442314727</v>
      </c>
      <c r="AN65">
        <f t="shared" si="27"/>
        <v>0</v>
      </c>
      <c r="AO65">
        <f t="shared" si="27"/>
        <v>0</v>
      </c>
      <c r="AP65">
        <f t="shared" si="27"/>
        <v>-3.6293893517385479E-4</v>
      </c>
      <c r="AQ65">
        <f t="shared" si="27"/>
        <v>-9.8291009055081382</v>
      </c>
      <c r="AR65">
        <f t="shared" si="27"/>
        <v>-9.8294638444433122</v>
      </c>
      <c r="AS65">
        <f t="shared" si="27"/>
        <v>1.3208680092815504E-2</v>
      </c>
      <c r="AT65">
        <f t="shared" si="27"/>
        <v>-4.0541549815372255E-3</v>
      </c>
      <c r="AU65">
        <f t="shared" si="23"/>
        <v>-9.8203093193320328</v>
      </c>
      <c r="AW65">
        <v>62</v>
      </c>
      <c r="AX65">
        <f>IF(Z65&gt;0, (R65*SUMPRODUCT(K65:$K$98, X65:$X$98)-K65*$AZ$3)/Z65, 0)</f>
        <v>-9798.5050563659188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2000000</v>
      </c>
      <c r="S66">
        <f t="shared" si="1"/>
        <v>-17512.577696167209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-51.034556013522959</v>
      </c>
      <c r="AC66">
        <f t="shared" si="2"/>
        <v>-53.15728759411337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-4241.8811262208019</v>
      </c>
      <c r="AI66">
        <f t="shared" si="25"/>
        <v>-4242.0328951051897</v>
      </c>
      <c r="AJ66">
        <f t="shared" si="7"/>
        <v>2.1227315805904112</v>
      </c>
      <c r="AK66">
        <f t="shared" si="22"/>
        <v>-3.5724189209466073</v>
      </c>
      <c r="AL66">
        <f t="shared" si="26"/>
        <v>-4243.4825824455465</v>
      </c>
      <c r="AN66">
        <f t="shared" si="27"/>
        <v>0</v>
      </c>
      <c r="AO66">
        <f t="shared" si="27"/>
        <v>0</v>
      </c>
      <c r="AP66">
        <f t="shared" si="27"/>
        <v>-1.8885294238695161E-4</v>
      </c>
      <c r="AQ66">
        <f t="shared" si="27"/>
        <v>-5.2783660838832303</v>
      </c>
      <c r="AR66">
        <f t="shared" si="27"/>
        <v>-5.2785549368256168</v>
      </c>
      <c r="AS66">
        <f t="shared" si="27"/>
        <v>2.6414116866491934E-3</v>
      </c>
      <c r="AT66">
        <f t="shared" si="27"/>
        <v>-4.4453237393163487E-3</v>
      </c>
      <c r="AU66">
        <f t="shared" si="23"/>
        <v>-5.2803588488782847</v>
      </c>
      <c r="AW66">
        <v>63</v>
      </c>
      <c r="AX66">
        <f>IF(Z66&gt;0, (R66*SUMPRODUCT(K66:$K$98, X66:$X$98)-K66*$AZ$3)/Z66, 0)</f>
        <v>-17512.577696167209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-29565.392536723542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-53.15728759411337</v>
      </c>
      <c r="AC67">
        <f t="shared" ref="AC67:AC98" si="30">S67*Z67</f>
        <v>-51.554966780748643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-2522.5266115048721</v>
      </c>
      <c r="AI67">
        <f t="shared" ref="AI67:AI98" si="34">SUM(AE67:AH67)</f>
        <v>-2522.6137995351287</v>
      </c>
      <c r="AJ67">
        <f t="shared" ref="AJ67:AJ98" si="35">AB67-AC67</f>
        <v>-1.6023208133647273</v>
      </c>
      <c r="AK67">
        <f t="shared" si="22"/>
        <v>-3.7210101315879363</v>
      </c>
      <c r="AL67">
        <f t="shared" si="26"/>
        <v>-2527.9371304800811</v>
      </c>
      <c r="AN67">
        <f t="shared" ref="AN67:AU98" si="36">AE67*$K67</f>
        <v>0</v>
      </c>
      <c r="AO67">
        <f t="shared" si="36"/>
        <v>0</v>
      </c>
      <c r="AP67">
        <f t="shared" si="36"/>
        <v>-9.6867893910700093E-5</v>
      </c>
      <c r="AQ67">
        <f t="shared" si="36"/>
        <v>-2.8025847065392138</v>
      </c>
      <c r="AR67">
        <f t="shared" si="36"/>
        <v>-2.8026815744331244</v>
      </c>
      <c r="AS67">
        <f t="shared" si="36"/>
        <v>-1.7802150375834736E-3</v>
      </c>
      <c r="AT67">
        <f t="shared" si="36"/>
        <v>-4.1341272833766004E-3</v>
      </c>
      <c r="AU67">
        <f t="shared" si="23"/>
        <v>-2.8085959167540842</v>
      </c>
      <c r="AW67">
        <v>64</v>
      </c>
      <c r="AX67">
        <f>IF(Z67&gt;0, (R67*SUMPRODUCT(K67:$K$98, X67:$X$98)-K67*$AZ$3)/Z67, 0)</f>
        <v>-29565.392536723542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2000000</v>
      </c>
      <c r="S68">
        <f t="shared" si="29"/>
        <v>-48911.724951194832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-51.554966780748643</v>
      </c>
      <c r="AC68">
        <f t="shared" si="30"/>
        <v>-48.214081043316455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-1481.1726513712745</v>
      </c>
      <c r="AI68">
        <f t="shared" si="34"/>
        <v>-1481.2219382049441</v>
      </c>
      <c r="AJ68">
        <f t="shared" si="35"/>
        <v>-3.3408857374321883</v>
      </c>
      <c r="AK68">
        <f t="shared" si="22"/>
        <v>-3.6088476746524054</v>
      </c>
      <c r="AL68">
        <f t="shared" si="26"/>
        <v>-1488.1716716170288</v>
      </c>
      <c r="AN68">
        <f t="shared" si="36"/>
        <v>0</v>
      </c>
      <c r="AO68">
        <f t="shared" si="36"/>
        <v>0</v>
      </c>
      <c r="AP68">
        <f t="shared" si="36"/>
        <v>-4.8891784320510668E-5</v>
      </c>
      <c r="AQ68">
        <f t="shared" si="36"/>
        <v>-1.4693005904507546</v>
      </c>
      <c r="AR68">
        <f t="shared" si="36"/>
        <v>-1.469349482235075</v>
      </c>
      <c r="AS68">
        <f t="shared" si="36"/>
        <v>-3.3141074959040511E-3</v>
      </c>
      <c r="AT68">
        <f t="shared" si="36"/>
        <v>-3.5799216345944254E-3</v>
      </c>
      <c r="AU68">
        <f t="shared" si="23"/>
        <v>-1.4762435113655736</v>
      </c>
      <c r="AW68">
        <v>65</v>
      </c>
      <c r="AX68">
        <f>IF(Z68&gt;0, (R68*SUMPRODUCT(K68:$K$98, X68:$X$98)-K68*$AZ$3)/Z68, 0)</f>
        <v>-48911.724951194832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2000000</v>
      </c>
      <c r="S69">
        <f t="shared" si="29"/>
        <v>-80618.530979185962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-48.214081043316455</v>
      </c>
      <c r="AC69">
        <f t="shared" si="30"/>
        <v>-44.198140165935605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-855.28266345677025</v>
      </c>
      <c r="AI69">
        <f t="shared" si="34"/>
        <v>-855.3100753555168</v>
      </c>
      <c r="AJ69">
        <f t="shared" si="35"/>
        <v>-4.0159408773808494</v>
      </c>
      <c r="AK69">
        <f t="shared" si="22"/>
        <v>-3.3749856730321524</v>
      </c>
      <c r="AL69">
        <f t="shared" si="26"/>
        <v>-862.70100190592984</v>
      </c>
      <c r="AN69">
        <f t="shared" si="36"/>
        <v>0</v>
      </c>
      <c r="AO69">
        <f t="shared" si="36"/>
        <v>0</v>
      </c>
      <c r="AP69">
        <f t="shared" si="36"/>
        <v>-2.4278735558654771E-5</v>
      </c>
      <c r="AQ69">
        <f t="shared" si="36"/>
        <v>-0.75752438041472203</v>
      </c>
      <c r="AR69">
        <f t="shared" si="36"/>
        <v>-0.75754865915028069</v>
      </c>
      <c r="AS69">
        <f t="shared" si="36"/>
        <v>-3.5569213020460663E-3</v>
      </c>
      <c r="AT69">
        <f t="shared" si="36"/>
        <v>-2.9892268838224477E-3</v>
      </c>
      <c r="AU69">
        <f t="shared" si="23"/>
        <v>-0.76409480733614921</v>
      </c>
      <c r="AW69">
        <v>66</v>
      </c>
      <c r="AX69">
        <f>IF(Z69&gt;0, (R69*SUMPRODUCT(K69:$K$98, X69:$X$98)-K69*$AZ$3)/Z69, 0)</f>
        <v>-80618.530979185962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2000000</v>
      </c>
      <c r="S70">
        <f t="shared" si="29"/>
        <v>-133744.41180412471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-44.198140165935605</v>
      </c>
      <c r="AC70">
        <f t="shared" si="30"/>
        <v>-40.05812752150068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-486.4861248499642</v>
      </c>
      <c r="AI70">
        <f t="shared" si="34"/>
        <v>-486.50110047660201</v>
      </c>
      <c r="AJ70">
        <f t="shared" si="35"/>
        <v>-4.1400126444349254</v>
      </c>
      <c r="AK70">
        <f t="shared" si="22"/>
        <v>-3.0938698116154928</v>
      </c>
      <c r="AL70">
        <f t="shared" si="26"/>
        <v>-493.73498293265243</v>
      </c>
      <c r="AN70">
        <f t="shared" si="36"/>
        <v>0</v>
      </c>
      <c r="AO70">
        <f t="shared" si="36"/>
        <v>0</v>
      </c>
      <c r="AP70">
        <f t="shared" si="36"/>
        <v>-1.1842787243300304E-5</v>
      </c>
      <c r="AQ70">
        <f t="shared" si="36"/>
        <v>-0.38471523180613865</v>
      </c>
      <c r="AR70">
        <f t="shared" si="36"/>
        <v>-0.3847270745933819</v>
      </c>
      <c r="AS70">
        <f t="shared" si="36"/>
        <v>-3.2739390556623489E-3</v>
      </c>
      <c r="AT70">
        <f t="shared" si="36"/>
        <v>-2.4466449934635918E-3</v>
      </c>
      <c r="AU70">
        <f t="shared" si="23"/>
        <v>-0.39044765864250786</v>
      </c>
      <c r="AW70">
        <v>67</v>
      </c>
      <c r="AX70">
        <f>IF(Z70&gt;0, (R70*SUMPRODUCT(K70:$K$98, X70:$X$98)-K70*$AZ$3)/Z70, 0)</f>
        <v>-133744.41180412471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2000000</v>
      </c>
      <c r="S71">
        <f t="shared" si="29"/>
        <v>-224683.33849266189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-40.05812752150068</v>
      </c>
      <c r="AC71">
        <f t="shared" si="30"/>
        <v>-36.070041838262497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-271.96034551613002</v>
      </c>
      <c r="AI71">
        <f t="shared" si="34"/>
        <v>-271.96837237786355</v>
      </c>
      <c r="AJ71">
        <f t="shared" si="35"/>
        <v>-3.9880856832381824</v>
      </c>
      <c r="AK71">
        <f t="shared" si="22"/>
        <v>-2.8040689265050478</v>
      </c>
      <c r="AL71">
        <f t="shared" si="26"/>
        <v>-278.7605269876068</v>
      </c>
      <c r="AN71">
        <f t="shared" si="36"/>
        <v>0</v>
      </c>
      <c r="AO71">
        <f t="shared" si="36"/>
        <v>0</v>
      </c>
      <c r="AP71">
        <f t="shared" si="36"/>
        <v>-5.6675672578297508E-6</v>
      </c>
      <c r="AQ71">
        <f t="shared" si="36"/>
        <v>-0.19202443007492784</v>
      </c>
      <c r="AR71">
        <f t="shared" si="36"/>
        <v>-0.19203009764218565</v>
      </c>
      <c r="AS71">
        <f t="shared" si="36"/>
        <v>-2.8158880257356154E-3</v>
      </c>
      <c r="AT71">
        <f t="shared" si="36"/>
        <v>-1.9798832674707383E-3</v>
      </c>
      <c r="AU71">
        <f t="shared" si="23"/>
        <v>-0.196825868935392</v>
      </c>
      <c r="AW71">
        <v>68</v>
      </c>
      <c r="AX71">
        <f>IF(Z71&gt;0, (R71*SUMPRODUCT(K71:$K$98, X71:$X$98)-K71*$AZ$3)/Z71, 0)</f>
        <v>-224683.33849266189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2000000</v>
      </c>
      <c r="S72">
        <f t="shared" si="29"/>
        <v>-383682.36787575152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-36.070041838262497</v>
      </c>
      <c r="AC72">
        <f t="shared" si="30"/>
        <v>-32.357779737047849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-149.19410390894561</v>
      </c>
      <c r="AI72">
        <f t="shared" si="34"/>
        <v>-149.19832064946411</v>
      </c>
      <c r="AJ72">
        <f t="shared" si="35"/>
        <v>-3.7122621012146482</v>
      </c>
      <c r="AK72">
        <f t="shared" si="22"/>
        <v>-2.5249029286783751</v>
      </c>
      <c r="AL72">
        <f t="shared" si="26"/>
        <v>-155.43548567935716</v>
      </c>
      <c r="AN72">
        <f t="shared" si="36"/>
        <v>0</v>
      </c>
      <c r="AO72">
        <f t="shared" si="36"/>
        <v>0</v>
      </c>
      <c r="AP72">
        <f t="shared" si="36"/>
        <v>-2.6583352794781943E-6</v>
      </c>
      <c r="AQ72">
        <f t="shared" si="36"/>
        <v>-9.4055574008424139E-2</v>
      </c>
      <c r="AR72">
        <f t="shared" si="36"/>
        <v>-9.4058232343703627E-2</v>
      </c>
      <c r="AS72">
        <f t="shared" si="36"/>
        <v>-2.3402998754733432E-3</v>
      </c>
      <c r="AT72">
        <f t="shared" si="36"/>
        <v>-1.5917599157761119E-3</v>
      </c>
      <c r="AU72">
        <f t="shared" si="23"/>
        <v>-9.7990292134953097E-2</v>
      </c>
      <c r="AW72">
        <v>69</v>
      </c>
      <c r="AX72">
        <f>IF(Z72&gt;0, (R72*SUMPRODUCT(K72:$K$98, X72:$X$98)-K72*$AZ$3)/Z72, 0)</f>
        <v>-383682.36787575152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2000000</v>
      </c>
      <c r="S73">
        <f t="shared" si="29"/>
        <v>-668366.48347882857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-32.357779737047849</v>
      </c>
      <c r="AC73">
        <f t="shared" si="30"/>
        <v>-28.965865193833437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-80.306330448524577</v>
      </c>
      <c r="AI73">
        <f t="shared" si="34"/>
        <v>-80.308497363376674</v>
      </c>
      <c r="AJ73">
        <f t="shared" si="35"/>
        <v>-3.391914543214412</v>
      </c>
      <c r="AK73">
        <f t="shared" ref="AK73:AK98" si="49">G73*SUM(AB73:AB73, AE73:AF73)</f>
        <v>-2.2650445815933495</v>
      </c>
      <c r="AL73">
        <f t="shared" si="26"/>
        <v>-85.965456488184429</v>
      </c>
      <c r="AN73">
        <f t="shared" si="36"/>
        <v>0</v>
      </c>
      <c r="AO73">
        <f t="shared" si="36"/>
        <v>0</v>
      </c>
      <c r="AP73">
        <f t="shared" si="36"/>
        <v>-1.2197103285795361E-6</v>
      </c>
      <c r="AQ73">
        <f t="shared" si="36"/>
        <v>-4.5202727095511853E-2</v>
      </c>
      <c r="AR73">
        <f t="shared" si="36"/>
        <v>-4.5203946805840438E-2</v>
      </c>
      <c r="AS73">
        <f t="shared" si="36"/>
        <v>-1.9092366264512307E-3</v>
      </c>
      <c r="AT73">
        <f t="shared" si="36"/>
        <v>-1.2749454682973015E-3</v>
      </c>
      <c r="AU73">
        <f t="shared" si="23"/>
        <v>-4.8388128900588967E-2</v>
      </c>
      <c r="AW73">
        <v>70</v>
      </c>
      <c r="AX73">
        <f>IF(Z73&gt;0, (R73*SUMPRODUCT(K73:$K$98, X73:$X$98)-K73*$AZ$3)/Z73, 0)</f>
        <v>-668366.48347882857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2000000</v>
      </c>
      <c r="S74">
        <f t="shared" si="29"/>
        <v>-1190151.163105177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-28.965865193833437</v>
      </c>
      <c r="AC74">
        <f t="shared" si="30"/>
        <v>-25.89859460197999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-42.28830683562137</v>
      </c>
      <c r="AI74">
        <f t="shared" si="34"/>
        <v>-42.289394873654054</v>
      </c>
      <c r="AJ74">
        <f t="shared" si="35"/>
        <v>-3.0672705918534469</v>
      </c>
      <c r="AK74">
        <f t="shared" si="49"/>
        <v>-2.027610563568341</v>
      </c>
      <c r="AL74">
        <f t="shared" si="26"/>
        <v>-47.384276029075842</v>
      </c>
      <c r="AN74">
        <f t="shared" si="36"/>
        <v>0</v>
      </c>
      <c r="AO74">
        <f t="shared" si="36"/>
        <v>0</v>
      </c>
      <c r="AP74">
        <f t="shared" si="36"/>
        <v>-5.4681561646248835E-7</v>
      </c>
      <c r="AQ74">
        <f t="shared" si="36"/>
        <v>-2.1252847673419766E-2</v>
      </c>
      <c r="AR74">
        <f t="shared" si="36"/>
        <v>-2.125339448903623E-2</v>
      </c>
      <c r="AS74">
        <f t="shared" si="36"/>
        <v>-1.5415191465388816E-3</v>
      </c>
      <c r="AT74">
        <f t="shared" si="36"/>
        <v>-1.0190168789693888E-3</v>
      </c>
      <c r="AU74">
        <f t="shared" si="23"/>
        <v>-2.3813930514544501E-2</v>
      </c>
      <c r="AW74">
        <v>71</v>
      </c>
      <c r="AX74">
        <f>IF(Z74&gt;0, (R74*SUMPRODUCT(K74:$K$98, X74:$X$98)-K74*$AZ$3)/Z74, 0)</f>
        <v>-1190151.163105177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2000000</v>
      </c>
      <c r="S75">
        <f t="shared" si="29"/>
        <v>-2171808.9983204268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-25.89859460197999</v>
      </c>
      <c r="AC75">
        <f t="shared" si="30"/>
        <v>-23.140853414877551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-21.77609563575616</v>
      </c>
      <c r="AI75">
        <f t="shared" si="34"/>
        <v>-21.776628391017621</v>
      </c>
      <c r="AJ75">
        <f t="shared" si="35"/>
        <v>-2.7577411871024395</v>
      </c>
      <c r="AK75">
        <f t="shared" si="49"/>
        <v>-1.8129016221385994</v>
      </c>
      <c r="AL75">
        <f t="shared" si="26"/>
        <v>-26.34727120025866</v>
      </c>
      <c r="AN75">
        <f t="shared" si="36"/>
        <v>0</v>
      </c>
      <c r="AO75">
        <f t="shared" si="36"/>
        <v>0</v>
      </c>
      <c r="AP75">
        <f t="shared" si="36"/>
        <v>-2.3905980303294312E-7</v>
      </c>
      <c r="AQ75">
        <f t="shared" si="36"/>
        <v>-9.7714457464631154E-3</v>
      </c>
      <c r="AR75">
        <f t="shared" si="36"/>
        <v>-9.7716848062661468E-3</v>
      </c>
      <c r="AS75">
        <f t="shared" si="36"/>
        <v>-1.2374632644573502E-3</v>
      </c>
      <c r="AT75">
        <f t="shared" si="36"/>
        <v>-8.1349155242113115E-4</v>
      </c>
      <c r="AU75">
        <f t="shared" si="23"/>
        <v>-1.1822639623144629E-2</v>
      </c>
      <c r="AW75">
        <v>72</v>
      </c>
      <c r="AX75">
        <f>IF(Z75&gt;0, (R75*SUMPRODUCT(K75:$K$98, X75:$X$98)-K75*$AZ$3)/Z75, 0)</f>
        <v>-2171808.9983204268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2000000</v>
      </c>
      <c r="S76">
        <f t="shared" si="29"/>
        <v>-4071474.9713490112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-23.140853414877551</v>
      </c>
      <c r="AC76">
        <f t="shared" si="30"/>
        <v>-20.669380186717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-10.943844324404148</v>
      </c>
      <c r="AI76">
        <f t="shared" si="34"/>
        <v>-10.944098156004884</v>
      </c>
      <c r="AJ76">
        <f t="shared" si="35"/>
        <v>-2.4714732281605514</v>
      </c>
      <c r="AK76">
        <f t="shared" si="49"/>
        <v>-1.6198597390414287</v>
      </c>
      <c r="AL76">
        <f t="shared" si="26"/>
        <v>-15.035431123206864</v>
      </c>
      <c r="AN76">
        <f t="shared" si="36"/>
        <v>0</v>
      </c>
      <c r="AO76">
        <f t="shared" si="36"/>
        <v>0</v>
      </c>
      <c r="AP76">
        <f t="shared" si="36"/>
        <v>-1.0169660989826249E-7</v>
      </c>
      <c r="AQ76">
        <f t="shared" si="36"/>
        <v>-4.3846072113057034E-3</v>
      </c>
      <c r="AR76">
        <f t="shared" si="36"/>
        <v>-4.3847089079156014E-3</v>
      </c>
      <c r="AS76">
        <f t="shared" si="36"/>
        <v>-9.9018580834315216E-4</v>
      </c>
      <c r="AT76">
        <f t="shared" si="36"/>
        <v>-6.4899028920456839E-4</v>
      </c>
      <c r="AU76">
        <f t="shared" si="23"/>
        <v>-6.0238850054633222E-3</v>
      </c>
      <c r="AW76">
        <v>73</v>
      </c>
      <c r="AX76">
        <f>IF(Z76&gt;0, (R76*SUMPRODUCT(K76:$K$98, X76:$X$98)-K76*$AZ$3)/Z76, 0)</f>
        <v>-4071474.9713490112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2000000</v>
      </c>
      <c r="S77">
        <f t="shared" si="29"/>
        <v>-7852846.9706663592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-20.669380186717</v>
      </c>
      <c r="AC77">
        <f t="shared" si="30"/>
        <v>-18.458367763654188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-5.3506674737181825</v>
      </c>
      <c r="AI77">
        <f t="shared" si="34"/>
        <v>-5.3507850003160691</v>
      </c>
      <c r="AJ77">
        <f t="shared" si="35"/>
        <v>-2.2110124230628116</v>
      </c>
      <c r="AK77">
        <f t="shared" si="49"/>
        <v>-1.4468566130701901</v>
      </c>
      <c r="AL77">
        <f t="shared" si="26"/>
        <v>-9.0086540364490713</v>
      </c>
      <c r="AN77">
        <f t="shared" si="36"/>
        <v>0</v>
      </c>
      <c r="AO77">
        <f t="shared" si="36"/>
        <v>0</v>
      </c>
      <c r="AP77">
        <f t="shared" si="36"/>
        <v>-4.2041570302691798E-8</v>
      </c>
      <c r="AQ77">
        <f t="shared" si="36"/>
        <v>-1.9140387521523227E-3</v>
      </c>
      <c r="AR77">
        <f t="shared" si="36"/>
        <v>-1.9140807937226257E-3</v>
      </c>
      <c r="AS77">
        <f t="shared" si="36"/>
        <v>-7.9092253069720916E-4</v>
      </c>
      <c r="AT77">
        <f t="shared" si="36"/>
        <v>-5.1756900233977481E-4</v>
      </c>
      <c r="AU77">
        <f t="shared" si="23"/>
        <v>-3.2225723267596098E-3</v>
      </c>
      <c r="AW77">
        <v>74</v>
      </c>
      <c r="AX77">
        <f>IF(Z77&gt;0, (R77*SUMPRODUCT(K77:$K$98, X77:$X$98)-K77*$AZ$3)/Z77, 0)</f>
        <v>-7852846.9706663592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2000000</v>
      </c>
      <c r="S78">
        <f t="shared" si="29"/>
        <v>-15618478.884265568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-18.458367763654188</v>
      </c>
      <c r="AC78">
        <f t="shared" si="30"/>
        <v>-16.482248739661589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-2.5434445721011829</v>
      </c>
      <c r="AI78">
        <f t="shared" si="34"/>
        <v>-2.5434973373187875</v>
      </c>
      <c r="AJ78">
        <f t="shared" si="35"/>
        <v>-1.9761190239925988</v>
      </c>
      <c r="AK78">
        <f t="shared" si="49"/>
        <v>-1.2920857434557933</v>
      </c>
      <c r="AL78">
        <f t="shared" si="26"/>
        <v>-5.8117021047671793</v>
      </c>
      <c r="AN78">
        <f t="shared" si="36"/>
        <v>0</v>
      </c>
      <c r="AO78">
        <f t="shared" si="36"/>
        <v>0</v>
      </c>
      <c r="AP78">
        <f t="shared" si="36"/>
        <v>-1.6852815853160155E-8</v>
      </c>
      <c r="AQ78">
        <f t="shared" si="36"/>
        <v>-8.1235717300448236E-4</v>
      </c>
      <c r="AR78">
        <f t="shared" si="36"/>
        <v>-8.1237402582033538E-4</v>
      </c>
      <c r="AS78">
        <f t="shared" si="36"/>
        <v>-6.311576361677214E-4</v>
      </c>
      <c r="AT78">
        <f t="shared" si="36"/>
        <v>-4.1268252249193762E-4</v>
      </c>
      <c r="AU78">
        <f t="shared" si="23"/>
        <v>-1.8562141844799943E-3</v>
      </c>
      <c r="AW78">
        <v>75</v>
      </c>
      <c r="AX78">
        <f>IF(Z78&gt;0, (R78*SUMPRODUCT(K78:$K$98, X78:$X$98)-K78*$AZ$3)/Z78, 0)</f>
        <v>-15618478.884265568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2000000</v>
      </c>
      <c r="S79">
        <f t="shared" si="29"/>
        <v>-32072120.492093593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-16.482248739661589</v>
      </c>
      <c r="AC79">
        <f t="shared" si="30"/>
        <v>-14.716960147955355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-1.1717609822225841</v>
      </c>
      <c r="AI79">
        <f t="shared" si="34"/>
        <v>-1.1717839257634572</v>
      </c>
      <c r="AJ79">
        <f t="shared" si="35"/>
        <v>-1.7652885917062342</v>
      </c>
      <c r="AK79">
        <f t="shared" si="49"/>
        <v>-1.1537574117763114</v>
      </c>
      <c r="AL79">
        <f t="shared" si="26"/>
        <v>-4.0908299292460031</v>
      </c>
      <c r="AN79">
        <f t="shared" si="36"/>
        <v>0</v>
      </c>
      <c r="AO79">
        <f t="shared" si="36"/>
        <v>0</v>
      </c>
      <c r="AP79">
        <f t="shared" si="36"/>
        <v>-6.5428529928459479E-9</v>
      </c>
      <c r="AQ79">
        <f t="shared" si="36"/>
        <v>-3.341532979514676E-4</v>
      </c>
      <c r="AR79">
        <f t="shared" si="36"/>
        <v>-3.3415984080446045E-4</v>
      </c>
      <c r="AS79">
        <f t="shared" si="36"/>
        <v>-5.0341069015275388E-4</v>
      </c>
      <c r="AT79">
        <f t="shared" si="36"/>
        <v>-3.2901918567874744E-4</v>
      </c>
      <c r="AU79">
        <f t="shared" si="23"/>
        <v>-1.1665897166359619E-3</v>
      </c>
      <c r="AW79">
        <v>76</v>
      </c>
      <c r="AX79">
        <f>IF(Z79&gt;0, (R79*SUMPRODUCT(K79:$K$98, X79:$X$98)-K79*$AZ$3)/Z79, 0)</f>
        <v>-32072120.492093593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2000000</v>
      </c>
      <c r="S80">
        <f t="shared" si="29"/>
        <v>-68033924.171054199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-14.716960147955355</v>
      </c>
      <c r="AC80">
        <f t="shared" si="30"/>
        <v>-13.140418454039697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-0.52227403719456078</v>
      </c>
      <c r="AI80">
        <f t="shared" si="34"/>
        <v>-0.52228369444909528</v>
      </c>
      <c r="AJ80">
        <f t="shared" si="35"/>
        <v>-1.576541693915658</v>
      </c>
      <c r="AK80">
        <f t="shared" si="49"/>
        <v>-1.030187210356875</v>
      </c>
      <c r="AL80">
        <f t="shared" si="26"/>
        <v>-3.1290125987216282</v>
      </c>
      <c r="AN80">
        <f t="shared" si="36"/>
        <v>0</v>
      </c>
      <c r="AO80">
        <f t="shared" si="36"/>
        <v>0</v>
      </c>
      <c r="AP80">
        <f t="shared" si="36"/>
        <v>-2.4589085365840744E-9</v>
      </c>
      <c r="AQ80">
        <f t="shared" si="36"/>
        <v>-1.3298024649797588E-4</v>
      </c>
      <c r="AR80">
        <f t="shared" si="36"/>
        <v>-1.3298270540651244E-4</v>
      </c>
      <c r="AS80">
        <f t="shared" si="36"/>
        <v>-4.014155177948103E-4</v>
      </c>
      <c r="AT80">
        <f t="shared" si="36"/>
        <v>-2.6230396193576306E-4</v>
      </c>
      <c r="AU80">
        <f t="shared" si="23"/>
        <v>-7.9670218513708572E-4</v>
      </c>
      <c r="AW80">
        <v>77</v>
      </c>
      <c r="AX80">
        <f>IF(Z80&gt;0, (R80*SUMPRODUCT(K80:$K$98, X80:$X$98)-K80*$AZ$3)/Z80, 0)</f>
        <v>-68033924.171054199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2000000</v>
      </c>
      <c r="S81">
        <f t="shared" si="29"/>
        <v>-149371381.85628593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-13.140418454039697</v>
      </c>
      <c r="AC81">
        <f t="shared" si="30"/>
        <v>-11.732626570702617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-0.22533391369057509</v>
      </c>
      <c r="AI81">
        <f t="shared" si="34"/>
        <v>-0.22533784102472201</v>
      </c>
      <c r="AJ81">
        <f t="shared" si="35"/>
        <v>-1.4077918833370795</v>
      </c>
      <c r="AK81">
        <f t="shared" si="49"/>
        <v>-0.91982929178277884</v>
      </c>
      <c r="AL81">
        <f t="shared" si="26"/>
        <v>-2.5529590161445803</v>
      </c>
      <c r="AN81">
        <f t="shared" si="36"/>
        <v>0</v>
      </c>
      <c r="AO81">
        <f t="shared" si="36"/>
        <v>0</v>
      </c>
      <c r="AP81">
        <f t="shared" si="36"/>
        <v>-8.928294920428129E-10</v>
      </c>
      <c r="AQ81">
        <f t="shared" si="36"/>
        <v>-5.1226800718938684E-5</v>
      </c>
      <c r="AR81">
        <f t="shared" si="36"/>
        <v>-5.1227693548430725E-5</v>
      </c>
      <c r="AS81">
        <f t="shared" si="36"/>
        <v>-3.2004358811464748E-4</v>
      </c>
      <c r="AT81">
        <f t="shared" si="36"/>
        <v>-2.0911149615189845E-4</v>
      </c>
      <c r="AU81">
        <f t="shared" si="23"/>
        <v>-5.8038277781497665E-4</v>
      </c>
      <c r="AW81">
        <v>78</v>
      </c>
      <c r="AX81">
        <f>IF(Z81&gt;0, (R81*SUMPRODUCT(K81:$K$98, X81:$X$98)-K81*$AZ$3)/Z81, 0)</f>
        <v>-149371381.85628593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2000000</v>
      </c>
      <c r="S82">
        <f t="shared" si="29"/>
        <v>-340067403.25993884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-11.732626570702617</v>
      </c>
      <c r="AC82">
        <f t="shared" si="30"/>
        <v>-10.475602026446568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-9.3913457490658048E-2</v>
      </c>
      <c r="AI82">
        <f t="shared" si="34"/>
        <v>-9.3914997715026219E-2</v>
      </c>
      <c r="AJ82">
        <f t="shared" si="35"/>
        <v>-1.2570245442560495</v>
      </c>
      <c r="AK82">
        <f t="shared" si="49"/>
        <v>-0.82128385994918329</v>
      </c>
      <c r="AL82">
        <f t="shared" si="26"/>
        <v>-2.1722234019202591</v>
      </c>
      <c r="AN82">
        <f t="shared" si="36"/>
        <v>0</v>
      </c>
      <c r="AO82">
        <f t="shared" si="36"/>
        <v>0</v>
      </c>
      <c r="AP82">
        <f t="shared" si="36"/>
        <v>-3.1263431249414451E-10</v>
      </c>
      <c r="AQ82">
        <f t="shared" si="36"/>
        <v>-1.9062527397462248E-5</v>
      </c>
      <c r="AR82">
        <f t="shared" si="36"/>
        <v>-1.9062840031774739E-5</v>
      </c>
      <c r="AS82">
        <f t="shared" si="36"/>
        <v>-2.5515049125464303E-4</v>
      </c>
      <c r="AT82">
        <f t="shared" si="36"/>
        <v>-1.6670396873560099E-4</v>
      </c>
      <c r="AU82">
        <f t="shared" si="23"/>
        <v>-4.4091730002201882E-4</v>
      </c>
      <c r="AW82">
        <v>79</v>
      </c>
      <c r="AX82">
        <f>IF(Z82&gt;0, (R82*SUMPRODUCT(K82:$K$98, X82:$X$98)-K82*$AZ$3)/Z82, 0)</f>
        <v>-340067403.25993884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50</v>
      </c>
      <c r="R83">
        <f t="shared" si="28"/>
        <v>2000000</v>
      </c>
      <c r="S83">
        <f t="shared" si="29"/>
        <v>-804251802.66613209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-10.475602026446568</v>
      </c>
      <c r="AC83">
        <f t="shared" si="30"/>
        <v>-9.3532320076732827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-3.7733423262153246E-2</v>
      </c>
      <c r="AI83">
        <f t="shared" si="34"/>
        <v>-3.7734004748696183E-2</v>
      </c>
      <c r="AJ83">
        <f t="shared" si="35"/>
        <v>-1.1223700187732852</v>
      </c>
      <c r="AK83">
        <f t="shared" si="49"/>
        <v>-0.73329214185125979</v>
      </c>
      <c r="AL83">
        <f t="shared" si="26"/>
        <v>-1.8933961653732414</v>
      </c>
      <c r="AN83">
        <f t="shared" si="36"/>
        <v>0</v>
      </c>
      <c r="AO83">
        <f t="shared" si="36"/>
        <v>0</v>
      </c>
      <c r="AP83">
        <f t="shared" si="36"/>
        <v>-1.05383907354909E-10</v>
      </c>
      <c r="AQ83">
        <f t="shared" si="36"/>
        <v>-6.8384997547037484E-6</v>
      </c>
      <c r="AR83">
        <f t="shared" si="36"/>
        <v>-6.8386051386111028E-6</v>
      </c>
      <c r="AS83">
        <f t="shared" si="36"/>
        <v>-2.0340924396770361E-4</v>
      </c>
      <c r="AT83">
        <f t="shared" si="36"/>
        <v>-1.3289592352479999E-4</v>
      </c>
      <c r="AU83">
        <f t="shared" si="23"/>
        <v>-3.431437726311147E-4</v>
      </c>
      <c r="AW83">
        <v>80</v>
      </c>
      <c r="AX83">
        <f>IF(Z83&gt;0, (R83*SUMPRODUCT(K83:$K$98, X83:$X$98)-K83*$AZ$3)/Z83, 0)</f>
        <v>-804251802.66613209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2000000</v>
      </c>
      <c r="S84">
        <f t="shared" si="29"/>
        <v>-1979150907.9660399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-9.3532320076732827</v>
      </c>
      <c r="AC84">
        <f t="shared" si="30"/>
        <v>-8.3511057378688545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-1.4587787791868215E-2</v>
      </c>
      <c r="AI84">
        <f t="shared" si="34"/>
        <v>-1.4587998768850927E-2</v>
      </c>
      <c r="AJ84">
        <f t="shared" si="35"/>
        <v>-1.0021262698044282</v>
      </c>
      <c r="AK84">
        <f t="shared" si="49"/>
        <v>-0.6547262405371298</v>
      </c>
      <c r="AL84">
        <f t="shared" si="26"/>
        <v>-1.671440509110409</v>
      </c>
      <c r="AN84">
        <f t="shared" si="36"/>
        <v>0</v>
      </c>
      <c r="AO84">
        <f t="shared" si="36"/>
        <v>0</v>
      </c>
      <c r="AP84">
        <f t="shared" si="36"/>
        <v>-3.4139069741235555E-11</v>
      </c>
      <c r="AQ84">
        <f t="shared" si="36"/>
        <v>-2.3605110775420032E-6</v>
      </c>
      <c r="AR84">
        <f t="shared" si="36"/>
        <v>-2.3605452166117448E-6</v>
      </c>
      <c r="AS84">
        <f t="shared" si="36"/>
        <v>-1.6215825145796507E-4</v>
      </c>
      <c r="AT84">
        <f t="shared" si="36"/>
        <v>-1.0594399682773278E-4</v>
      </c>
      <c r="AU84">
        <f t="shared" si="23"/>
        <v>-2.7046279350230961E-4</v>
      </c>
      <c r="AW84">
        <v>81</v>
      </c>
      <c r="AX84">
        <f>IF(Z84&gt;0, (R84*SUMPRODUCT(K84:$K$98, X84:$X$98)-K84*$AZ$3)/Z84, 0)</f>
        <v>-1979150907.9660399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2000000</v>
      </c>
      <c r="S85">
        <f t="shared" si="29"/>
        <v>-5077358381.3393698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-8.3511057378688545</v>
      </c>
      <c r="AC85">
        <f t="shared" si="30"/>
        <v>-7.4563463945369124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-5.4175917676103349E-3</v>
      </c>
      <c r="AI85">
        <f t="shared" si="34"/>
        <v>-5.4176651950290288E-3</v>
      </c>
      <c r="AJ85">
        <f t="shared" si="35"/>
        <v>-0.89475934333194207</v>
      </c>
      <c r="AK85">
        <f t="shared" si="49"/>
        <v>-0.58457740165081984</v>
      </c>
      <c r="AL85">
        <f t="shared" si="26"/>
        <v>-1.484754410177791</v>
      </c>
      <c r="AN85">
        <f t="shared" si="36"/>
        <v>0</v>
      </c>
      <c r="AO85">
        <f t="shared" si="36"/>
        <v>0</v>
      </c>
      <c r="AP85">
        <f t="shared" si="36"/>
        <v>-1.0608569947084492E-11</v>
      </c>
      <c r="AQ85">
        <f t="shared" si="36"/>
        <v>-7.827171679674488E-7</v>
      </c>
      <c r="AR85">
        <f t="shared" si="36"/>
        <v>-7.8272777653739582E-7</v>
      </c>
      <c r="AS85">
        <f t="shared" si="36"/>
        <v>-1.2927210636509603E-4</v>
      </c>
      <c r="AT85">
        <f t="shared" si="36"/>
        <v>-8.4457963594352877E-5</v>
      </c>
      <c r="AU85">
        <f t="shared" si="23"/>
        <v>-2.1451279773598633E-4</v>
      </c>
      <c r="AW85">
        <v>82</v>
      </c>
      <c r="AX85">
        <f>IF(Z85&gt;0, (R85*SUMPRODUCT(K85:$K$98, X85:$X$98)-K85*$AZ$3)/Z85, 0)</f>
        <v>-5077358381.3393698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2000000</v>
      </c>
      <c r="S86">
        <f t="shared" si="29"/>
        <v>-13607887902.668333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-7.4563463945369124</v>
      </c>
      <c r="AC86">
        <f t="shared" si="30"/>
        <v>-6.6574527988228134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-1.9292561093972374E-3</v>
      </c>
      <c r="AI86">
        <f t="shared" si="34"/>
        <v>-1.9292805711390098E-3</v>
      </c>
      <c r="AJ86">
        <f t="shared" si="35"/>
        <v>-0.79889359571409901</v>
      </c>
      <c r="AK86">
        <f t="shared" si="49"/>
        <v>-0.52194424761758396</v>
      </c>
      <c r="AL86">
        <f t="shared" si="26"/>
        <v>-1.322767123902822</v>
      </c>
      <c r="AN86">
        <f t="shared" si="36"/>
        <v>0</v>
      </c>
      <c r="AO86">
        <f t="shared" si="36"/>
        <v>0</v>
      </c>
      <c r="AP86">
        <f t="shared" si="36"/>
        <v>-3.1554982072504487E-12</v>
      </c>
      <c r="AQ86">
        <f t="shared" si="36"/>
        <v>-2.4886879483904087E-7</v>
      </c>
      <c r="AR86">
        <f t="shared" si="36"/>
        <v>-2.4887195033724814E-7</v>
      </c>
      <c r="AS86">
        <f t="shared" si="36"/>
        <v>-1.0305510263855715E-4</v>
      </c>
      <c r="AT86">
        <f t="shared" si="36"/>
        <v>-6.7329389418568008E-5</v>
      </c>
      <c r="AU86">
        <f t="shared" si="23"/>
        <v>-1.7063336400746241E-4</v>
      </c>
      <c r="AW86">
        <v>83</v>
      </c>
      <c r="AX86">
        <f>IF(Z86&gt;0, (R86*SUMPRODUCT(K86:$K$98, X86:$X$98)-K86*$AZ$3)/Z86, 0)</f>
        <v>-13607887902.668333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2000000</v>
      </c>
      <c r="S87">
        <f t="shared" si="29"/>
        <v>-38179896740.259773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-6.6574527988228134</v>
      </c>
      <c r="AC87">
        <f t="shared" si="30"/>
        <v>-5.9441544955208334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-6.5730883107939292E-4</v>
      </c>
      <c r="AI87">
        <f t="shared" si="34"/>
        <v>-6.5731661548297049E-4</v>
      </c>
      <c r="AJ87">
        <f t="shared" si="35"/>
        <v>-0.71329830330197996</v>
      </c>
      <c r="AK87">
        <f t="shared" si="49"/>
        <v>-0.46602169591759696</v>
      </c>
      <c r="AL87">
        <f t="shared" si="26"/>
        <v>-1.1799773158350599</v>
      </c>
      <c r="AN87">
        <f t="shared" si="36"/>
        <v>0</v>
      </c>
      <c r="AO87">
        <f t="shared" si="36"/>
        <v>0</v>
      </c>
      <c r="AP87">
        <f t="shared" si="36"/>
        <v>-8.9657759401111738E-13</v>
      </c>
      <c r="AQ87">
        <f t="shared" si="36"/>
        <v>-7.570629713876759E-8</v>
      </c>
      <c r="AR87">
        <f t="shared" si="36"/>
        <v>-7.5707193716361614E-8</v>
      </c>
      <c r="AS87">
        <f t="shared" si="36"/>
        <v>-8.2154948701481767E-5</v>
      </c>
      <c r="AT87">
        <f t="shared" si="36"/>
        <v>-5.367458235166874E-5</v>
      </c>
      <c r="AU87">
        <f t="shared" si="23"/>
        <v>-1.3590523824686686E-4</v>
      </c>
      <c r="AW87">
        <v>84</v>
      </c>
      <c r="AX87">
        <f>IF(Z87&gt;0, (R87*SUMPRODUCT(K87:$K$98, X87:$X$98)-K87*$AZ$3)/Z87, 0)</f>
        <v>-38179896740.259773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2000000</v>
      </c>
      <c r="S88">
        <f t="shared" si="29"/>
        <v>-112364799293.61829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-5.9441544955208334</v>
      </c>
      <c r="AC88">
        <f t="shared" si="30"/>
        <v>-5.3072808639317959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-2.1379719511332551E-4</v>
      </c>
      <c r="AI88">
        <f t="shared" si="34"/>
        <v>-2.1379955674298947E-4</v>
      </c>
      <c r="AJ88">
        <f t="shared" si="35"/>
        <v>-0.63687363158903754</v>
      </c>
      <c r="AK88">
        <f t="shared" si="49"/>
        <v>-0.41609081468645837</v>
      </c>
      <c r="AL88">
        <f t="shared" si="26"/>
        <v>-1.053178245832239</v>
      </c>
      <c r="AN88">
        <f t="shared" si="36"/>
        <v>0</v>
      </c>
      <c r="AO88">
        <f t="shared" si="36"/>
        <v>0</v>
      </c>
      <c r="AP88">
        <f t="shared" si="36"/>
        <v>-2.4286017879932612E-13</v>
      </c>
      <c r="AQ88">
        <f t="shared" si="36"/>
        <v>-2.1986014921991459E-8</v>
      </c>
      <c r="AR88">
        <f t="shared" si="36"/>
        <v>-2.1986257782170259E-8</v>
      </c>
      <c r="AS88">
        <f t="shared" si="36"/>
        <v>-6.5493437180583189E-5</v>
      </c>
      <c r="AT88">
        <f t="shared" si="36"/>
        <v>-4.2789049948718765E-5</v>
      </c>
      <c r="AU88">
        <f t="shared" si="23"/>
        <v>-1.0830447338708413E-4</v>
      </c>
      <c r="AW88">
        <v>85</v>
      </c>
      <c r="AX88">
        <f>IF(Z88&gt;0, (R88*SUMPRODUCT(K88:$K$98, X88:$X$98)-K88*$AZ$3)/Z88, 0)</f>
        <v>-112364799293.61829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2000000</v>
      </c>
      <c r="S89">
        <f t="shared" si="29"/>
        <v>-350616104916.57654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-5.3072808639317959</v>
      </c>
      <c r="AC89">
        <f t="shared" si="30"/>
        <v>-4.7386436472612621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-6.6490152569343222E-5</v>
      </c>
      <c r="AI89">
        <f t="shared" si="34"/>
        <v>-6.6490828328896314E-5</v>
      </c>
      <c r="AJ89">
        <f t="shared" si="35"/>
        <v>-0.5686372166705338</v>
      </c>
      <c r="AK89">
        <f t="shared" si="49"/>
        <v>-0.37150966047522577</v>
      </c>
      <c r="AL89">
        <f t="shared" si="26"/>
        <v>-0.9402133679740885</v>
      </c>
      <c r="AN89">
        <f t="shared" si="36"/>
        <v>0</v>
      </c>
      <c r="AO89">
        <f t="shared" si="36"/>
        <v>0</v>
      </c>
      <c r="AP89">
        <f t="shared" si="36"/>
        <v>-6.2046699752173451E-14</v>
      </c>
      <c r="AQ89">
        <f t="shared" si="36"/>
        <v>-6.1049740460320923E-9</v>
      </c>
      <c r="AR89">
        <f t="shared" si="36"/>
        <v>-6.105036092731845E-9</v>
      </c>
      <c r="AS89">
        <f t="shared" si="36"/>
        <v>-5.2210971327837745E-5</v>
      </c>
      <c r="AT89">
        <f t="shared" si="36"/>
        <v>-3.4111169058998164E-5</v>
      </c>
      <c r="AU89">
        <f t="shared" si="23"/>
        <v>-8.6328245422928647E-5</v>
      </c>
      <c r="AW89">
        <v>86</v>
      </c>
      <c r="AX89">
        <f>IF(Z89&gt;0, (R89*SUMPRODUCT(K89:$K$98, X89:$X$98)-K89*$AZ$3)/Z89, 0)</f>
        <v>-350616104916.57654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2000000</v>
      </c>
      <c r="S90">
        <f t="shared" si="29"/>
        <v>-1163770601422.6794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-4.7386436472612621</v>
      </c>
      <c r="AC90">
        <f t="shared" si="30"/>
        <v>-4.2309318331371752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-1.9489003009578954E-5</v>
      </c>
      <c r="AI90">
        <f t="shared" si="34"/>
        <v>-1.9489184786461268E-5</v>
      </c>
      <c r="AJ90">
        <f t="shared" si="35"/>
        <v>-0.50771181412408684</v>
      </c>
      <c r="AK90">
        <f t="shared" si="49"/>
        <v>-0.33170505530828837</v>
      </c>
      <c r="AL90">
        <f t="shared" si="26"/>
        <v>-0.83943635861716159</v>
      </c>
      <c r="AN90">
        <f t="shared" si="36"/>
        <v>0</v>
      </c>
      <c r="AO90">
        <f t="shared" si="36"/>
        <v>0</v>
      </c>
      <c r="AP90">
        <f t="shared" si="36"/>
        <v>-1.4902087884722009E-14</v>
      </c>
      <c r="AQ90">
        <f t="shared" si="36"/>
        <v>-1.5977105115629663E-9</v>
      </c>
      <c r="AR90">
        <f t="shared" si="36"/>
        <v>-1.5977254136508508E-9</v>
      </c>
      <c r="AS90">
        <f t="shared" si="36"/>
        <v>-4.1622267792357492E-5</v>
      </c>
      <c r="AT90">
        <f t="shared" si="36"/>
        <v>-2.719321523754421E-5</v>
      </c>
      <c r="AU90">
        <f t="shared" si="23"/>
        <v>-6.8817080755315346E-5</v>
      </c>
      <c r="AW90">
        <v>87</v>
      </c>
      <c r="AX90">
        <f>IF(Z90&gt;0, (R90*SUMPRODUCT(K90:$K$98, X90:$X$98)-K90*$AZ$3)/Z90, 0)</f>
        <v>-1163770601422.6794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2000000</v>
      </c>
      <c r="S91">
        <f t="shared" si="29"/>
        <v>-4123885441542.5078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-4.2309318331371752</v>
      </c>
      <c r="AC91">
        <f t="shared" si="30"/>
        <v>-3.7776177095303667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-5.3662972996636158E-6</v>
      </c>
      <c r="AI91">
        <f t="shared" si="34"/>
        <v>-5.3663431013446164E-6</v>
      </c>
      <c r="AJ91">
        <f t="shared" si="35"/>
        <v>-0.45331412360680856</v>
      </c>
      <c r="AK91">
        <f t="shared" si="49"/>
        <v>-0.29616522831960229</v>
      </c>
      <c r="AL91">
        <f t="shared" si="26"/>
        <v>-0.74948471826951213</v>
      </c>
      <c r="AN91">
        <f t="shared" si="36"/>
        <v>0</v>
      </c>
      <c r="AO91">
        <f t="shared" si="36"/>
        <v>0</v>
      </c>
      <c r="AP91">
        <f t="shared" si="36"/>
        <v>-3.352523762555324E-15</v>
      </c>
      <c r="AQ91">
        <f t="shared" si="36"/>
        <v>-3.9279429970760093E-10</v>
      </c>
      <c r="AR91">
        <f t="shared" si="36"/>
        <v>-3.927976522313635E-10</v>
      </c>
      <c r="AS91">
        <f t="shared" si="36"/>
        <v>-3.3181017335894303E-5</v>
      </c>
      <c r="AT91">
        <f t="shared" si="36"/>
        <v>-2.1678264725070703E-5</v>
      </c>
      <c r="AU91">
        <f t="shared" si="23"/>
        <v>-5.4859674858617229E-5</v>
      </c>
      <c r="AW91">
        <v>88</v>
      </c>
      <c r="AX91">
        <f>IF(Z91&gt;0, (R91*SUMPRODUCT(K91:$K$98, X91:$X$98)-K91*$AZ$3)/Z91, 0)</f>
        <v>-4123885441542.5078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2000000</v>
      </c>
      <c r="S92">
        <f t="shared" si="29"/>
        <v>-15663411032249.586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-3.7776177095303667</v>
      </c>
      <c r="AC92">
        <f t="shared" si="30"/>
        <v>-3.3728729552762684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-1.3830775456164741E-6</v>
      </c>
      <c r="AI92">
        <f t="shared" si="34"/>
        <v>-1.3830883123420242E-6</v>
      </c>
      <c r="AJ92">
        <f t="shared" si="35"/>
        <v>-0.40474475425409828</v>
      </c>
      <c r="AK92">
        <f t="shared" si="49"/>
        <v>-0.26443323966712567</v>
      </c>
      <c r="AL92">
        <f t="shared" si="26"/>
        <v>-0.66917937700953622</v>
      </c>
      <c r="AN92">
        <f t="shared" si="36"/>
        <v>0</v>
      </c>
      <c r="AO92">
        <f t="shared" si="36"/>
        <v>0</v>
      </c>
      <c r="AP92">
        <f t="shared" si="36"/>
        <v>-7.036489877843028E-16</v>
      </c>
      <c r="AQ92">
        <f t="shared" si="36"/>
        <v>-9.0389702093262553E-11</v>
      </c>
      <c r="AR92">
        <f t="shared" si="36"/>
        <v>-9.0390405742250327E-11</v>
      </c>
      <c r="AS92">
        <f t="shared" si="36"/>
        <v>-2.6451703938647863E-5</v>
      </c>
      <c r="AT92">
        <f t="shared" si="36"/>
        <v>-1.7281779921034015E-5</v>
      </c>
      <c r="AU92">
        <f t="shared" si="23"/>
        <v>-4.3733574250087616E-5</v>
      </c>
      <c r="AW92">
        <v>89</v>
      </c>
      <c r="AX92">
        <f>IF(Z92&gt;0, (R92*SUMPRODUCT(K92:$K$98, X92:$X$98)-K92*$AZ$3)/Z92, 0)</f>
        <v>-15663411032249.586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2000000</v>
      </c>
      <c r="S93">
        <f t="shared" si="29"/>
        <v>-64053578271225.922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-3.3728729552762684</v>
      </c>
      <c r="AC93">
        <f t="shared" si="30"/>
        <v>-3.0114937101462194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-3.3233187193050902E-7</v>
      </c>
      <c r="AI93">
        <f t="shared" si="34"/>
        <v>-3.323342226920054E-7</v>
      </c>
      <c r="AJ93">
        <f t="shared" si="35"/>
        <v>-0.36137924513004904</v>
      </c>
      <c r="AK93">
        <f t="shared" si="49"/>
        <v>-0.2361011068693388</v>
      </c>
      <c r="AL93">
        <f t="shared" si="26"/>
        <v>-0.59748068433361057</v>
      </c>
      <c r="AN93">
        <f t="shared" si="36"/>
        <v>0</v>
      </c>
      <c r="AO93">
        <f t="shared" si="36"/>
        <v>0</v>
      </c>
      <c r="AP93">
        <f t="shared" si="36"/>
        <v>-1.371712102853921E-16</v>
      </c>
      <c r="AQ93">
        <f t="shared" si="36"/>
        <v>-1.9392169370957878E-11</v>
      </c>
      <c r="AR93">
        <f t="shared" si="36"/>
        <v>-1.9392306542168162E-11</v>
      </c>
      <c r="AS93">
        <f t="shared" si="36"/>
        <v>-2.1087136445872341E-5</v>
      </c>
      <c r="AT93">
        <f t="shared" si="36"/>
        <v>-1.3776929147614877E-5</v>
      </c>
      <c r="AU93">
        <f t="shared" si="23"/>
        <v>-3.4864084985793763E-5</v>
      </c>
      <c r="AW93">
        <v>90</v>
      </c>
      <c r="AX93">
        <f>IF(Z93&gt;0, (R93*SUMPRODUCT(K93:$K$98, X93:$X$98)-K93*$AZ$3)/Z93, 0)</f>
        <v>-64053578271225.922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2000000</v>
      </c>
      <c r="S94">
        <f t="shared" si="29"/>
        <v>-283566017283159.38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-3.0114937101462194</v>
      </c>
      <c r="AC94">
        <f t="shared" si="30"/>
        <v>-2.6888336697902195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-7.412572718179675E-8</v>
      </c>
      <c r="AI94">
        <f t="shared" si="34"/>
        <v>-7.4126201292498648E-8</v>
      </c>
      <c r="AJ94">
        <f t="shared" si="35"/>
        <v>-0.32266004035599982</v>
      </c>
      <c r="AK94">
        <f t="shared" si="49"/>
        <v>-0.21080455971023537</v>
      </c>
      <c r="AL94">
        <f t="shared" si="26"/>
        <v>-0.53346467419243648</v>
      </c>
      <c r="AN94">
        <f t="shared" si="36"/>
        <v>0</v>
      </c>
      <c r="AO94">
        <f t="shared" si="36"/>
        <v>0</v>
      </c>
      <c r="AP94">
        <f t="shared" si="36"/>
        <v>-2.4701091117700896E-17</v>
      </c>
      <c r="AQ94">
        <f t="shared" si="36"/>
        <v>-3.8619384332397556E-12</v>
      </c>
      <c r="AR94">
        <f t="shared" si="36"/>
        <v>-3.8619631343308736E-12</v>
      </c>
      <c r="AS94">
        <f t="shared" si="36"/>
        <v>-1.6810536072926819E-5</v>
      </c>
      <c r="AT94">
        <f t="shared" si="36"/>
        <v>-1.0982883568217692E-5</v>
      </c>
      <c r="AU94">
        <f t="shared" si="23"/>
        <v>-2.7793423503107647E-5</v>
      </c>
      <c r="AW94">
        <v>91</v>
      </c>
      <c r="AX94">
        <f>IF(Z94&gt;0, (R94*SUMPRODUCT(K94:$K$98, X94:$X$98)-K94*$AZ$3)/Z94, 0)</f>
        <v>-283566017283159.38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2000000</v>
      </c>
      <c r="S95">
        <f t="shared" si="29"/>
        <v>-1368321108924753.8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-2.6888336697902195</v>
      </c>
      <c r="AC95">
        <f t="shared" si="30"/>
        <v>-2.4007443480303383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-1.5265747309092088E-8</v>
      </c>
      <c r="AI95">
        <f t="shared" si="34"/>
        <v>-1.5265835035004242E-8</v>
      </c>
      <c r="AJ95">
        <f t="shared" si="35"/>
        <v>-0.28808932175988122</v>
      </c>
      <c r="AK95">
        <f t="shared" si="49"/>
        <v>-0.18821835688531538</v>
      </c>
      <c r="AL95">
        <f t="shared" si="26"/>
        <v>-0.47630769391103167</v>
      </c>
      <c r="AN95">
        <f t="shared" si="36"/>
        <v>0</v>
      </c>
      <c r="AO95">
        <f t="shared" si="36"/>
        <v>0</v>
      </c>
      <c r="AP95">
        <f t="shared" si="36"/>
        <v>-4.0808088190094147E-18</v>
      </c>
      <c r="AQ95">
        <f t="shared" si="36"/>
        <v>-7.1012765461547645E-13</v>
      </c>
      <c r="AR95">
        <f t="shared" si="36"/>
        <v>-7.1013173542429538E-13</v>
      </c>
      <c r="AS95">
        <f t="shared" si="36"/>
        <v>-1.3401256436313628E-5</v>
      </c>
      <c r="AT95">
        <f t="shared" si="36"/>
        <v>-8.7554875384935819E-6</v>
      </c>
      <c r="AU95">
        <f t="shared" si="23"/>
        <v>-2.2156744684938947E-5</v>
      </c>
      <c r="AW95">
        <v>92</v>
      </c>
      <c r="AX95">
        <f>IF(Z95&gt;0, (R95*SUMPRODUCT(K95:$K$98, X95:$X$98)-K95*$AZ$3)/Z95, 0)</f>
        <v>-1368321108924753.8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2000000</v>
      </c>
      <c r="S96">
        <f t="shared" si="29"/>
        <v>-7255675277177498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-2.4007443480303383</v>
      </c>
      <c r="AC96">
        <f t="shared" si="30"/>
        <v>-2.1435217393134205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-2.8830922979757924E-9</v>
      </c>
      <c r="AI96">
        <f t="shared" si="34"/>
        <v>-2.8831070693213764E-9</v>
      </c>
      <c r="AJ96">
        <f t="shared" si="35"/>
        <v>-0.25722260871691782</v>
      </c>
      <c r="AK96">
        <f t="shared" si="49"/>
        <v>-0.1680521043621237</v>
      </c>
      <c r="AL96">
        <f t="shared" si="26"/>
        <v>-0.42527471596214861</v>
      </c>
      <c r="AN96">
        <f t="shared" si="36"/>
        <v>0</v>
      </c>
      <c r="AO96">
        <f t="shared" si="36"/>
        <v>0</v>
      </c>
      <c r="AP96">
        <f t="shared" si="36"/>
        <v>-6.1350822945150401E-19</v>
      </c>
      <c r="AQ96">
        <f t="shared" si="36"/>
        <v>-1.1974541120834412E-13</v>
      </c>
      <c r="AR96">
        <f t="shared" si="36"/>
        <v>-1.1974602471657358E-13</v>
      </c>
      <c r="AS96">
        <f t="shared" si="36"/>
        <v>-1.0683399582634155E-5</v>
      </c>
      <c r="AT96">
        <f t="shared" si="36"/>
        <v>-6.9798210606710968E-6</v>
      </c>
      <c r="AU96">
        <f t="shared" si="23"/>
        <v>-1.7663220763051276E-5</v>
      </c>
      <c r="AW96">
        <v>93</v>
      </c>
      <c r="AX96">
        <f>IF(Z96&gt;0, (R96*SUMPRODUCT(K96:$K$98, X96:$X$98)-K96*$AZ$3)/Z96, 0)</f>
        <v>-7255675277177498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2000000</v>
      </c>
      <c r="S97">
        <f t="shared" si="29"/>
        <v>-4.2696469916465448E+16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-2.1435217393134205</v>
      </c>
      <c r="AC97">
        <f t="shared" si="30"/>
        <v>-1.9138586958156589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-4.9529578017104498E-10</v>
      </c>
      <c r="AI97">
        <f t="shared" si="34"/>
        <v>-4.9529802140866905E-10</v>
      </c>
      <c r="AJ97">
        <f t="shared" si="35"/>
        <v>-0.22966304349776157</v>
      </c>
      <c r="AK97">
        <f t="shared" si="49"/>
        <v>-0.15004652175193944</v>
      </c>
      <c r="AL97">
        <f t="shared" si="26"/>
        <v>-0.37970956574499903</v>
      </c>
      <c r="AN97">
        <f t="shared" si="36"/>
        <v>0</v>
      </c>
      <c r="AO97">
        <f t="shared" si="36"/>
        <v>0</v>
      </c>
      <c r="AP97">
        <f t="shared" si="36"/>
        <v>-8.3113240542224176E-20</v>
      </c>
      <c r="AQ97">
        <f t="shared" si="36"/>
        <v>-1.8367368491060636E-14</v>
      </c>
      <c r="AR97">
        <f t="shared" si="36"/>
        <v>-1.8367451604301179E-14</v>
      </c>
      <c r="AS97">
        <f t="shared" si="36"/>
        <v>-8.5167407387261176E-6</v>
      </c>
      <c r="AT97">
        <f t="shared" si="36"/>
        <v>-5.5642706159702721E-6</v>
      </c>
      <c r="AU97">
        <f t="shared" si="23"/>
        <v>-1.4081011373063842E-5</v>
      </c>
      <c r="AW97">
        <v>94</v>
      </c>
      <c r="AX97">
        <f>IF(Z97&gt;0, (R97*SUMPRODUCT(K97:$K$98, X97:$X$98)-K97*$AZ$3)/Z97, 0)</f>
        <v>-4.2696469916465448E+16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-1.9138586958156589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-1.9138586958156589</v>
      </c>
      <c r="AK98">
        <f t="shared" si="49"/>
        <v>-0.13397010870709614</v>
      </c>
      <c r="AL98">
        <f t="shared" si="26"/>
        <v>-2.0478288046124042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-2.9683300193651494E-15</v>
      </c>
      <c r="AR98">
        <f t="shared" si="36"/>
        <v>-2.9683300193651494E-15</v>
      </c>
      <c r="AS98">
        <f t="shared" si="36"/>
        <v>-6.3368606686982695E-5</v>
      </c>
      <c r="AT98">
        <f t="shared" si="36"/>
        <v>-4.4358024680887894E-6</v>
      </c>
      <c r="AU98">
        <f t="shared" si="36"/>
        <v>-6.7804409158039809E-5</v>
      </c>
      <c r="AW98">
        <v>95</v>
      </c>
    </row>
    <row r="100" spans="5:50" x14ac:dyDescent="0.25">
      <c r="AN100" s="8">
        <f t="shared" ref="AN100:AU100" si="50">SUM(AN3:AN98)</f>
        <v>93301.720243218064</v>
      </c>
      <c r="AO100" s="8">
        <f t="shared" si="50"/>
        <v>-9330.172024321806</v>
      </c>
      <c r="AP100" s="8">
        <f t="shared" si="50"/>
        <v>-2955.683872641262</v>
      </c>
      <c r="AQ100" s="8">
        <f t="shared" si="50"/>
        <v>-51609.251284010563</v>
      </c>
      <c r="AR100" s="8">
        <f t="shared" si="50"/>
        <v>29406.61306224448</v>
      </c>
      <c r="AS100" s="8">
        <f t="shared" si="50"/>
        <v>-6619.1782184487292</v>
      </c>
      <c r="AT100" s="8">
        <f t="shared" si="50"/>
        <v>3210.6635711639306</v>
      </c>
      <c r="AU100" s="8">
        <f t="shared" si="50"/>
        <v>25998.098414959633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198092.64973518334</v>
      </c>
      <c r="K3">
        <v>1</v>
      </c>
      <c r="L3" s="2">
        <v>0</v>
      </c>
      <c r="O3">
        <f>$C$3</f>
        <v>198092.64973518334</v>
      </c>
      <c r="P3">
        <f>O3*C5</f>
        <v>19809.264973518337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198092.64973518334</v>
      </c>
      <c r="AF3">
        <f t="shared" ref="AF3:AG34" si="4">-$Z3*P3</f>
        <v>-19809.264973518337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175763.47655766501</v>
      </c>
      <c r="AJ3">
        <f t="shared" ref="AJ3:AJ66" si="7">AB3-AC3</f>
        <v>0</v>
      </c>
      <c r="AL3">
        <f t="shared" ref="AL3:AL34" si="8">SUM(AI3:AK3)</f>
        <v>175763.47655766501</v>
      </c>
      <c r="AN3">
        <f t="shared" ref="AN3:AU34" si="9">AE3*$K3</f>
        <v>198092.64973518334</v>
      </c>
      <c r="AO3">
        <f t="shared" si="9"/>
        <v>-19809.264973518337</v>
      </c>
      <c r="AP3">
        <f t="shared" si="9"/>
        <v>-2519.9082039999998</v>
      </c>
      <c r="AQ3">
        <f t="shared" si="9"/>
        <v>0</v>
      </c>
      <c r="AR3">
        <f t="shared" si="9"/>
        <v>175763.47655766501</v>
      </c>
      <c r="AS3">
        <f t="shared" si="9"/>
        <v>0</v>
      </c>
      <c r="AT3">
        <f t="shared" si="9"/>
        <v>0</v>
      </c>
      <c r="AU3">
        <f t="shared" si="9"/>
        <v>175763.47655766501</v>
      </c>
      <c r="AW3">
        <v>0</v>
      </c>
      <c r="AX3">
        <f>IF(Z3&gt;0, (R3*SUMPRODUCT(K3:$K$98, X3:$X$98)-K3*$AZ$3)/Z3, 0)</f>
        <v>0</v>
      </c>
      <c r="AZ3">
        <f>C6*SUMPRODUCT(X4:X89, K4:K89)/1</f>
        <v>87146.949045077825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5915.6612178553896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5845.5692101325694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-5845.5692101325694</v>
      </c>
      <c r="AK4">
        <f>G4*SUM(AB4, AE4:AF4)</f>
        <v>0</v>
      </c>
      <c r="AL4">
        <f t="shared" si="8"/>
        <v>-9542.6692101325698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-5453.4650714922745</v>
      </c>
      <c r="AT4">
        <f t="shared" si="9"/>
        <v>0</v>
      </c>
      <c r="AU4">
        <f t="shared" si="9"/>
        <v>-8902.5741301731214</v>
      </c>
      <c r="AW4">
        <v>1</v>
      </c>
      <c r="AX4">
        <f>IF(Z4&gt;0, (R4*SUMPRODUCT(K4:$K$98, X4:$X$98)-K4*$AZ$3)/Z4, 0)</f>
        <v>5915.6612178553896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2000000</v>
      </c>
      <c r="S5">
        <f t="shared" si="1"/>
        <v>9399.5125349130976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5845.5692101325694</v>
      </c>
      <c r="AC5">
        <f t="shared" si="2"/>
        <v>9177.7851422674867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-3718.3585698687998</v>
      </c>
      <c r="AI5">
        <f t="shared" si="6"/>
        <v>-3767.179107679553</v>
      </c>
      <c r="AJ5">
        <f t="shared" si="7"/>
        <v>-3332.2159321349172</v>
      </c>
      <c r="AK5">
        <f>G5*SUM(AB5, AE5:AF5)</f>
        <v>239.66833761543535</v>
      </c>
      <c r="AL5">
        <f t="shared" si="8"/>
        <v>-6859.7267021990347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-3179.5982256754905</v>
      </c>
      <c r="AR5">
        <f t="shared" si="9"/>
        <v>-3221.3450589845415</v>
      </c>
      <c r="AS5">
        <f t="shared" si="9"/>
        <v>-2849.4045601840994</v>
      </c>
      <c r="AT5">
        <f t="shared" si="9"/>
        <v>204.94231707716159</v>
      </c>
      <c r="AU5">
        <f t="shared" si="9"/>
        <v>-5865.807302091479</v>
      </c>
      <c r="AW5">
        <v>2</v>
      </c>
      <c r="AX5">
        <f>IF(Z5&gt;0, (R5*SUMPRODUCT(K5:$K$98, X5:$X$98)-K5*$AZ$3)/Z5, 0)</f>
        <v>9399.5125349130976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2000000</v>
      </c>
      <c r="S6">
        <f t="shared" si="1"/>
        <v>13777.666143390272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9177.7851422674867</v>
      </c>
      <c r="AC6">
        <f t="shared" si="2"/>
        <v>13292.211229256005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-3763.1300165261368</v>
      </c>
      <c r="AI6">
        <f t="shared" si="6"/>
        <v>-3811.3682707083694</v>
      </c>
      <c r="AJ6">
        <f t="shared" si="7"/>
        <v>-4114.4260869885184</v>
      </c>
      <c r="AK6">
        <f>G6*SUM(AB6, AE6:AF6)</f>
        <v>536.90043082264799</v>
      </c>
      <c r="AL6">
        <f t="shared" si="8"/>
        <v>-7388.8939268742406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-2902.9162369643382</v>
      </c>
      <c r="AR6">
        <f t="shared" si="9"/>
        <v>-2940.1277100448469</v>
      </c>
      <c r="AS6">
        <f t="shared" si="9"/>
        <v>-3173.9095490339569</v>
      </c>
      <c r="AT6">
        <f t="shared" si="9"/>
        <v>414.17037716570434</v>
      </c>
      <c r="AU6">
        <f t="shared" si="9"/>
        <v>-5699.8668819130999</v>
      </c>
      <c r="AW6">
        <v>3</v>
      </c>
      <c r="AX6">
        <f>IF(Z6&gt;0, (R6*SUMPRODUCT(K6:$K$98, X6:$X$98)-K6*$AZ$3)/Z6, 0)</f>
        <v>13777.666143390272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2000000</v>
      </c>
      <c r="S7">
        <f t="shared" si="1"/>
        <v>17258.267728274579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13292.211229256005</v>
      </c>
      <c r="AC7">
        <f t="shared" si="2"/>
        <v>16450.70853579836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-3820.0626003675238</v>
      </c>
      <c r="AI7">
        <f t="shared" si="6"/>
        <v>-3867.7229704429251</v>
      </c>
      <c r="AJ7">
        <f t="shared" si="7"/>
        <v>-3158.4973065423546</v>
      </c>
      <c r="AK7">
        <f>G7*SUM(AB7, AE7:AF7)</f>
        <v>652.64757135646983</v>
      </c>
      <c r="AL7">
        <f t="shared" si="8"/>
        <v>-6373.5727056288097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-2681.1342035697166</v>
      </c>
      <c r="AR7">
        <f t="shared" si="9"/>
        <v>-2714.5849246002185</v>
      </c>
      <c r="AS7">
        <f t="shared" si="9"/>
        <v>-2216.8105725908263</v>
      </c>
      <c r="AT7">
        <f t="shared" si="9"/>
        <v>458.0646731475523</v>
      </c>
      <c r="AU7">
        <f t="shared" si="9"/>
        <v>-4473.3308240434926</v>
      </c>
      <c r="AW7">
        <v>4</v>
      </c>
      <c r="AX7">
        <f>IF(Z7&gt;0, (R7*SUMPRODUCT(K7:$K$98, X7:$X$98)-K7*$AZ$3)/Z7, 0)</f>
        <v>17258.267728274579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2000000</v>
      </c>
      <c r="S8">
        <f t="shared" si="1"/>
        <v>18944.104143008248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16450.70853579836</v>
      </c>
      <c r="AC8">
        <f t="shared" si="2"/>
        <v>17840.364205505466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-3876.6125260965946</v>
      </c>
      <c r="AI8">
        <f t="shared" si="6"/>
        <v>-3923.6993771580892</v>
      </c>
      <c r="AJ8">
        <f t="shared" si="7"/>
        <v>-1389.6556697071064</v>
      </c>
      <c r="AK8">
        <f t="shared" ref="AK8:AK71" si="22">G8*SUM(AB8:AB8, AE8:AF8)</f>
        <v>350.40009181250502</v>
      </c>
      <c r="AL8">
        <f t="shared" si="8"/>
        <v>-4962.9549550526908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-2539.74060802844</v>
      </c>
      <c r="AR8">
        <f t="shared" si="9"/>
        <v>-2570.5892902065066</v>
      </c>
      <c r="AS8">
        <f t="shared" si="9"/>
        <v>-910.42499392784384</v>
      </c>
      <c r="AT8">
        <f t="shared" si="9"/>
        <v>229.56262361593014</v>
      </c>
      <c r="AU8">
        <f t="shared" si="9"/>
        <v>-3251.4516605184203</v>
      </c>
      <c r="AW8">
        <v>5</v>
      </c>
      <c r="AX8">
        <f>IF(Z8&gt;0, (R8*SUMPRODUCT(K8:$K$98, X8:$X$98)-K8*$AZ$3)/Z8, 0)</f>
        <v>18944.104143008248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2000000</v>
      </c>
      <c r="S9">
        <f t="shared" si="1"/>
        <v>19694.926678124371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17840.364205505466</v>
      </c>
      <c r="AC9">
        <f t="shared" si="2"/>
        <v>18323.206167522207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-3936.1405581537351</v>
      </c>
      <c r="AI9">
        <f t="shared" si="6"/>
        <v>-3982.6581371906609</v>
      </c>
      <c r="AJ9">
        <f t="shared" si="7"/>
        <v>-482.84196201674058</v>
      </c>
      <c r="AK9">
        <f t="shared" si="22"/>
        <v>105.25814881248225</v>
      </c>
      <c r="AL9">
        <f t="shared" si="8"/>
        <v>-4360.2419503949195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-2442.2199631097083</v>
      </c>
      <c r="AR9">
        <f t="shared" si="9"/>
        <v>-2471.082286108865</v>
      </c>
      <c r="AS9">
        <f t="shared" si="9"/>
        <v>-299.58439269187471</v>
      </c>
      <c r="AT9">
        <f t="shared" si="9"/>
        <v>65.308529640108546</v>
      </c>
      <c r="AU9">
        <f t="shared" si="9"/>
        <v>-2705.3581491606315</v>
      </c>
      <c r="AW9">
        <v>6</v>
      </c>
      <c r="AX9">
        <f>IF(Z9&gt;0, (R9*SUMPRODUCT(K9:$K$98, X9:$X$98)-K9*$AZ$3)/Z9, 0)</f>
        <v>19694.926678124371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2000000</v>
      </c>
      <c r="S10">
        <f t="shared" si="1"/>
        <v>20299.502939656071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18323.206167522207</v>
      </c>
      <c r="AC10">
        <f t="shared" si="2"/>
        <v>18656.106524936979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-4011.0712876170073</v>
      </c>
      <c r="AI10">
        <f t="shared" si="6"/>
        <v>-4057.0234140813736</v>
      </c>
      <c r="AJ10">
        <f t="shared" si="7"/>
        <v>-332.90035741477186</v>
      </c>
      <c r="AK10">
        <f t="shared" si="22"/>
        <v>75.125145286841047</v>
      </c>
      <c r="AL10">
        <f t="shared" si="8"/>
        <v>-4314.7986262093045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-2360.9823785677686</v>
      </c>
      <c r="AR10">
        <f t="shared" si="9"/>
        <v>-2388.0305542446818</v>
      </c>
      <c r="AS10">
        <f t="shared" si="9"/>
        <v>-195.95061301992897</v>
      </c>
      <c r="AT10">
        <f t="shared" si="9"/>
        <v>44.219893263216186</v>
      </c>
      <c r="AU10">
        <f t="shared" si="9"/>
        <v>-2539.7612740013947</v>
      </c>
      <c r="AW10">
        <v>7</v>
      </c>
      <c r="AX10">
        <f>IF(Z10&gt;0, (R10*SUMPRODUCT(K10:$K$98, X10:$X$98)-K10*$AZ$3)/Z10, 0)</f>
        <v>20299.502939656071</v>
      </c>
    </row>
    <row r="11" spans="1:52" x14ac:dyDescent="0.25">
      <c r="A11" t="s">
        <v>33</v>
      </c>
      <c r="C11" s="12">
        <f>AU91</f>
        <v>78965.927635579676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2000000</v>
      </c>
      <c r="S11">
        <f t="shared" si="1"/>
        <v>20763.354571130025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18656.106524936979</v>
      </c>
      <c r="AC11">
        <f t="shared" si="2"/>
        <v>18849.207108497176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-4081.6847666019166</v>
      </c>
      <c r="AI11">
        <f t="shared" si="6"/>
        <v>-4127.0753296824741</v>
      </c>
      <c r="AJ11">
        <f t="shared" si="7"/>
        <v>-193.10058356019726</v>
      </c>
      <c r="AK11">
        <f t="shared" si="22"/>
        <v>44.774655659848747</v>
      </c>
      <c r="AL11">
        <f t="shared" si="8"/>
        <v>-4275.4012575828228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-2282.9215422012567</v>
      </c>
      <c r="AR11">
        <f t="shared" si="9"/>
        <v>-2308.3088761563768</v>
      </c>
      <c r="AS11">
        <f t="shared" si="9"/>
        <v>-108.00282413485124</v>
      </c>
      <c r="AT11">
        <f t="shared" si="9"/>
        <v>25.042851615317126</v>
      </c>
      <c r="AU11">
        <f t="shared" si="9"/>
        <v>-2391.2688486759107</v>
      </c>
      <c r="AW11">
        <v>8</v>
      </c>
      <c r="AX11">
        <f>IF(Z11&gt;0, (R11*SUMPRODUCT(K11:$K$98, X11:$X$98)-K11*$AZ$3)/Z11, 0)</f>
        <v>20763.354571130025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2000000</v>
      </c>
      <c r="S12">
        <f t="shared" si="1"/>
        <v>21177.497883090429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18849.207108497176</v>
      </c>
      <c r="AC12">
        <f t="shared" si="2"/>
        <v>18988.796977492158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-4166.9117907159198</v>
      </c>
      <c r="AI12">
        <f t="shared" si="6"/>
        <v>-4211.7442753709038</v>
      </c>
      <c r="AJ12">
        <f t="shared" si="7"/>
        <v>-139.58986899498268</v>
      </c>
      <c r="AK12">
        <f t="shared" si="22"/>
        <v>43.353176349543503</v>
      </c>
      <c r="AL12">
        <f t="shared" si="8"/>
        <v>-4307.9809680163426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-2214.7579139670215</v>
      </c>
      <c r="AR12">
        <f t="shared" si="9"/>
        <v>-2238.5868561619727</v>
      </c>
      <c r="AS12">
        <f t="shared" si="9"/>
        <v>-74.193499309266883</v>
      </c>
      <c r="AT12">
        <f t="shared" si="9"/>
        <v>23.04267410452254</v>
      </c>
      <c r="AU12">
        <f t="shared" si="9"/>
        <v>-2289.737681366717</v>
      </c>
      <c r="AW12">
        <v>9</v>
      </c>
      <c r="AX12">
        <f>IF(Z12&gt;0, (R12*SUMPRODUCT(K12:$K$98, X12:$X$98)-K12*$AZ$3)/Z12, 0)</f>
        <v>21177.497883090429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2000000</v>
      </c>
      <c r="S13">
        <f t="shared" si="1"/>
        <v>21527.327509363608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18988.796977492158</v>
      </c>
      <c r="AC13">
        <f t="shared" si="2"/>
        <v>19063.597573259904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-4259.6383784344298</v>
      </c>
      <c r="AI13">
        <f t="shared" si="6"/>
        <v>-4303.9160472834028</v>
      </c>
      <c r="AJ13">
        <f t="shared" si="7"/>
        <v>-74.800595767745108</v>
      </c>
      <c r="AK13">
        <f t="shared" si="22"/>
        <v>37.977593954984314</v>
      </c>
      <c r="AL13">
        <f t="shared" si="8"/>
        <v>-4340.7390490961634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-2152.1322063576235</v>
      </c>
      <c r="AR13">
        <f t="shared" si="9"/>
        <v>-2174.5029779317433</v>
      </c>
      <c r="AS13">
        <f t="shared" si="9"/>
        <v>-37.792121514706658</v>
      </c>
      <c r="AT13">
        <f t="shared" si="9"/>
        <v>19.18773280950062</v>
      </c>
      <c r="AU13">
        <f t="shared" si="9"/>
        <v>-2193.1073666369493</v>
      </c>
      <c r="AW13">
        <v>10</v>
      </c>
      <c r="AX13">
        <f>IF(Z13&gt;0, (R13*SUMPRODUCT(K13:$K$98, X13:$X$98)-K13*$AZ$3)/Z13, 0)</f>
        <v>21527.327509363608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2000000</v>
      </c>
      <c r="S14">
        <f t="shared" si="1"/>
        <v>24732.469160985973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19063.597573259904</v>
      </c>
      <c r="AC14">
        <f t="shared" si="2"/>
        <v>21628.962296300837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-4361.8834847568123</v>
      </c>
      <c r="AI14">
        <f t="shared" si="6"/>
        <v>-4405.6093298301766</v>
      </c>
      <c r="AJ14">
        <f t="shared" si="7"/>
        <v>-2565.3647230409333</v>
      </c>
      <c r="AK14">
        <f t="shared" si="22"/>
        <v>1334.4518301281935</v>
      </c>
      <c r="AL14">
        <f t="shared" si="8"/>
        <v>-5636.5222227429167</v>
      </c>
      <c r="AN14">
        <f t="shared" si="9"/>
        <v>0</v>
      </c>
      <c r="AO14">
        <f t="shared" si="9"/>
        <v>0</v>
      </c>
      <c r="AP14">
        <f t="shared" si="9"/>
        <v>-19.724972410513974</v>
      </c>
      <c r="AQ14">
        <f t="shared" si="9"/>
        <v>-1967.6699501255434</v>
      </c>
      <c r="AR14">
        <f t="shared" si="9"/>
        <v>-1987.3949225360573</v>
      </c>
      <c r="AS14">
        <f t="shared" si="9"/>
        <v>-1157.2503241500983</v>
      </c>
      <c r="AT14">
        <f t="shared" si="9"/>
        <v>601.97865789156367</v>
      </c>
      <c r="AU14">
        <f t="shared" si="9"/>
        <v>-2542.6665887945919</v>
      </c>
      <c r="AW14">
        <v>11</v>
      </c>
      <c r="AX14">
        <f>IF(Z14&gt;0, (R14*SUMPRODUCT(K14:$K$98, X14:$X$98)-K14*$AZ$3)/Z14, 0)</f>
        <v>24732.469160985973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2000000</v>
      </c>
      <c r="S15">
        <f t="shared" si="1"/>
        <v>27646.007955828227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21628.962296300837</v>
      </c>
      <c r="AC15">
        <f t="shared" si="2"/>
        <v>23873.34317599544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-4470.014435328937</v>
      </c>
      <c r="AI15">
        <f t="shared" si="6"/>
        <v>-4513.1912715906847</v>
      </c>
      <c r="AJ15">
        <f t="shared" si="7"/>
        <v>-2244.3808796946032</v>
      </c>
      <c r="AK15">
        <f t="shared" si="22"/>
        <v>1514.0273607410588</v>
      </c>
      <c r="AL15">
        <f t="shared" si="8"/>
        <v>-5243.5447905442288</v>
      </c>
      <c r="AN15">
        <f t="shared" si="9"/>
        <v>0</v>
      </c>
      <c r="AO15">
        <f t="shared" si="9"/>
        <v>0</v>
      </c>
      <c r="AP15">
        <f t="shared" si="9"/>
        <v>-17.390456674816448</v>
      </c>
      <c r="AQ15">
        <f t="shared" si="9"/>
        <v>-1800.400379086165</v>
      </c>
      <c r="AR15">
        <f t="shared" si="9"/>
        <v>-1817.7908357609813</v>
      </c>
      <c r="AS15">
        <f t="shared" si="9"/>
        <v>-903.9756459575176</v>
      </c>
      <c r="AT15">
        <f t="shared" si="9"/>
        <v>609.80908980542017</v>
      </c>
      <c r="AU15">
        <f t="shared" si="9"/>
        <v>-2111.9573919130785</v>
      </c>
      <c r="AW15">
        <v>12</v>
      </c>
      <c r="AX15">
        <f>IF(Z15&gt;0, (R15*SUMPRODUCT(K15:$K$98, X15:$X$98)-K15*$AZ$3)/Z15, 0)</f>
        <v>27646.007955828227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2000000</v>
      </c>
      <c r="S16">
        <f t="shared" si="1"/>
        <v>30299.9031465269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23873.34317599544</v>
      </c>
      <c r="AC16">
        <f t="shared" si="2"/>
        <v>25833.702466391547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-4602.3830491174913</v>
      </c>
      <c r="AI16">
        <f t="shared" si="6"/>
        <v>-4645.0130574403938</v>
      </c>
      <c r="AJ16">
        <f t="shared" si="7"/>
        <v>-1960.3592903961071</v>
      </c>
      <c r="AK16">
        <f t="shared" si="22"/>
        <v>1671.134022319681</v>
      </c>
      <c r="AL16">
        <f t="shared" si="8"/>
        <v>-4934.2383255168197</v>
      </c>
      <c r="AN16">
        <f t="shared" si="9"/>
        <v>0</v>
      </c>
      <c r="AO16">
        <f t="shared" si="9"/>
        <v>0</v>
      </c>
      <c r="AP16">
        <f t="shared" si="9"/>
        <v>-15.330543961205963</v>
      </c>
      <c r="AQ16">
        <f t="shared" si="9"/>
        <v>-1655.1025542000441</v>
      </c>
      <c r="AR16">
        <f t="shared" si="9"/>
        <v>-1670.43309816125</v>
      </c>
      <c r="AS16">
        <f t="shared" si="9"/>
        <v>-704.98166581474243</v>
      </c>
      <c r="AT16">
        <f t="shared" si="9"/>
        <v>600.97087948432704</v>
      </c>
      <c r="AU16">
        <f t="shared" si="9"/>
        <v>-1774.4438844916654</v>
      </c>
      <c r="AW16">
        <v>13</v>
      </c>
      <c r="AX16">
        <f>IF(Z16&gt;0, (R16*SUMPRODUCT(K16:$K$98, X16:$X$98)-K16*$AZ$3)/Z16, 0)</f>
        <v>30299.9031465269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2000000</v>
      </c>
      <c r="S17">
        <f t="shared" si="1"/>
        <v>32715.429919340826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25833.702466391547</v>
      </c>
      <c r="AC17">
        <f t="shared" si="2"/>
        <v>27536.421045657822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-4757.8857781094785</v>
      </c>
      <c r="AI17">
        <f t="shared" si="6"/>
        <v>-4799.970539204699</v>
      </c>
      <c r="AJ17">
        <f t="shared" si="7"/>
        <v>-1702.7185792662749</v>
      </c>
      <c r="AK17">
        <f t="shared" si="22"/>
        <v>1808.3591726474085</v>
      </c>
      <c r="AL17">
        <f t="shared" si="8"/>
        <v>-4694.3299458235651</v>
      </c>
      <c r="AN17">
        <f t="shared" si="9"/>
        <v>0</v>
      </c>
      <c r="AO17">
        <f t="shared" si="9"/>
        <v>0</v>
      </c>
      <c r="AP17">
        <f t="shared" si="9"/>
        <v>-13.512913317760646</v>
      </c>
      <c r="AQ17">
        <f t="shared" si="9"/>
        <v>-1527.700203642145</v>
      </c>
      <c r="AR17">
        <f t="shared" si="9"/>
        <v>-1541.2131169599056</v>
      </c>
      <c r="AS17">
        <f t="shared" si="9"/>
        <v>-546.72256577877386</v>
      </c>
      <c r="AT17">
        <f t="shared" si="9"/>
        <v>580.642496510142</v>
      </c>
      <c r="AU17">
        <f t="shared" si="9"/>
        <v>-1507.2931862285375</v>
      </c>
      <c r="AW17">
        <v>14</v>
      </c>
      <c r="AX17">
        <f>IF(Z17&gt;0, (R17*SUMPRODUCT(K17:$K$98, X17:$X$98)-K17*$AZ$3)/Z17, 0)</f>
        <v>32715.429919340826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2000000</v>
      </c>
      <c r="S18">
        <f t="shared" si="1"/>
        <v>34936.825245251581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27536.421045657822</v>
      </c>
      <c r="AC18">
        <f t="shared" si="2"/>
        <v>29006.775425467757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-6029.2749816972246</v>
      </c>
      <c r="AI18">
        <f t="shared" si="6"/>
        <v>-6070.788163306951</v>
      </c>
      <c r="AJ18">
        <f t="shared" si="7"/>
        <v>-1470.3543798099345</v>
      </c>
      <c r="AK18">
        <f t="shared" si="22"/>
        <v>1927.5494731960478</v>
      </c>
      <c r="AL18">
        <f t="shared" si="8"/>
        <v>-5613.5930699208375</v>
      </c>
      <c r="AN18">
        <f t="shared" si="9"/>
        <v>0</v>
      </c>
      <c r="AO18">
        <f t="shared" si="9"/>
        <v>0</v>
      </c>
      <c r="AP18">
        <f t="shared" si="9"/>
        <v>-11.901237484739642</v>
      </c>
      <c r="AQ18">
        <f t="shared" si="9"/>
        <v>-1728.5072026656353</v>
      </c>
      <c r="AR18">
        <f t="shared" si="9"/>
        <v>-1740.4084401503751</v>
      </c>
      <c r="AS18">
        <f t="shared" si="9"/>
        <v>-421.52964389376785</v>
      </c>
      <c r="AT18">
        <f t="shared" si="9"/>
        <v>552.60096081665722</v>
      </c>
      <c r="AU18">
        <f t="shared" si="9"/>
        <v>-1609.3371232274858</v>
      </c>
      <c r="AW18">
        <v>15</v>
      </c>
      <c r="AX18">
        <f>IF(Z18&gt;0, (R18*SUMPRODUCT(K18:$K$98, X18:$X$98)-K18*$AZ$3)/Z18, 0)</f>
        <v>34936.825245251581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2000000</v>
      </c>
      <c r="S19">
        <f t="shared" si="1"/>
        <v>36608.034819656583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29006.775425467757</v>
      </c>
      <c r="AC19">
        <f t="shared" si="2"/>
        <v>29955.102672312907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-7390.4040823986388</v>
      </c>
      <c r="AI19">
        <f t="shared" si="6"/>
        <v>-7431.3173720902078</v>
      </c>
      <c r="AJ19">
        <f t="shared" si="7"/>
        <v>-948.32724684515051</v>
      </c>
      <c r="AK19">
        <f t="shared" si="22"/>
        <v>2030.4742797827432</v>
      </c>
      <c r="AL19">
        <f t="shared" si="8"/>
        <v>-6349.1703391526162</v>
      </c>
      <c r="AN19">
        <f t="shared" si="9"/>
        <v>0</v>
      </c>
      <c r="AO19">
        <f t="shared" si="9"/>
        <v>0</v>
      </c>
      <c r="AP19">
        <f t="shared" si="9"/>
        <v>-10.47255091249721</v>
      </c>
      <c r="AQ19">
        <f t="shared" si="9"/>
        <v>-1891.7174248346139</v>
      </c>
      <c r="AR19">
        <f t="shared" si="9"/>
        <v>-1902.189975747111</v>
      </c>
      <c r="AS19">
        <f t="shared" si="9"/>
        <v>-242.74277256030024</v>
      </c>
      <c r="AT19">
        <f t="shared" si="9"/>
        <v>519.73931775823291</v>
      </c>
      <c r="AU19">
        <f t="shared" si="9"/>
        <v>-1625.1934305491786</v>
      </c>
      <c r="AW19">
        <v>16</v>
      </c>
      <c r="AX19">
        <f>IF(Z19&gt;0, (R19*SUMPRODUCT(K19:$K$98, X19:$X$98)-K19*$AZ$3)/Z19, 0)</f>
        <v>36608.034819656583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50</v>
      </c>
      <c r="R20">
        <f t="shared" si="0"/>
        <v>2000000</v>
      </c>
      <c r="S20">
        <f t="shared" si="1"/>
        <v>37798.503463228575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29955.102672312907</v>
      </c>
      <c r="AC20">
        <f t="shared" si="2"/>
        <v>30453.416005970059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-8810.6245660685236</v>
      </c>
      <c r="AI20">
        <f t="shared" si="6"/>
        <v>-8850.9084572490247</v>
      </c>
      <c r="AJ20">
        <f t="shared" si="7"/>
        <v>-498.31333365715182</v>
      </c>
      <c r="AK20">
        <f t="shared" si="22"/>
        <v>2096.8571870619039</v>
      </c>
      <c r="AL20">
        <f t="shared" si="8"/>
        <v>-7252.364603844273</v>
      </c>
      <c r="AN20">
        <f t="shared" si="9"/>
        <v>0</v>
      </c>
      <c r="AO20">
        <f t="shared" si="9"/>
        <v>0</v>
      </c>
      <c r="AP20">
        <f t="shared" si="9"/>
        <v>-9.2066465558202779</v>
      </c>
      <c r="AQ20">
        <f t="shared" si="9"/>
        <v>-2013.6164590545591</v>
      </c>
      <c r="AR20">
        <f t="shared" si="9"/>
        <v>-2022.8231056103793</v>
      </c>
      <c r="AS20">
        <f t="shared" si="9"/>
        <v>-113.88658350995082</v>
      </c>
      <c r="AT20">
        <f t="shared" si="9"/>
        <v>479.22438556915534</v>
      </c>
      <c r="AU20">
        <f t="shared" si="9"/>
        <v>-1657.4853035511749</v>
      </c>
      <c r="AW20">
        <v>17</v>
      </c>
      <c r="AX20">
        <f>IF(Z20&gt;0, (R20*SUMPRODUCT(K20:$K$98, X20:$X$98)-K20*$AZ$3)/Z20, 0)</f>
        <v>37798.503463228575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2000000</v>
      </c>
      <c r="S21">
        <f t="shared" si="1"/>
        <v>38582.847926436822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30453.416005970059</v>
      </c>
      <c r="AC21">
        <f t="shared" si="2"/>
        <v>30573.755581283142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-10405.448332241391</v>
      </c>
      <c r="AI21">
        <f t="shared" si="6"/>
        <v>-10445.069248301781</v>
      </c>
      <c r="AJ21">
        <f t="shared" si="7"/>
        <v>-120.33957531308261</v>
      </c>
      <c r="AK21">
        <f t="shared" si="22"/>
        <v>2131.7391204179044</v>
      </c>
      <c r="AL21">
        <f t="shared" si="8"/>
        <v>-8433.6697031969597</v>
      </c>
      <c r="AN21">
        <f t="shared" si="9"/>
        <v>0</v>
      </c>
      <c r="AO21">
        <f t="shared" si="9"/>
        <v>0</v>
      </c>
      <c r="AP21">
        <f t="shared" si="9"/>
        <v>-8.0849352578893026</v>
      </c>
      <c r="AQ21">
        <f t="shared" si="9"/>
        <v>-2123.307193787663</v>
      </c>
      <c r="AR21">
        <f t="shared" si="9"/>
        <v>-2131.3921290455523</v>
      </c>
      <c r="AS21">
        <f t="shared" si="9"/>
        <v>-24.556163060066879</v>
      </c>
      <c r="AT21">
        <f t="shared" si="9"/>
        <v>434.99682715611766</v>
      </c>
      <c r="AU21">
        <f t="shared" si="9"/>
        <v>-1720.9514649495015</v>
      </c>
      <c r="AW21">
        <v>18</v>
      </c>
      <c r="AX21">
        <f>IF(Z21&gt;0, (R21*SUMPRODUCT(K21:$K$98, X21:$X$98)-K21*$AZ$3)/Z21, 0)</f>
        <v>38582.847926436822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2000000</v>
      </c>
      <c r="S22">
        <f t="shared" si="1"/>
        <v>38997.238086145662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30573.755581283142</v>
      </c>
      <c r="AC22">
        <f t="shared" si="2"/>
        <v>30355.766275323742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-12172.062070497326</v>
      </c>
      <c r="AI22">
        <f t="shared" si="6"/>
        <v>-12210.982475845351</v>
      </c>
      <c r="AJ22">
        <f t="shared" si="7"/>
        <v>217.98930595939964</v>
      </c>
      <c r="AK22">
        <f t="shared" si="22"/>
        <v>2140.16289068982</v>
      </c>
      <c r="AL22">
        <f t="shared" si="8"/>
        <v>-9852.8302791961305</v>
      </c>
      <c r="AN22">
        <f t="shared" si="9"/>
        <v>0</v>
      </c>
      <c r="AO22">
        <f t="shared" si="9"/>
        <v>0</v>
      </c>
      <c r="AP22">
        <f t="shared" si="9"/>
        <v>-7.091063363250826</v>
      </c>
      <c r="AQ22">
        <f t="shared" si="9"/>
        <v>-2217.6763739101398</v>
      </c>
      <c r="AR22">
        <f t="shared" si="9"/>
        <v>-2224.7674372733909</v>
      </c>
      <c r="AS22">
        <f t="shared" si="9"/>
        <v>39.716338184223332</v>
      </c>
      <c r="AT22">
        <f t="shared" si="9"/>
        <v>389.92478443778776</v>
      </c>
      <c r="AU22">
        <f t="shared" si="9"/>
        <v>-1795.1263146513795</v>
      </c>
      <c r="AW22">
        <v>19</v>
      </c>
      <c r="AX22">
        <f>IF(Z22&gt;0, (R22*SUMPRODUCT(K22:$K$98, X22:$X$98)-K22*$AZ$3)/Z22, 0)</f>
        <v>38997.238086145662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2000000</v>
      </c>
      <c r="S23">
        <f t="shared" si="1"/>
        <v>39077.485137486699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30355.766275323742</v>
      </c>
      <c r="AC23">
        <f t="shared" si="2"/>
        <v>29839.266586974536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-14063.460348049628</v>
      </c>
      <c r="AI23">
        <f t="shared" si="6"/>
        <v>-14101.63996283547</v>
      </c>
      <c r="AJ23">
        <f t="shared" si="7"/>
        <v>516.49968834920583</v>
      </c>
      <c r="AK23">
        <f t="shared" si="22"/>
        <v>2124.9036392726621</v>
      </c>
      <c r="AL23">
        <f t="shared" si="8"/>
        <v>-11460.236635213601</v>
      </c>
      <c r="AN23">
        <f t="shared" si="9"/>
        <v>0</v>
      </c>
      <c r="AO23">
        <f t="shared" si="9"/>
        <v>0</v>
      </c>
      <c r="AP23">
        <f t="shared" si="9"/>
        <v>-6.2107998089312275</v>
      </c>
      <c r="AQ23">
        <f t="shared" si="9"/>
        <v>-2287.7479862622231</v>
      </c>
      <c r="AR23">
        <f t="shared" si="9"/>
        <v>-2293.9587860711545</v>
      </c>
      <c r="AS23">
        <f t="shared" si="9"/>
        <v>84.020653003073534</v>
      </c>
      <c r="AT23">
        <f t="shared" si="9"/>
        <v>345.66485782579656</v>
      </c>
      <c r="AU23">
        <f t="shared" si="9"/>
        <v>-1864.2732752422842</v>
      </c>
      <c r="AW23">
        <v>20</v>
      </c>
      <c r="AX23">
        <f>IF(Z23&gt;0, (R23*SUMPRODUCT(K23:$K$98, X23:$X$98)-K23*$AZ$3)/Z23, 0)</f>
        <v>39077.485137486699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50</v>
      </c>
      <c r="R24">
        <f t="shared" si="0"/>
        <v>2000000</v>
      </c>
      <c r="S24">
        <f t="shared" si="1"/>
        <v>38870.200216051358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29839.266586974536</v>
      </c>
      <c r="AC24">
        <f t="shared" si="2"/>
        <v>29070.426355677449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-16143.431541252483</v>
      </c>
      <c r="AI24">
        <f t="shared" si="6"/>
        <v>-16180.825774101935</v>
      </c>
      <c r="AJ24">
        <f t="shared" si="7"/>
        <v>768.84023129708658</v>
      </c>
      <c r="AK24">
        <f t="shared" si="22"/>
        <v>2088.7486610882179</v>
      </c>
      <c r="AL24">
        <f t="shared" si="8"/>
        <v>-13323.236881716632</v>
      </c>
      <c r="AN24">
        <f t="shared" si="9"/>
        <v>0</v>
      </c>
      <c r="AO24">
        <f t="shared" si="9"/>
        <v>0</v>
      </c>
      <c r="AP24">
        <f t="shared" si="9"/>
        <v>-5.4312850199557561</v>
      </c>
      <c r="AQ24">
        <f t="shared" si="9"/>
        <v>-2344.7353032666661</v>
      </c>
      <c r="AR24">
        <f t="shared" si="9"/>
        <v>-2350.1665882866214</v>
      </c>
      <c r="AS24">
        <f t="shared" si="9"/>
        <v>111.66937018857168</v>
      </c>
      <c r="AT24">
        <f t="shared" si="9"/>
        <v>303.37804653176909</v>
      </c>
      <c r="AU24">
        <f t="shared" si="9"/>
        <v>-1935.1191715662808</v>
      </c>
      <c r="AW24">
        <v>21</v>
      </c>
      <c r="AX24">
        <f>IF(Z24&gt;0, (R24*SUMPRODUCT(K24:$K$98, X24:$X$98)-K24*$AZ$3)/Z24, 0)</f>
        <v>38870.200216051358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50</v>
      </c>
      <c r="R25">
        <f t="shared" si="0"/>
        <v>2000000</v>
      </c>
      <c r="S25">
        <f t="shared" si="1"/>
        <v>38405.294073493664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29070.426355677449</v>
      </c>
      <c r="AC25">
        <f t="shared" si="2"/>
        <v>28081.8586907725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-18416.429329881121</v>
      </c>
      <c r="AI25">
        <f t="shared" si="6"/>
        <v>-18452.989209668831</v>
      </c>
      <c r="AJ25">
        <f t="shared" si="7"/>
        <v>988.5676649049492</v>
      </c>
      <c r="AK25">
        <f t="shared" si="22"/>
        <v>2034.9298448974216</v>
      </c>
      <c r="AL25">
        <f t="shared" si="8"/>
        <v>-15429.491699866459</v>
      </c>
      <c r="AN25">
        <f t="shared" si="9"/>
        <v>0</v>
      </c>
      <c r="AO25">
        <f t="shared" si="9"/>
        <v>0</v>
      </c>
      <c r="AP25">
        <f t="shared" si="9"/>
        <v>-4.7411609905052563</v>
      </c>
      <c r="AQ25">
        <f t="shared" si="9"/>
        <v>-2388.2807282254348</v>
      </c>
      <c r="AR25">
        <f t="shared" si="9"/>
        <v>-2393.0218892159401</v>
      </c>
      <c r="AS25">
        <f t="shared" si="9"/>
        <v>128.19950384239604</v>
      </c>
      <c r="AT25">
        <f t="shared" si="9"/>
        <v>263.89392019515094</v>
      </c>
      <c r="AU25">
        <f t="shared" si="9"/>
        <v>-2000.928465178393</v>
      </c>
      <c r="AW25">
        <v>22</v>
      </c>
      <c r="AX25">
        <f>IF(Z25&gt;0, (R25*SUMPRODUCT(K25:$K$98, X25:$X$98)-K25*$AZ$3)/Z25, 0)</f>
        <v>38405.294073493664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2000000</v>
      </c>
      <c r="S26">
        <f t="shared" si="1"/>
        <v>37704.793408522055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28081.8586907725</v>
      </c>
      <c r="AC26">
        <f t="shared" si="2"/>
        <v>26904.44192537004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-20661.342245982923</v>
      </c>
      <c r="AI26">
        <f t="shared" si="6"/>
        <v>-20697.019993416608</v>
      </c>
      <c r="AJ26">
        <f t="shared" si="7"/>
        <v>1177.4167654024604</v>
      </c>
      <c r="AK26">
        <f t="shared" si="22"/>
        <v>1965.7301083540751</v>
      </c>
      <c r="AL26">
        <f t="shared" si="8"/>
        <v>-17553.873119660071</v>
      </c>
      <c r="AN26">
        <f t="shared" si="9"/>
        <v>0</v>
      </c>
      <c r="AO26">
        <f t="shared" si="9"/>
        <v>0</v>
      </c>
      <c r="AP26">
        <f t="shared" si="9"/>
        <v>-4.1310394985640739</v>
      </c>
      <c r="AQ26">
        <f t="shared" si="9"/>
        <v>-2392.3265074442929</v>
      </c>
      <c r="AR26">
        <f t="shared" si="9"/>
        <v>-2396.4575469428569</v>
      </c>
      <c r="AS26">
        <f t="shared" si="9"/>
        <v>136.33022020770571</v>
      </c>
      <c r="AT26">
        <f t="shared" si="9"/>
        <v>227.60710261266357</v>
      </c>
      <c r="AU26">
        <f t="shared" si="9"/>
        <v>-2032.5202241224877</v>
      </c>
      <c r="AW26">
        <v>23</v>
      </c>
      <c r="AX26">
        <f>IF(Z26&gt;0, (R26*SUMPRODUCT(K26:$K$98, X26:$X$98)-K26*$AZ$3)/Z26, 0)</f>
        <v>37704.793408522055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2000000</v>
      </c>
      <c r="S27">
        <f t="shared" si="1"/>
        <v>36827.407652320086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26904.44192537004</v>
      </c>
      <c r="AC27">
        <f t="shared" si="2"/>
        <v>25593.243956160521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-22936.788556597072</v>
      </c>
      <c r="AI27">
        <f t="shared" si="6"/>
        <v>-22971.536106842505</v>
      </c>
      <c r="AJ27">
        <f t="shared" si="7"/>
        <v>1311.1979692095192</v>
      </c>
      <c r="AK27">
        <f t="shared" si="22"/>
        <v>1883.310934775903</v>
      </c>
      <c r="AL27">
        <f t="shared" si="8"/>
        <v>-19777.027202857083</v>
      </c>
      <c r="AN27">
        <f t="shared" si="9"/>
        <v>0</v>
      </c>
      <c r="AO27">
        <f t="shared" si="9"/>
        <v>0</v>
      </c>
      <c r="AP27">
        <f t="shared" si="9"/>
        <v>-3.5922627064328654</v>
      </c>
      <c r="AQ27">
        <f t="shared" si="9"/>
        <v>-2371.2454419151431</v>
      </c>
      <c r="AR27">
        <f t="shared" si="9"/>
        <v>-2374.837704621576</v>
      </c>
      <c r="AS27">
        <f t="shared" si="9"/>
        <v>135.55394645874284</v>
      </c>
      <c r="AT27">
        <f t="shared" si="9"/>
        <v>194.69998856975371</v>
      </c>
      <c r="AU27">
        <f t="shared" si="9"/>
        <v>-2044.5837695930798</v>
      </c>
      <c r="AW27">
        <v>24</v>
      </c>
      <c r="AX27">
        <f>IF(Z27&gt;0, (R27*SUMPRODUCT(K27:$K$98, X27:$X$98)-K27*$AZ$3)/Z27, 0)</f>
        <v>36827.407652320086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2000000</v>
      </c>
      <c r="S28">
        <f t="shared" si="1"/>
        <v>35814.759141091163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25593.243956160521</v>
      </c>
      <c r="AC28">
        <f t="shared" si="2"/>
        <v>24187.291851955019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-25314.478501182017</v>
      </c>
      <c r="AI28">
        <f t="shared" si="6"/>
        <v>-25348.245713962464</v>
      </c>
      <c r="AJ28">
        <f t="shared" si="7"/>
        <v>1405.9521042055021</v>
      </c>
      <c r="AK28">
        <f t="shared" si="22"/>
        <v>1791.5270769312367</v>
      </c>
      <c r="AL28">
        <f t="shared" si="8"/>
        <v>-22150.766532825724</v>
      </c>
      <c r="AN28">
        <f t="shared" si="9"/>
        <v>0</v>
      </c>
      <c r="AO28">
        <f t="shared" si="9"/>
        <v>0</v>
      </c>
      <c r="AP28">
        <f t="shared" si="9"/>
        <v>-3.1168872315819272</v>
      </c>
      <c r="AQ28">
        <f t="shared" si="9"/>
        <v>-2336.656428456356</v>
      </c>
      <c r="AR28">
        <f t="shared" si="9"/>
        <v>-2339.7733156879376</v>
      </c>
      <c r="AS28">
        <f t="shared" si="9"/>
        <v>129.77660283383398</v>
      </c>
      <c r="AT28">
        <f t="shared" si="9"/>
        <v>165.36715385503723</v>
      </c>
      <c r="AU28">
        <f t="shared" si="9"/>
        <v>-2044.6295589990666</v>
      </c>
      <c r="AW28">
        <v>25</v>
      </c>
      <c r="AX28">
        <f>IF(Z28&gt;0, (R28*SUMPRODUCT(K28:$K$98, X28:$X$98)-K28*$AZ$3)/Z28, 0)</f>
        <v>35814.759141091163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2000000</v>
      </c>
      <c r="S29">
        <f t="shared" si="1"/>
        <v>34698.845858127803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24187.291851955019</v>
      </c>
      <c r="AC29">
        <f t="shared" si="2"/>
        <v>22712.504475025104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-28060.016246525531</v>
      </c>
      <c r="AI29">
        <f t="shared" si="6"/>
        <v>-28092.744286772013</v>
      </c>
      <c r="AJ29">
        <f t="shared" si="7"/>
        <v>1474.7873769299149</v>
      </c>
      <c r="AK29">
        <f t="shared" si="22"/>
        <v>1693.1104296368514</v>
      </c>
      <c r="AL29">
        <f t="shared" si="8"/>
        <v>-24924.846480205248</v>
      </c>
      <c r="AN29">
        <f t="shared" si="9"/>
        <v>0</v>
      </c>
      <c r="AO29">
        <f t="shared" si="9"/>
        <v>0</v>
      </c>
      <c r="AP29">
        <f t="shared" si="9"/>
        <v>-2.697291310313493</v>
      </c>
      <c r="AQ29">
        <f t="shared" si="9"/>
        <v>-2312.5747041070131</v>
      </c>
      <c r="AR29">
        <f t="shared" si="9"/>
        <v>-2315.2719954173267</v>
      </c>
      <c r="AS29">
        <f t="shared" si="9"/>
        <v>121.54504658374033</v>
      </c>
      <c r="AT29">
        <f t="shared" si="9"/>
        <v>139.53820683631147</v>
      </c>
      <c r="AU29">
        <f t="shared" si="9"/>
        <v>-2054.188741997275</v>
      </c>
      <c r="AW29">
        <v>26</v>
      </c>
      <c r="AX29">
        <f>IF(Z29&gt;0, (R29*SUMPRODUCT(K29:$K$98, X29:$X$98)-K29*$AZ$3)/Z29, 0)</f>
        <v>34698.845858127803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2000000</v>
      </c>
      <c r="S30">
        <f t="shared" si="1"/>
        <v>33462.671350872668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22712.504475025104</v>
      </c>
      <c r="AC30">
        <f t="shared" si="2"/>
        <v>21169.455709781007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-30772.429875538743</v>
      </c>
      <c r="AI30">
        <f t="shared" si="6"/>
        <v>-30804.06132463587</v>
      </c>
      <c r="AJ30">
        <f t="shared" si="7"/>
        <v>1543.048765244097</v>
      </c>
      <c r="AK30">
        <f t="shared" si="22"/>
        <v>1589.8753132517575</v>
      </c>
      <c r="AL30">
        <f t="shared" si="8"/>
        <v>-27671.137246140017</v>
      </c>
      <c r="AN30">
        <f t="shared" si="9"/>
        <v>0</v>
      </c>
      <c r="AO30">
        <f t="shared" si="9"/>
        <v>0</v>
      </c>
      <c r="AP30">
        <f t="shared" si="9"/>
        <v>-2.3276030534997956</v>
      </c>
      <c r="AQ30">
        <f t="shared" si="9"/>
        <v>-2264.3920460923737</v>
      </c>
      <c r="AR30">
        <f t="shared" si="9"/>
        <v>-2266.7196491458735</v>
      </c>
      <c r="AS30">
        <f t="shared" si="9"/>
        <v>113.54538347746319</v>
      </c>
      <c r="AT30">
        <f t="shared" si="9"/>
        <v>116.99111926379432</v>
      </c>
      <c r="AU30">
        <f t="shared" si="9"/>
        <v>-2036.1831464046161</v>
      </c>
      <c r="AW30">
        <v>27</v>
      </c>
      <c r="AX30">
        <f>IF(Z30&gt;0, (R30*SUMPRODUCT(K30:$K$98, X30:$X$98)-K30*$AZ$3)/Z30, 0)</f>
        <v>33462.671350872668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2000000</v>
      </c>
      <c r="S31">
        <f t="shared" si="1"/>
        <v>32133.482669968173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21169.455709781007</v>
      </c>
      <c r="AC31">
        <f t="shared" si="2"/>
        <v>19592.14039481623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-33183.225992192813</v>
      </c>
      <c r="AI31">
        <f t="shared" si="6"/>
        <v>-33213.711546149163</v>
      </c>
      <c r="AJ31">
        <f t="shared" si="7"/>
        <v>1577.3153149647769</v>
      </c>
      <c r="AK31">
        <f t="shared" si="22"/>
        <v>1481.8618996846706</v>
      </c>
      <c r="AL31">
        <f t="shared" si="8"/>
        <v>-30154.534331499715</v>
      </c>
      <c r="AN31">
        <f t="shared" si="9"/>
        <v>0</v>
      </c>
      <c r="AO31">
        <f t="shared" si="9"/>
        <v>0</v>
      </c>
      <c r="AP31">
        <f t="shared" si="9"/>
        <v>-2.0029305852988699</v>
      </c>
      <c r="AQ31">
        <f t="shared" si="9"/>
        <v>-2180.1702653593843</v>
      </c>
      <c r="AR31">
        <f t="shared" si="9"/>
        <v>-2182.1731959446834</v>
      </c>
      <c r="AS31">
        <f t="shared" si="9"/>
        <v>103.63115236569364</v>
      </c>
      <c r="AT31">
        <f t="shared" si="9"/>
        <v>97.359770018189181</v>
      </c>
      <c r="AU31">
        <f t="shared" si="9"/>
        <v>-1981.1822735608005</v>
      </c>
      <c r="AW31">
        <v>28</v>
      </c>
      <c r="AX31">
        <f>IF(Z31&gt;0, (R31*SUMPRODUCT(K31:$K$98, X31:$X$98)-K31*$AZ$3)/Z31, 0)</f>
        <v>32133.482669968173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2000000</v>
      </c>
      <c r="S32">
        <f t="shared" si="1"/>
        <v>30770.708696296413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19592.14039481623</v>
      </c>
      <c r="AC32">
        <f t="shared" si="2"/>
        <v>18025.43149653506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-35631.16427060245</v>
      </c>
      <c r="AI32">
        <f t="shared" si="6"/>
        <v>-35660.454189912474</v>
      </c>
      <c r="AJ32">
        <f t="shared" si="7"/>
        <v>1566.7088982811692</v>
      </c>
      <c r="AK32">
        <f t="shared" si="22"/>
        <v>1371.4498276371362</v>
      </c>
      <c r="AL32">
        <f t="shared" si="8"/>
        <v>-32722.295463994167</v>
      </c>
      <c r="AN32">
        <f t="shared" si="9"/>
        <v>0</v>
      </c>
      <c r="AO32">
        <f t="shared" si="9"/>
        <v>0</v>
      </c>
      <c r="AP32">
        <f t="shared" si="9"/>
        <v>-1.7181930576673723</v>
      </c>
      <c r="AQ32">
        <f t="shared" si="9"/>
        <v>-2090.1805306580145</v>
      </c>
      <c r="AR32">
        <f t="shared" si="9"/>
        <v>-2091.8987237156821</v>
      </c>
      <c r="AS32">
        <f t="shared" si="9"/>
        <v>91.905625410555771</v>
      </c>
      <c r="AT32">
        <f t="shared" si="9"/>
        <v>80.451419064813066</v>
      </c>
      <c r="AU32">
        <f t="shared" si="9"/>
        <v>-1919.541679240313</v>
      </c>
      <c r="AW32">
        <v>29</v>
      </c>
      <c r="AX32">
        <f>IF(Z32&gt;0, (R32*SUMPRODUCT(K32:$K$98, X32:$X$98)-K32*$AZ$3)/Z32, 0)</f>
        <v>30770.708696296413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2000000</v>
      </c>
      <c r="S33">
        <f t="shared" si="1"/>
        <v>29383.590664887008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18025.43149653506</v>
      </c>
      <c r="AC33">
        <f t="shared" si="2"/>
        <v>16482.984329339735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-37963.165861139729</v>
      </c>
      <c r="AI33">
        <f t="shared" si="6"/>
        <v>-37991.21380211012</v>
      </c>
      <c r="AJ33">
        <f t="shared" si="7"/>
        <v>1542.4471671953252</v>
      </c>
      <c r="AK33">
        <f t="shared" si="22"/>
        <v>1261.7802047574544</v>
      </c>
      <c r="AL33">
        <f t="shared" si="8"/>
        <v>-35186.98643015734</v>
      </c>
      <c r="AN33">
        <f t="shared" si="9"/>
        <v>0</v>
      </c>
      <c r="AO33">
        <f t="shared" si="9"/>
        <v>0</v>
      </c>
      <c r="AP33">
        <f t="shared" si="9"/>
        <v>-1.4690505724580381</v>
      </c>
      <c r="AQ33">
        <f t="shared" si="9"/>
        <v>-1988.3744977748461</v>
      </c>
      <c r="AR33">
        <f t="shared" si="9"/>
        <v>-1989.843548347304</v>
      </c>
      <c r="AS33">
        <f t="shared" si="9"/>
        <v>80.787851641100261</v>
      </c>
      <c r="AT33">
        <f t="shared" si="9"/>
        <v>66.087522576851924</v>
      </c>
      <c r="AU33">
        <f t="shared" si="9"/>
        <v>-1842.9681741293518</v>
      </c>
      <c r="AW33">
        <v>30</v>
      </c>
      <c r="AX33">
        <f>IF(Z33&gt;0, (R33*SUMPRODUCT(K33:$K$98, X33:$X$98)-K33*$AZ$3)/Z33, 0)</f>
        <v>29383.590664887008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2000000</v>
      </c>
      <c r="S34">
        <f t="shared" si="1"/>
        <v>27997.187257467482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16482.984329339735</v>
      </c>
      <c r="AC34">
        <f t="shared" si="2"/>
        <v>14983.657477513712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-40329.69004194533</v>
      </c>
      <c r="AI34">
        <f t="shared" si="6"/>
        <v>-40356.449261254973</v>
      </c>
      <c r="AJ34">
        <f t="shared" si="7"/>
        <v>1499.3268518260229</v>
      </c>
      <c r="AK34">
        <f t="shared" si="22"/>
        <v>1153.8089030537815</v>
      </c>
      <c r="AL34">
        <f t="shared" si="8"/>
        <v>-37703.313506375169</v>
      </c>
      <c r="AN34">
        <f t="shared" si="9"/>
        <v>0</v>
      </c>
      <c r="AO34">
        <f t="shared" si="9"/>
        <v>0</v>
      </c>
      <c r="AP34">
        <f t="shared" si="9"/>
        <v>-1.2513856723429009</v>
      </c>
      <c r="AQ34">
        <f t="shared" si="9"/>
        <v>-1886.0040610503081</v>
      </c>
      <c r="AR34">
        <f t="shared" si="9"/>
        <v>-1887.255446722651</v>
      </c>
      <c r="AS34">
        <f t="shared" si="9"/>
        <v>70.115503700738458</v>
      </c>
      <c r="AT34">
        <f t="shared" si="9"/>
        <v>53.957475858906157</v>
      </c>
      <c r="AU34">
        <f t="shared" ref="AU34:AU89" si="23">AL34*$K34</f>
        <v>-1763.1824671630065</v>
      </c>
      <c r="AW34">
        <v>31</v>
      </c>
      <c r="AX34">
        <f>IF(Z34&gt;0, (R34*SUMPRODUCT(K34:$K$98, X34:$X$98)-K34*$AZ$3)/Z34, 0)</f>
        <v>27997.187257467482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2000000</v>
      </c>
      <c r="S35">
        <f t="shared" si="1"/>
        <v>26621.016945842293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14983.657477513712</v>
      </c>
      <c r="AC35">
        <f t="shared" si="2"/>
        <v>13534.303100346291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-42851.705377293751</v>
      </c>
      <c r="AI35">
        <f t="shared" ref="AI35:AI66" si="25">SUM(AE35:AH35)</f>
        <v>-42877.125711775865</v>
      </c>
      <c r="AJ35">
        <f t="shared" si="7"/>
        <v>1449.3543771674213</v>
      </c>
      <c r="AK35">
        <f t="shared" si="22"/>
        <v>1048.8560234259601</v>
      </c>
      <c r="AL35">
        <f t="shared" ref="AL35:AL89" si="26">SUM(AI35:AK35)</f>
        <v>-40378.915311182485</v>
      </c>
      <c r="AN35">
        <f t="shared" ref="AN35:AT66" si="27">AE35*$K35</f>
        <v>0</v>
      </c>
      <c r="AO35">
        <f t="shared" si="27"/>
        <v>0</v>
      </c>
      <c r="AP35">
        <f t="shared" si="27"/>
        <v>-1.0614046291387662</v>
      </c>
      <c r="AQ35">
        <f t="shared" si="27"/>
        <v>-1789.2368208590601</v>
      </c>
      <c r="AR35">
        <f t="shared" si="27"/>
        <v>-1790.2982254881988</v>
      </c>
      <c r="AS35">
        <f t="shared" si="27"/>
        <v>60.516569767029722</v>
      </c>
      <c r="AT35">
        <f t="shared" si="27"/>
        <v>43.794098749870066</v>
      </c>
      <c r="AU35">
        <f t="shared" si="23"/>
        <v>-1685.9875569712992</v>
      </c>
      <c r="AW35">
        <v>32</v>
      </c>
      <c r="AX35">
        <f>IF(Z35&gt;0, (R35*SUMPRODUCT(K35:$K$98, X35:$X$98)-K35*$AZ$3)/Z35, 0)</f>
        <v>26621.016945842293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2000000</v>
      </c>
      <c r="S36">
        <f t="shared" si="1"/>
        <v>25241.855162587421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13534.303100346291</v>
      </c>
      <c r="AC36">
        <f t="shared" si="2"/>
        <v>12134.932068668377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-45152.360717163923</v>
      </c>
      <c r="AI36">
        <f t="shared" si="25"/>
        <v>-45176.398039283289</v>
      </c>
      <c r="AJ36">
        <f t="shared" si="7"/>
        <v>1399.3710316779143</v>
      </c>
      <c r="AK36">
        <f t="shared" si="22"/>
        <v>947.40121702424051</v>
      </c>
      <c r="AL36">
        <f t="shared" si="26"/>
        <v>-42829.625790581129</v>
      </c>
      <c r="AN36">
        <f t="shared" si="27"/>
        <v>0</v>
      </c>
      <c r="AO36">
        <f t="shared" si="27"/>
        <v>0</v>
      </c>
      <c r="AP36">
        <f t="shared" si="27"/>
        <v>-0.89612331628303565</v>
      </c>
      <c r="AQ36">
        <f t="shared" si="27"/>
        <v>-1683.3024503706706</v>
      </c>
      <c r="AR36">
        <f t="shared" si="27"/>
        <v>-1684.1985736869538</v>
      </c>
      <c r="AS36">
        <f t="shared" si="27"/>
        <v>52.169247613796138</v>
      </c>
      <c r="AT36">
        <f t="shared" si="27"/>
        <v>35.319588273373199</v>
      </c>
      <c r="AU36">
        <f t="shared" si="23"/>
        <v>-1596.7097377997841</v>
      </c>
      <c r="AW36">
        <v>33</v>
      </c>
      <c r="AX36">
        <f>IF(Z36&gt;0, (R36*SUMPRODUCT(K36:$K$98, X36:$X$98)-K36*$AZ$3)/Z36, 0)</f>
        <v>25241.855162587421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2000000</v>
      </c>
      <c r="S37">
        <f t="shared" si="1"/>
        <v>23874.230738253831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12134.932068668377</v>
      </c>
      <c r="AC37">
        <f t="shared" si="2"/>
        <v>10799.724072923729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-47159.87798516568</v>
      </c>
      <c r="AI37">
        <f t="shared" si="25"/>
        <v>-47182.495937114218</v>
      </c>
      <c r="AJ37">
        <f t="shared" si="7"/>
        <v>1335.2079957446476</v>
      </c>
      <c r="AK37">
        <f t="shared" si="22"/>
        <v>849.44524480678649</v>
      </c>
      <c r="AL37">
        <f t="shared" si="26"/>
        <v>-44997.84269656278</v>
      </c>
      <c r="AN37">
        <f t="shared" si="27"/>
        <v>0</v>
      </c>
      <c r="AO37">
        <f t="shared" si="27"/>
        <v>0</v>
      </c>
      <c r="AP37">
        <f t="shared" si="27"/>
        <v>-0.75286472394768922</v>
      </c>
      <c r="AQ37">
        <f t="shared" si="27"/>
        <v>-1569.7711535283381</v>
      </c>
      <c r="AR37">
        <f t="shared" si="27"/>
        <v>-1570.5240182522857</v>
      </c>
      <c r="AS37">
        <f t="shared" si="27"/>
        <v>44.443944412655853</v>
      </c>
      <c r="AT37">
        <f t="shared" si="27"/>
        <v>28.274768696792382</v>
      </c>
      <c r="AU37">
        <f t="shared" si="23"/>
        <v>-1497.8053051428374</v>
      </c>
      <c r="AW37">
        <v>34</v>
      </c>
      <c r="AX37">
        <f>IF(Z37&gt;0, (R37*SUMPRODUCT(K37:$K$98, X37:$X$98)-K37*$AZ$3)/Z37, 0)</f>
        <v>23874.230738253831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2000000</v>
      </c>
      <c r="S38">
        <f t="shared" si="1"/>
        <v>22539.925472082006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10799.724072923729</v>
      </c>
      <c r="AC38">
        <f t="shared" si="2"/>
        <v>9540.7515395971968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-49106.293262823048</v>
      </c>
      <c r="AI38">
        <f t="shared" si="25"/>
        <v>-49127.457377920531</v>
      </c>
      <c r="AJ38">
        <f t="shared" si="7"/>
        <v>1258.9725333265324</v>
      </c>
      <c r="AK38">
        <f t="shared" si="22"/>
        <v>755.98068510466112</v>
      </c>
      <c r="AL38">
        <f t="shared" si="26"/>
        <v>-47112.504159489341</v>
      </c>
      <c r="AN38">
        <f t="shared" si="27"/>
        <v>0</v>
      </c>
      <c r="AO38">
        <f t="shared" si="27"/>
        <v>0</v>
      </c>
      <c r="AP38">
        <f t="shared" si="27"/>
        <v>-0.62899292920052785</v>
      </c>
      <c r="AQ38">
        <f t="shared" si="27"/>
        <v>-1459.4284287007504</v>
      </c>
      <c r="AR38">
        <f t="shared" si="27"/>
        <v>-1460.0574216299508</v>
      </c>
      <c r="AS38">
        <f t="shared" si="27"/>
        <v>37.416391749551408</v>
      </c>
      <c r="AT38">
        <f t="shared" si="27"/>
        <v>22.467582667773634</v>
      </c>
      <c r="AU38">
        <f t="shared" si="23"/>
        <v>-1400.1734472126259</v>
      </c>
      <c r="AW38">
        <v>35</v>
      </c>
      <c r="AX38">
        <f>IF(Z38&gt;0, (R38*SUMPRODUCT(K38:$K$98, X38:$X$98)-K38*$AZ$3)/Z38, 0)</f>
        <v>22539.925472082006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2000000</v>
      </c>
      <c r="S39">
        <f t="shared" si="1"/>
        <v>21238.000160086693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9540.7515395971968</v>
      </c>
      <c r="AC39">
        <f t="shared" si="2"/>
        <v>8358.8218789337752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-50941.804086282886</v>
      </c>
      <c r="AI39">
        <f t="shared" si="25"/>
        <v>-50961.48301512724</v>
      </c>
      <c r="AJ39">
        <f t="shared" si="7"/>
        <v>1181.9296606634216</v>
      </c>
      <c r="AK39">
        <f t="shared" si="22"/>
        <v>667.85260777180383</v>
      </c>
      <c r="AL39">
        <f t="shared" si="26"/>
        <v>-49111.700746692011</v>
      </c>
      <c r="AN39">
        <f t="shared" si="27"/>
        <v>0</v>
      </c>
      <c r="AO39">
        <f t="shared" si="27"/>
        <v>0</v>
      </c>
      <c r="AP39">
        <f t="shared" si="27"/>
        <v>-0.52219063800092425</v>
      </c>
      <c r="AQ39">
        <f t="shared" si="27"/>
        <v>-1351.7673338388299</v>
      </c>
      <c r="AR39">
        <f t="shared" si="27"/>
        <v>-1352.2895244768308</v>
      </c>
      <c r="AS39">
        <f t="shared" si="27"/>
        <v>31.36311983521286</v>
      </c>
      <c r="AT39">
        <f t="shared" si="27"/>
        <v>17.721817183308065</v>
      </c>
      <c r="AU39">
        <f t="shared" si="23"/>
        <v>-1303.2045874583098</v>
      </c>
      <c r="AW39">
        <v>36</v>
      </c>
      <c r="AX39">
        <f>IF(Z39&gt;0, (R39*SUMPRODUCT(K39:$K$98, X39:$X$98)-K39*$AZ$3)/Z39, 0)</f>
        <v>21238.000160086693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2000000</v>
      </c>
      <c r="S40">
        <f t="shared" si="1"/>
        <v>19969.064040931175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8358.8218789337752</v>
      </c>
      <c r="AC40">
        <f t="shared" si="2"/>
        <v>7254.8213022711325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-52679.539269017892</v>
      </c>
      <c r="AI40">
        <f t="shared" si="25"/>
        <v>-52697.704420092079</v>
      </c>
      <c r="AJ40">
        <f t="shared" si="7"/>
        <v>1104.0005766626427</v>
      </c>
      <c r="AK40">
        <f t="shared" si="22"/>
        <v>585.11753152536437</v>
      </c>
      <c r="AL40">
        <f t="shared" si="26"/>
        <v>-51008.586311904073</v>
      </c>
      <c r="AN40">
        <f t="shared" si="27"/>
        <v>0</v>
      </c>
      <c r="AO40">
        <f t="shared" si="27"/>
        <v>0</v>
      </c>
      <c r="AP40">
        <f t="shared" si="27"/>
        <v>-0.43037656745139802</v>
      </c>
      <c r="AQ40">
        <f t="shared" si="27"/>
        <v>-1248.1062884053299</v>
      </c>
      <c r="AR40">
        <f t="shared" si="27"/>
        <v>-1248.5366649727814</v>
      </c>
      <c r="AS40">
        <f t="shared" si="27"/>
        <v>26.156456211570116</v>
      </c>
      <c r="AT40">
        <f t="shared" si="27"/>
        <v>13.862856066824254</v>
      </c>
      <c r="AU40">
        <f t="shared" si="23"/>
        <v>-1208.5173526943872</v>
      </c>
      <c r="AW40">
        <v>37</v>
      </c>
      <c r="AX40">
        <f>IF(Z40&gt;0, (R40*SUMPRODUCT(K40:$K$98, X40:$X$98)-K40*$AZ$3)/Z40, 0)</f>
        <v>19969.064040931175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2000000</v>
      </c>
      <c r="S41">
        <f t="shared" si="1"/>
        <v>18729.098141900042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7254.8213022711325</v>
      </c>
      <c r="AC41">
        <f t="shared" si="2"/>
        <v>6227.9353327731133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-54285.500406434578</v>
      </c>
      <c r="AI41">
        <f t="shared" si="25"/>
        <v>-54302.126768487855</v>
      </c>
      <c r="AJ41">
        <f t="shared" si="7"/>
        <v>1026.8859694980192</v>
      </c>
      <c r="AK41">
        <f t="shared" si="22"/>
        <v>507.83749115897933</v>
      </c>
      <c r="AL41">
        <f t="shared" si="26"/>
        <v>-52767.403307830857</v>
      </c>
      <c r="AN41">
        <f t="shared" si="27"/>
        <v>0</v>
      </c>
      <c r="AO41">
        <f t="shared" si="27"/>
        <v>0</v>
      </c>
      <c r="AP41">
        <f t="shared" si="27"/>
        <v>-0.35171331832785202</v>
      </c>
      <c r="AQ41">
        <f t="shared" si="27"/>
        <v>-1148.3530446317775</v>
      </c>
      <c r="AR41">
        <f t="shared" si="27"/>
        <v>-1148.7047579501052</v>
      </c>
      <c r="AS41">
        <f t="shared" si="27"/>
        <v>21.722699813649108</v>
      </c>
      <c r="AT41">
        <f t="shared" si="27"/>
        <v>10.742771546441379</v>
      </c>
      <c r="AU41">
        <f t="shared" si="23"/>
        <v>-1116.2392865900147</v>
      </c>
      <c r="AW41">
        <v>38</v>
      </c>
      <c r="AX41">
        <f>IF(Z41&gt;0, (R41*SUMPRODUCT(K41:$K$98, X41:$X$98)-K41*$AZ$3)/Z41, 0)</f>
        <v>18729.098141900042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2000000</v>
      </c>
      <c r="S42">
        <f t="shared" si="1"/>
        <v>17510.191356380583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6227.9353327731133</v>
      </c>
      <c r="AC42">
        <f t="shared" si="2"/>
        <v>5277.1004300228678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-55657.762511551133</v>
      </c>
      <c r="AI42">
        <f t="shared" si="25"/>
        <v>-55672.831165921089</v>
      </c>
      <c r="AJ42">
        <f t="shared" si="7"/>
        <v>950.83490275024542</v>
      </c>
      <c r="AK42">
        <f t="shared" si="22"/>
        <v>435.95547329411795</v>
      </c>
      <c r="AL42">
        <f t="shared" si="26"/>
        <v>-54286.040789876723</v>
      </c>
      <c r="AN42">
        <f t="shared" si="27"/>
        <v>0</v>
      </c>
      <c r="AO42">
        <f t="shared" si="27"/>
        <v>0</v>
      </c>
      <c r="AP42">
        <f t="shared" si="27"/>
        <v>-0.28460860692033413</v>
      </c>
      <c r="AQ42">
        <f t="shared" si="27"/>
        <v>-1051.233764064257</v>
      </c>
      <c r="AR42">
        <f t="shared" si="27"/>
        <v>-1051.5183726711773</v>
      </c>
      <c r="AS42">
        <f t="shared" si="27"/>
        <v>17.958856208320757</v>
      </c>
      <c r="AT42">
        <f t="shared" si="27"/>
        <v>8.2340915709695892</v>
      </c>
      <c r="AU42">
        <f t="shared" si="23"/>
        <v>-1025.325424891887</v>
      </c>
      <c r="AW42">
        <v>39</v>
      </c>
      <c r="AX42">
        <f>IF(Z42&gt;0, (R42*SUMPRODUCT(K42:$K$98, X42:$X$98)-K42*$AZ$3)/Z42, 0)</f>
        <v>17510.191356380583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2000000</v>
      </c>
      <c r="S43">
        <f t="shared" si="1"/>
        <v>16309.700814721517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5277.1004300228678</v>
      </c>
      <c r="AC43">
        <f t="shared" si="2"/>
        <v>4402.2221497814007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-56890.030747652971</v>
      </c>
      <c r="AI43">
        <f t="shared" si="25"/>
        <v>-56903.526464710536</v>
      </c>
      <c r="AJ43">
        <f t="shared" si="7"/>
        <v>874.87828024146711</v>
      </c>
      <c r="AK43">
        <f t="shared" si="22"/>
        <v>369.39703010160076</v>
      </c>
      <c r="AL43">
        <f t="shared" si="26"/>
        <v>-55659.25115436747</v>
      </c>
      <c r="AN43">
        <f t="shared" si="27"/>
        <v>0</v>
      </c>
      <c r="AO43">
        <f t="shared" si="27"/>
        <v>0</v>
      </c>
      <c r="AP43">
        <f t="shared" si="27"/>
        <v>-0.22758912171744566</v>
      </c>
      <c r="AQ43">
        <f t="shared" si="27"/>
        <v>-959.38230455684356</v>
      </c>
      <c r="AR43">
        <f t="shared" si="27"/>
        <v>-959.60989367856098</v>
      </c>
      <c r="AS43">
        <f t="shared" si="27"/>
        <v>14.753775480063601</v>
      </c>
      <c r="AT43">
        <f t="shared" si="27"/>
        <v>6.2294389610599419</v>
      </c>
      <c r="AU43">
        <f t="shared" si="23"/>
        <v>-938.62667923743743</v>
      </c>
      <c r="AW43">
        <v>40</v>
      </c>
      <c r="AX43">
        <f>IF(Z43&gt;0, (R43*SUMPRODUCT(K43:$K$98, X43:$X$98)-K43*$AZ$3)/Z43, 0)</f>
        <v>16309.700814721517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2000000</v>
      </c>
      <c r="S44">
        <f t="shared" si="1"/>
        <v>15101.286294584437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4402.2221497814007</v>
      </c>
      <c r="AC44">
        <f t="shared" si="2"/>
        <v>3600.3000986377624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-57610.073236169992</v>
      </c>
      <c r="AI44">
        <f t="shared" si="25"/>
        <v>-57621.993744226078</v>
      </c>
      <c r="AJ44">
        <f t="shared" si="7"/>
        <v>801.92205114363833</v>
      </c>
      <c r="AK44">
        <f t="shared" si="22"/>
        <v>308.1555504846981</v>
      </c>
      <c r="AL44">
        <f t="shared" si="26"/>
        <v>-56511.916142597744</v>
      </c>
      <c r="AN44">
        <f t="shared" si="27"/>
        <v>0</v>
      </c>
      <c r="AO44">
        <f t="shared" si="27"/>
        <v>0</v>
      </c>
      <c r="AP44">
        <f t="shared" si="27"/>
        <v>-0.17948670224003876</v>
      </c>
      <c r="AQ44">
        <f t="shared" si="27"/>
        <v>-867.43299969384816</v>
      </c>
      <c r="AR44">
        <f t="shared" si="27"/>
        <v>-867.61248639608812</v>
      </c>
      <c r="AS44">
        <f t="shared" si="27"/>
        <v>12.07451425191792</v>
      </c>
      <c r="AT44">
        <f t="shared" si="27"/>
        <v>4.6398881048709724</v>
      </c>
      <c r="AU44">
        <f t="shared" si="23"/>
        <v>-850.89808403929931</v>
      </c>
      <c r="AW44">
        <v>41</v>
      </c>
      <c r="AX44">
        <f>IF(Z44&gt;0, (R44*SUMPRODUCT(K44:$K$98, X44:$X$98)-K44*$AZ$3)/Z44, 0)</f>
        <v>15101.286294584437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2000000</v>
      </c>
      <c r="S45">
        <f t="shared" si="1"/>
        <v>13867.636141154335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3600.3000986377624</v>
      </c>
      <c r="AC45">
        <f t="shared" si="2"/>
        <v>2873.4566109199909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-57640.234879920637</v>
      </c>
      <c r="AI45">
        <f t="shared" si="25"/>
        <v>-57650.595177024166</v>
      </c>
      <c r="AJ45">
        <f t="shared" si="7"/>
        <v>726.8434877177715</v>
      </c>
      <c r="AK45">
        <f t="shared" si="22"/>
        <v>252.0210069046434</v>
      </c>
      <c r="AL45">
        <f t="shared" si="26"/>
        <v>-56671.730682401751</v>
      </c>
      <c r="AN45">
        <f t="shared" si="27"/>
        <v>0</v>
      </c>
      <c r="AO45">
        <f t="shared" si="27"/>
        <v>0</v>
      </c>
      <c r="AP45">
        <f t="shared" si="27"/>
        <v>-0.13928094344023106</v>
      </c>
      <c r="AQ45">
        <f t="shared" si="27"/>
        <v>-774.89923444927126</v>
      </c>
      <c r="AR45">
        <f t="shared" si="27"/>
        <v>-775.03851539271147</v>
      </c>
      <c r="AS45">
        <f t="shared" si="27"/>
        <v>9.7714810387274209</v>
      </c>
      <c r="AT45">
        <f t="shared" si="27"/>
        <v>3.3881000957470695</v>
      </c>
      <c r="AU45">
        <f t="shared" si="23"/>
        <v>-761.878934258237</v>
      </c>
      <c r="AW45">
        <v>42</v>
      </c>
      <c r="AX45">
        <f>IF(Z45&gt;0, (R45*SUMPRODUCT(K45:$K$98, X45:$X$98)-K45*$AZ$3)/Z45, 0)</f>
        <v>13867.636141154335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2000000</v>
      </c>
      <c r="S46">
        <f t="shared" si="1"/>
        <v>12587.105124103646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2873.4566109199909</v>
      </c>
      <c r="AC46">
        <f t="shared" si="2"/>
        <v>2224.0837264493607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-56876.941195120584</v>
      </c>
      <c r="AI46">
        <f t="shared" si="25"/>
        <v>-56885.775965723202</v>
      </c>
      <c r="AJ46">
        <f t="shared" si="7"/>
        <v>649.3728844706302</v>
      </c>
      <c r="AK46">
        <f t="shared" si="22"/>
        <v>201.14196276439938</v>
      </c>
      <c r="AL46">
        <f t="shared" si="26"/>
        <v>-56035.261118488175</v>
      </c>
      <c r="AN46">
        <f t="shared" si="27"/>
        <v>0</v>
      </c>
      <c r="AO46">
        <f t="shared" si="27"/>
        <v>0</v>
      </c>
      <c r="AP46">
        <f t="shared" si="27"/>
        <v>-0.10604659895315915</v>
      </c>
      <c r="AQ46">
        <f t="shared" si="27"/>
        <v>-682.71225636751649</v>
      </c>
      <c r="AR46">
        <f t="shared" si="27"/>
        <v>-682.81830296646967</v>
      </c>
      <c r="AS46">
        <f t="shared" si="27"/>
        <v>7.7946320224910375</v>
      </c>
      <c r="AT46">
        <f t="shared" si="27"/>
        <v>2.4143718062822761</v>
      </c>
      <c r="AU46">
        <f t="shared" si="23"/>
        <v>-672.60929913769644</v>
      </c>
      <c r="AW46">
        <v>43</v>
      </c>
      <c r="AX46">
        <f>IF(Z46&gt;0, (R46*SUMPRODUCT(K46:$K$98, X46:$X$98)-K46*$AZ$3)/Z46, 0)</f>
        <v>12587.105124103646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2000000</v>
      </c>
      <c r="S47">
        <f t="shared" si="1"/>
        <v>11214.024375288893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2224.0837264493607</v>
      </c>
      <c r="AC47">
        <f t="shared" si="2"/>
        <v>1653.4485682770583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-54967.496518192267</v>
      </c>
      <c r="AI47">
        <f t="shared" si="25"/>
        <v>-54974.868753675903</v>
      </c>
      <c r="AJ47">
        <f t="shared" si="7"/>
        <v>570.63515817230245</v>
      </c>
      <c r="AK47">
        <f t="shared" si="22"/>
        <v>155.68586085145526</v>
      </c>
      <c r="AL47">
        <f t="shared" si="26"/>
        <v>-54248.547734652151</v>
      </c>
      <c r="AN47">
        <f t="shared" si="27"/>
        <v>0</v>
      </c>
      <c r="AO47">
        <f t="shared" si="27"/>
        <v>0</v>
      </c>
      <c r="AP47">
        <f t="shared" si="27"/>
        <v>-7.9010105849126447E-2</v>
      </c>
      <c r="AQ47">
        <f t="shared" si="27"/>
        <v>-589.10051473592694</v>
      </c>
      <c r="AR47">
        <f t="shared" si="27"/>
        <v>-589.17952484177601</v>
      </c>
      <c r="AS47">
        <f t="shared" si="27"/>
        <v>6.1156408186511291</v>
      </c>
      <c r="AT47">
        <f t="shared" si="27"/>
        <v>1.6685246113463423</v>
      </c>
      <c r="AU47">
        <f t="shared" si="23"/>
        <v>-581.3953594117786</v>
      </c>
      <c r="AW47">
        <v>44</v>
      </c>
      <c r="AX47">
        <f>IF(Z47&gt;0, (R47*SUMPRODUCT(K47:$K$98, X47:$X$98)-K47*$AZ$3)/Z47, 0)</f>
        <v>11214.024375288893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2000000</v>
      </c>
      <c r="S48">
        <f t="shared" si="1"/>
        <v>9700.7288523415937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1653.4485682770583</v>
      </c>
      <c r="AC48">
        <f t="shared" si="2"/>
        <v>1164.4168912154294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-51872.606763658456</v>
      </c>
      <c r="AI48">
        <f t="shared" si="25"/>
        <v>-51878.608461618162</v>
      </c>
      <c r="AJ48">
        <f t="shared" si="7"/>
        <v>489.0316770616289</v>
      </c>
      <c r="AK48">
        <f t="shared" si="22"/>
        <v>115.74139977939409</v>
      </c>
      <c r="AL48">
        <f t="shared" si="26"/>
        <v>-51273.835384777143</v>
      </c>
      <c r="AN48">
        <f t="shared" si="27"/>
        <v>0</v>
      </c>
      <c r="AO48">
        <f t="shared" si="27"/>
        <v>0</v>
      </c>
      <c r="AP48">
        <f t="shared" si="27"/>
        <v>-5.7430098001236281E-2</v>
      </c>
      <c r="AQ48">
        <f t="shared" si="27"/>
        <v>-496.3676796160907</v>
      </c>
      <c r="AR48">
        <f t="shared" si="27"/>
        <v>-496.42510971409195</v>
      </c>
      <c r="AS48">
        <f t="shared" si="27"/>
        <v>4.6795319137866729</v>
      </c>
      <c r="AT48">
        <f t="shared" si="27"/>
        <v>1.1075265661078244</v>
      </c>
      <c r="AU48">
        <f t="shared" si="23"/>
        <v>-490.63805123419746</v>
      </c>
      <c r="AW48">
        <v>45</v>
      </c>
      <c r="AX48">
        <f>IF(Z48&gt;0, (R48*SUMPRODUCT(K48:$K$98, X48:$X$98)-K48*$AZ$3)/Z48, 0)</f>
        <v>9700.7288523415937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2000000</v>
      </c>
      <c r="S49">
        <f t="shared" si="1"/>
        <v>7968.2918366435852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1164.4168912154294</v>
      </c>
      <c r="AC49">
        <f t="shared" si="2"/>
        <v>757.39638809424628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-47564.666753124206</v>
      </c>
      <c r="AI49">
        <f t="shared" si="25"/>
        <v>-47569.419317435488</v>
      </c>
      <c r="AJ49">
        <f t="shared" si="7"/>
        <v>407.02050312118308</v>
      </c>
      <c r="AK49">
        <f t="shared" si="22"/>
        <v>81.509182385080067</v>
      </c>
      <c r="AL49">
        <f t="shared" si="26"/>
        <v>-47080.889631929225</v>
      </c>
      <c r="AN49">
        <f t="shared" si="27"/>
        <v>0</v>
      </c>
      <c r="AO49">
        <f t="shared" si="27"/>
        <v>0</v>
      </c>
      <c r="AP49">
        <f t="shared" si="27"/>
        <v>-4.0604615439441834E-2</v>
      </c>
      <c r="AQ49">
        <f t="shared" si="27"/>
        <v>-406.37956175175214</v>
      </c>
      <c r="AR49">
        <f t="shared" si="27"/>
        <v>-406.4201663671916</v>
      </c>
      <c r="AS49">
        <f t="shared" si="27"/>
        <v>3.4774723544446933</v>
      </c>
      <c r="AT49">
        <f t="shared" si="27"/>
        <v>0.69639226084174766</v>
      </c>
      <c r="AU49">
        <f t="shared" si="23"/>
        <v>-402.24630175190515</v>
      </c>
      <c r="AW49">
        <v>46</v>
      </c>
      <c r="AX49">
        <f>IF(Z49&gt;0, (R49*SUMPRODUCT(K49:$K$98, X49:$X$98)-K49*$AZ$3)/Z49, 0)</f>
        <v>7968.2918366435852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2000000</v>
      </c>
      <c r="S50">
        <f t="shared" si="1"/>
        <v>5905.5985785812582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757.39638809424628</v>
      </c>
      <c r="AC50">
        <f t="shared" si="2"/>
        <v>430.79109107009185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-42309.107429418575</v>
      </c>
      <c r="AI50">
        <f t="shared" si="25"/>
        <v>-42312.754740401011</v>
      </c>
      <c r="AJ50">
        <f t="shared" si="7"/>
        <v>326.60529702415442</v>
      </c>
      <c r="AK50">
        <f t="shared" si="22"/>
        <v>53.017747166597246</v>
      </c>
      <c r="AL50">
        <f t="shared" si="26"/>
        <v>-41933.131696210257</v>
      </c>
      <c r="AN50">
        <f t="shared" si="27"/>
        <v>0</v>
      </c>
      <c r="AO50">
        <f t="shared" si="27"/>
        <v>0</v>
      </c>
      <c r="AP50">
        <f t="shared" si="27"/>
        <v>-2.7822885658915424E-2</v>
      </c>
      <c r="AQ50">
        <f t="shared" si="27"/>
        <v>-322.74776239507639</v>
      </c>
      <c r="AR50">
        <f t="shared" si="27"/>
        <v>-322.77558528073536</v>
      </c>
      <c r="AS50">
        <f t="shared" si="27"/>
        <v>2.491452436730683</v>
      </c>
      <c r="AT50">
        <f t="shared" si="27"/>
        <v>0.40443678217019557</v>
      </c>
      <c r="AU50">
        <f t="shared" si="23"/>
        <v>-319.87969606183441</v>
      </c>
      <c r="AW50">
        <v>47</v>
      </c>
      <c r="AX50">
        <f>IF(Z50&gt;0, (R50*SUMPRODUCT(K50:$K$98, X50:$X$98)-K50*$AZ$3)/Z50, 0)</f>
        <v>5905.5985785812582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2000000</v>
      </c>
      <c r="S51">
        <f t="shared" si="1"/>
        <v>3321.2251441327844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430.79109107009185</v>
      </c>
      <c r="AC51">
        <f t="shared" si="2"/>
        <v>179.27035075322715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-36479.164944138145</v>
      </c>
      <c r="AI51">
        <f t="shared" si="25"/>
        <v>-36481.86380288715</v>
      </c>
      <c r="AJ51">
        <f t="shared" si="7"/>
        <v>251.5207403168647</v>
      </c>
      <c r="AK51">
        <f t="shared" si="22"/>
        <v>30.155376374906432</v>
      </c>
      <c r="AL51">
        <f t="shared" si="26"/>
        <v>-36200.187686195379</v>
      </c>
      <c r="AN51">
        <f t="shared" si="27"/>
        <v>0</v>
      </c>
      <c r="AO51">
        <f t="shared" si="27"/>
        <v>0</v>
      </c>
      <c r="AP51">
        <f t="shared" si="27"/>
        <v>-1.8381946987991987E-2</v>
      </c>
      <c r="AQ51">
        <f t="shared" si="27"/>
        <v>-248.45986342054439</v>
      </c>
      <c r="AR51">
        <f t="shared" si="27"/>
        <v>-248.47824536753239</v>
      </c>
      <c r="AS51">
        <f t="shared" si="27"/>
        <v>1.7131096307237268</v>
      </c>
      <c r="AT51">
        <f t="shared" si="27"/>
        <v>0.20538849249914973</v>
      </c>
      <c r="AU51">
        <f t="shared" si="23"/>
        <v>-246.55974724430951</v>
      </c>
      <c r="AW51">
        <v>48</v>
      </c>
      <c r="AX51">
        <f>IF(Z51&gt;0, (R51*SUMPRODUCT(K51:$K$98, X51:$X$98)-K51*$AZ$3)/Z51, 0)</f>
        <v>3321.2251441327844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2000000</v>
      </c>
      <c r="S52">
        <f t="shared" si="1"/>
        <v>-146.15629266770347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179.27035075322715</v>
      </c>
      <c r="AC52">
        <f t="shared" si="2"/>
        <v>-5.5939572403420925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-30327.199262356367</v>
      </c>
      <c r="AI52">
        <f t="shared" si="25"/>
        <v>-30329.112952536325</v>
      </c>
      <c r="AJ52">
        <f t="shared" si="7"/>
        <v>184.86430799356924</v>
      </c>
      <c r="AK52">
        <f t="shared" si="22"/>
        <v>12.548924552725902</v>
      </c>
      <c r="AL52">
        <f t="shared" si="26"/>
        <v>-30131.699719990032</v>
      </c>
      <c r="AN52">
        <f t="shared" si="27"/>
        <v>0</v>
      </c>
      <c r="AO52">
        <f t="shared" si="27"/>
        <v>0</v>
      </c>
      <c r="AP52">
        <f t="shared" si="27"/>
        <v>-1.1637641099609877E-2</v>
      </c>
      <c r="AQ52">
        <f t="shared" si="27"/>
        <v>-184.42748166246437</v>
      </c>
      <c r="AR52">
        <f t="shared" si="27"/>
        <v>-184.43911930356398</v>
      </c>
      <c r="AS52">
        <f t="shared" si="27"/>
        <v>1.124207299117377</v>
      </c>
      <c r="AT52">
        <f t="shared" si="27"/>
        <v>7.6313230668293611E-2</v>
      </c>
      <c r="AU52">
        <f t="shared" si="23"/>
        <v>-183.23859877377834</v>
      </c>
      <c r="AW52">
        <v>49</v>
      </c>
      <c r="AX52">
        <f>IF(Z52&gt;0, (R52*SUMPRODUCT(K52:$K$98, X52:$X$98)-K52*$AZ$3)/Z52, 0)</f>
        <v>-146.15629266770347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2000000</v>
      </c>
      <c r="S53">
        <f t="shared" si="1"/>
        <v>-5163.1663918774011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-5.5939572403420925</v>
      </c>
      <c r="AC53">
        <f t="shared" si="2"/>
        <v>-133.23969298586508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-24170.510321096775</v>
      </c>
      <c r="AI53">
        <f t="shared" si="25"/>
        <v>-24171.800611616905</v>
      </c>
      <c r="AJ53">
        <f t="shared" si="7"/>
        <v>127.64573574552298</v>
      </c>
      <c r="AK53">
        <f t="shared" si="22"/>
        <v>-0.39157700682394653</v>
      </c>
      <c r="AL53">
        <f t="shared" si="26"/>
        <v>-24044.546452878207</v>
      </c>
      <c r="AN53">
        <f t="shared" si="27"/>
        <v>0</v>
      </c>
      <c r="AO53">
        <f t="shared" si="27"/>
        <v>0</v>
      </c>
      <c r="AP53">
        <f t="shared" si="27"/>
        <v>-7.0058819495757256E-3</v>
      </c>
      <c r="AQ53">
        <f t="shared" si="27"/>
        <v>-131.23846089603447</v>
      </c>
      <c r="AR53">
        <f t="shared" si="27"/>
        <v>-131.24546677798403</v>
      </c>
      <c r="AS53">
        <f t="shared" si="27"/>
        <v>0.69307721171955039</v>
      </c>
      <c r="AT53">
        <f t="shared" si="27"/>
        <v>-2.1261430981453448E-3</v>
      </c>
      <c r="AU53">
        <f t="shared" si="23"/>
        <v>-130.55451570936265</v>
      </c>
      <c r="AW53">
        <v>50</v>
      </c>
      <c r="AX53">
        <f>IF(Z53&gt;0, (R53*SUMPRODUCT(K53:$K$98, X53:$X$98)-K53*$AZ$3)/Z53, 0)</f>
        <v>-5163.1663918774011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2000000</v>
      </c>
      <c r="S54">
        <f t="shared" si="1"/>
        <v>-13012.855264498783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-133.23969298586508</v>
      </c>
      <c r="AC54">
        <f t="shared" si="2"/>
        <v>-213.78016645605831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-18238.739173915397</v>
      </c>
      <c r="AI54">
        <f t="shared" si="25"/>
        <v>-18239.560593050977</v>
      </c>
      <c r="AJ54">
        <f t="shared" si="7"/>
        <v>80.540473470193234</v>
      </c>
      <c r="AK54">
        <f t="shared" si="22"/>
        <v>-9.3267785090105555</v>
      </c>
      <c r="AL54">
        <f t="shared" si="26"/>
        <v>-18168.346898089796</v>
      </c>
      <c r="AN54">
        <f t="shared" si="27"/>
        <v>0</v>
      </c>
      <c r="AO54">
        <f t="shared" si="27"/>
        <v>0</v>
      </c>
      <c r="AP54">
        <f t="shared" si="27"/>
        <v>-3.9821911403041541E-3</v>
      </c>
      <c r="AQ54">
        <f t="shared" si="27"/>
        <v>-88.420323319261243</v>
      </c>
      <c r="AR54">
        <f t="shared" si="27"/>
        <v>-88.424305510401538</v>
      </c>
      <c r="AS54">
        <f t="shared" si="27"/>
        <v>0.39045542768141245</v>
      </c>
      <c r="AT54">
        <f t="shared" si="27"/>
        <v>-4.5215667784387382E-2</v>
      </c>
      <c r="AU54">
        <f t="shared" si="23"/>
        <v>-88.079065750504526</v>
      </c>
      <c r="AW54">
        <v>51</v>
      </c>
      <c r="AX54">
        <f>IF(Z54&gt;0, (R54*SUMPRODUCT(K54:$K$98, X54:$X$98)-K54*$AZ$3)/Z54, 0)</f>
        <v>-13012.855264498783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2000000</v>
      </c>
      <c r="S55">
        <f t="shared" si="1"/>
        <v>-26183.904345400268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-213.78016645605831</v>
      </c>
      <c r="AC55">
        <f t="shared" si="2"/>
        <v>-256.9344295736758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-12902.825923429134</v>
      </c>
      <c r="AI55">
        <f t="shared" si="25"/>
        <v>-12903.316557725273</v>
      </c>
      <c r="AJ55">
        <f t="shared" si="7"/>
        <v>43.154263117617489</v>
      </c>
      <c r="AK55">
        <f t="shared" si="22"/>
        <v>-14.964611651924082</v>
      </c>
      <c r="AL55">
        <f t="shared" si="26"/>
        <v>-12875.126906259578</v>
      </c>
      <c r="AN55">
        <f t="shared" si="27"/>
        <v>0</v>
      </c>
      <c r="AO55">
        <f t="shared" si="27"/>
        <v>0</v>
      </c>
      <c r="AP55">
        <f t="shared" si="27"/>
        <v>-2.1237195554358024E-3</v>
      </c>
      <c r="AQ55">
        <f t="shared" si="27"/>
        <v>-55.850118814750488</v>
      </c>
      <c r="AR55">
        <f t="shared" si="27"/>
        <v>-55.852242534305923</v>
      </c>
      <c r="AS55">
        <f t="shared" si="27"/>
        <v>0.18679401991353842</v>
      </c>
      <c r="AT55">
        <f t="shared" si="27"/>
        <v>-6.4774596180434157E-2</v>
      </c>
      <c r="AU55">
        <f t="shared" si="23"/>
        <v>-55.730223110572808</v>
      </c>
      <c r="AW55">
        <v>52</v>
      </c>
      <c r="AX55">
        <f>IF(Z55&gt;0, (R55*SUMPRODUCT(K55:$K$98, X55:$X$98)-K55*$AZ$3)/Z55, 0)</f>
        <v>-26183.904345400268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2000000</v>
      </c>
      <c r="S56">
        <f t="shared" si="1"/>
        <v>-47019.658685340284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-256.9344295736758</v>
      </c>
      <c r="AC56">
        <f t="shared" si="2"/>
        <v>-272.36842320838718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-7843.8182409084275</v>
      </c>
      <c r="AI56">
        <f t="shared" si="25"/>
        <v>-7844.1078734055827</v>
      </c>
      <c r="AJ56">
        <f t="shared" si="7"/>
        <v>15.433993634711385</v>
      </c>
      <c r="AK56">
        <f t="shared" si="22"/>
        <v>-17.985410070157307</v>
      </c>
      <c r="AL56">
        <f t="shared" si="26"/>
        <v>-7846.659289841029</v>
      </c>
      <c r="AN56">
        <f t="shared" si="27"/>
        <v>0</v>
      </c>
      <c r="AO56">
        <f t="shared" si="27"/>
        <v>0</v>
      </c>
      <c r="AP56">
        <f t="shared" si="27"/>
        <v>-1.1193567674580014E-3</v>
      </c>
      <c r="AQ56">
        <f t="shared" si="27"/>
        <v>-30.31438501173152</v>
      </c>
      <c r="AR56">
        <f t="shared" si="27"/>
        <v>-30.315504368498981</v>
      </c>
      <c r="AS56">
        <f t="shared" si="27"/>
        <v>5.9648504203109652E-2</v>
      </c>
      <c r="AT56">
        <f t="shared" si="27"/>
        <v>-6.9509087119983784E-2</v>
      </c>
      <c r="AU56">
        <f t="shared" si="23"/>
        <v>-30.325364951415857</v>
      </c>
      <c r="AW56">
        <v>53</v>
      </c>
      <c r="AX56">
        <f>IF(Z56&gt;0, (R56*SUMPRODUCT(K56:$K$98, X56:$X$98)-K56*$AZ$3)/Z56, 0)</f>
        <v>-47019.658685340284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2000000</v>
      </c>
      <c r="S57">
        <f t="shared" si="1"/>
        <v>-78971.379957665733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-272.36842320838718</v>
      </c>
      <c r="AC57">
        <f t="shared" si="2"/>
        <v>-266.59698216651248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-4717.7101870512433</v>
      </c>
      <c r="AI57">
        <f t="shared" si="25"/>
        <v>-4717.8789804687503</v>
      </c>
      <c r="AJ57">
        <f t="shared" si="7"/>
        <v>-5.7714410418747093</v>
      </c>
      <c r="AK57">
        <f t="shared" si="22"/>
        <v>-19.065789624587104</v>
      </c>
      <c r="AL57">
        <f t="shared" si="26"/>
        <v>-4742.7162111352127</v>
      </c>
      <c r="AN57">
        <f t="shared" si="27"/>
        <v>0</v>
      </c>
      <c r="AO57">
        <f t="shared" si="27"/>
        <v>0</v>
      </c>
      <c r="AP57">
        <f t="shared" si="27"/>
        <v>-5.8245010008068873E-4</v>
      </c>
      <c r="AQ57">
        <f t="shared" si="27"/>
        <v>-16.279253131894638</v>
      </c>
      <c r="AR57">
        <f t="shared" si="27"/>
        <v>-16.279835581994718</v>
      </c>
      <c r="AS57">
        <f t="shared" si="27"/>
        <v>-1.9915328820825591E-2</v>
      </c>
      <c r="AT57">
        <f t="shared" si="27"/>
        <v>-6.5789716441251297E-2</v>
      </c>
      <c r="AU57">
        <f t="shared" si="23"/>
        <v>-16.365540627256795</v>
      </c>
      <c r="AW57">
        <v>54</v>
      </c>
      <c r="AX57">
        <f>IF(Z57&gt;0, (R57*SUMPRODUCT(K57:$K$98, X57:$X$98)-K57*$AZ$3)/Z57, 0)</f>
        <v>-78971.379957665733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2000000</v>
      </c>
      <c r="S58">
        <f t="shared" si="1"/>
        <v>-129246.79247870605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-266.59698216651248</v>
      </c>
      <c r="AC58">
        <f t="shared" si="2"/>
        <v>-250.6567477505443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-2805.4886825192316</v>
      </c>
      <c r="AI58">
        <f t="shared" si="25"/>
        <v>-2805.585650785501</v>
      </c>
      <c r="AJ58">
        <f t="shared" si="7"/>
        <v>-15.940234415968177</v>
      </c>
      <c r="AK58">
        <f t="shared" si="22"/>
        <v>-18.661788751655877</v>
      </c>
      <c r="AL58">
        <f t="shared" si="26"/>
        <v>-2840.1876739531249</v>
      </c>
      <c r="AN58">
        <f t="shared" si="27"/>
        <v>0</v>
      </c>
      <c r="AO58">
        <f t="shared" si="27"/>
        <v>0</v>
      </c>
      <c r="AP58">
        <f t="shared" si="27"/>
        <v>-2.9875475483611563E-4</v>
      </c>
      <c r="AQ58">
        <f t="shared" si="27"/>
        <v>-8.6435812022654375</v>
      </c>
      <c r="AR58">
        <f t="shared" si="27"/>
        <v>-8.6438799570202729</v>
      </c>
      <c r="AS58">
        <f t="shared" si="27"/>
        <v>-4.911112684790616E-2</v>
      </c>
      <c r="AT58">
        <f t="shared" si="27"/>
        <v>-5.7496110199815632E-2</v>
      </c>
      <c r="AU58">
        <f t="shared" si="23"/>
        <v>-8.7504871940679951</v>
      </c>
      <c r="AW58">
        <v>55</v>
      </c>
      <c r="AX58">
        <f>IF(Z58&gt;0, (R58*SUMPRODUCT(K58:$K$98, X58:$X$98)-K58*$AZ$3)/Z58, 0)</f>
        <v>-129246.79247870605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2000000</v>
      </c>
      <c r="S59">
        <f t="shared" si="1"/>
        <v>-210280.63989990368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-250.6567477505443</v>
      </c>
      <c r="AC59">
        <f t="shared" si="2"/>
        <v>-230.5329293565037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-1647.3218127122568</v>
      </c>
      <c r="AI59">
        <f t="shared" si="25"/>
        <v>-1647.3766282505455</v>
      </c>
      <c r="AJ59">
        <f t="shared" si="7"/>
        <v>-20.123818394040597</v>
      </c>
      <c r="AK59">
        <f t="shared" si="22"/>
        <v>-17.545972342538104</v>
      </c>
      <c r="AL59">
        <f t="shared" si="26"/>
        <v>-1685.0464189871243</v>
      </c>
      <c r="AN59">
        <f t="shared" si="27"/>
        <v>0</v>
      </c>
      <c r="AO59">
        <f t="shared" si="27"/>
        <v>0</v>
      </c>
      <c r="AP59">
        <f t="shared" si="27"/>
        <v>-1.507894148255137E-4</v>
      </c>
      <c r="AQ59">
        <f t="shared" si="27"/>
        <v>-4.5315379529706812</v>
      </c>
      <c r="AR59">
        <f t="shared" si="27"/>
        <v>-4.5316887423855068</v>
      </c>
      <c r="AS59">
        <f t="shared" si="27"/>
        <v>-5.5357639355931521E-2</v>
      </c>
      <c r="AT59">
        <f t="shared" si="27"/>
        <v>-4.8266367250412674E-2</v>
      </c>
      <c r="AU59">
        <f t="shared" si="23"/>
        <v>-4.6353127489918515</v>
      </c>
      <c r="AW59">
        <v>56</v>
      </c>
      <c r="AX59">
        <f>IF(Z59&gt;0, (R59*SUMPRODUCT(K59:$K$98, X59:$X$98)-K59*$AZ$3)/Z59, 0)</f>
        <v>-210280.63989990368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2000000</v>
      </c>
      <c r="S60">
        <f t="shared" si="1"/>
        <v>-343393.31932290678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-230.5329293565037</v>
      </c>
      <c r="AC60">
        <f t="shared" si="2"/>
        <v>-209.37928909848688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-951.2231988908153</v>
      </c>
      <c r="AI60">
        <f t="shared" si="25"/>
        <v>-951.25368569374893</v>
      </c>
      <c r="AJ60">
        <f t="shared" si="7"/>
        <v>-21.153640258016821</v>
      </c>
      <c r="AK60">
        <f t="shared" si="22"/>
        <v>-16.137305054955259</v>
      </c>
      <c r="AL60">
        <f t="shared" si="26"/>
        <v>-988.54463100672103</v>
      </c>
      <c r="AN60">
        <f t="shared" si="27"/>
        <v>0</v>
      </c>
      <c r="AO60">
        <f t="shared" si="27"/>
        <v>0</v>
      </c>
      <c r="AP60">
        <f t="shared" si="27"/>
        <v>-7.4879172001442426E-5</v>
      </c>
      <c r="AQ60">
        <f t="shared" si="27"/>
        <v>-2.3363160012729653</v>
      </c>
      <c r="AR60">
        <f t="shared" si="27"/>
        <v>-2.3363908804449665</v>
      </c>
      <c r="AS60">
        <f t="shared" si="27"/>
        <v>-5.1955827273352129E-2</v>
      </c>
      <c r="AT60">
        <f t="shared" si="27"/>
        <v>-3.9635118299551297E-2</v>
      </c>
      <c r="AU60">
        <f t="shared" si="23"/>
        <v>-2.42798182601787</v>
      </c>
      <c r="AW60">
        <v>57</v>
      </c>
      <c r="AX60">
        <f>IF(Z60&gt;0, (R60*SUMPRODUCT(K60:$K$98, X60:$X$98)-K60*$AZ$3)/Z60, 0)</f>
        <v>-343393.31932290678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2000000</v>
      </c>
      <c r="S61">
        <f t="shared" si="1"/>
        <v>-566726.81553345977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-209.37928909848688</v>
      </c>
      <c r="AC61">
        <f t="shared" si="2"/>
        <v>-188.78241026852098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-541.05725237720696</v>
      </c>
      <c r="AI61">
        <f t="shared" si="25"/>
        <v>-541.07390788080181</v>
      </c>
      <c r="AJ61">
        <f t="shared" si="7"/>
        <v>-20.596878829965902</v>
      </c>
      <c r="AK61">
        <f t="shared" si="22"/>
        <v>-14.656550236894082</v>
      </c>
      <c r="AL61">
        <f t="shared" si="26"/>
        <v>-576.32733694766182</v>
      </c>
      <c r="AN61">
        <f t="shared" si="27"/>
        <v>0</v>
      </c>
      <c r="AO61">
        <f t="shared" si="27"/>
        <v>0</v>
      </c>
      <c r="AP61">
        <f t="shared" si="27"/>
        <v>-3.6524888243261791E-5</v>
      </c>
      <c r="AQ61">
        <f t="shared" si="27"/>
        <v>-1.1865180517490996</v>
      </c>
      <c r="AR61">
        <f t="shared" si="27"/>
        <v>-1.1865545766373429</v>
      </c>
      <c r="AS61">
        <f t="shared" si="27"/>
        <v>-4.5168174780153711E-2</v>
      </c>
      <c r="AT61">
        <f t="shared" si="27"/>
        <v>-3.2141259277157726E-2</v>
      </c>
      <c r="AU61">
        <f t="shared" si="23"/>
        <v>-1.2638640106946544</v>
      </c>
      <c r="AW61">
        <v>58</v>
      </c>
      <c r="AX61">
        <f>IF(Z61&gt;0, (R61*SUMPRODUCT(K61:$K$98, X61:$X$98)-K61*$AZ$3)/Z61, 0)</f>
        <v>-566726.81553345977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2000000</v>
      </c>
      <c r="S62">
        <f t="shared" si="1"/>
        <v>-949298.66368742636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-188.78241026852098</v>
      </c>
      <c r="AC62">
        <f t="shared" si="2"/>
        <v>-169.49286150666396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-302.46724373874815</v>
      </c>
      <c r="AI62">
        <f t="shared" si="25"/>
        <v>-302.47617100621358</v>
      </c>
      <c r="AJ62">
        <f t="shared" si="7"/>
        <v>-19.28954876185702</v>
      </c>
      <c r="AK62">
        <f t="shared" si="22"/>
        <v>-13.214768718796469</v>
      </c>
      <c r="AL62">
        <f t="shared" si="26"/>
        <v>-334.98048848686705</v>
      </c>
      <c r="AN62">
        <f t="shared" si="27"/>
        <v>0</v>
      </c>
      <c r="AO62">
        <f t="shared" si="27"/>
        <v>0</v>
      </c>
      <c r="AP62">
        <f t="shared" si="27"/>
        <v>-1.7479606485416633E-5</v>
      </c>
      <c r="AQ62">
        <f t="shared" si="27"/>
        <v>-0.59223143204151962</v>
      </c>
      <c r="AR62">
        <f t="shared" si="27"/>
        <v>-0.59224891164800497</v>
      </c>
      <c r="AS62">
        <f t="shared" si="27"/>
        <v>-3.7768972750439445E-2</v>
      </c>
      <c r="AT62">
        <f t="shared" si="27"/>
        <v>-2.5874542002274077E-2</v>
      </c>
      <c r="AU62">
        <f t="shared" si="23"/>
        <v>-0.65589242640071843</v>
      </c>
      <c r="AW62">
        <v>59</v>
      </c>
      <c r="AX62">
        <f>IF(Z62&gt;0, (R62*SUMPRODUCT(K62:$K$98, X62:$X$98)-K62*$AZ$3)/Z62, 0)</f>
        <v>-949298.66368742636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2000000</v>
      </c>
      <c r="S63">
        <f t="shared" si="1"/>
        <v>-1618454.1613613362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-169.49286150666396</v>
      </c>
      <c r="AC63">
        <f t="shared" si="2"/>
        <v>-151.80289042655716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-165.92981342838718</v>
      </c>
      <c r="AI63">
        <f t="shared" si="25"/>
        <v>-165.93450317784226</v>
      </c>
      <c r="AJ63">
        <f t="shared" si="7"/>
        <v>-17.689971080106801</v>
      </c>
      <c r="AK63">
        <f t="shared" si="22"/>
        <v>-11.864500305466478</v>
      </c>
      <c r="AL63">
        <f t="shared" si="26"/>
        <v>-195.48897456341552</v>
      </c>
      <c r="AN63">
        <f t="shared" si="27"/>
        <v>0</v>
      </c>
      <c r="AO63">
        <f t="shared" si="27"/>
        <v>0</v>
      </c>
      <c r="AP63">
        <f t="shared" si="27"/>
        <v>-8.1986948681350251E-6</v>
      </c>
      <c r="AQ63">
        <f t="shared" si="27"/>
        <v>-0.29008114886611563</v>
      </c>
      <c r="AR63">
        <f t="shared" si="27"/>
        <v>-0.29008934756098376</v>
      </c>
      <c r="AS63">
        <f t="shared" si="27"/>
        <v>-3.0925889858487855E-2</v>
      </c>
      <c r="AT63">
        <f t="shared" si="27"/>
        <v>-2.0741708847985103E-2</v>
      </c>
      <c r="AU63">
        <f t="shared" si="23"/>
        <v>-0.34175694626745667</v>
      </c>
      <c r="AW63">
        <v>60</v>
      </c>
      <c r="AX63">
        <f>IF(Z63&gt;0, (R63*SUMPRODUCT(K63:$K$98, X63:$X$98)-K63*$AZ$3)/Z63, 0)</f>
        <v>-1618454.1613613362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2000000</v>
      </c>
      <c r="S64">
        <f t="shared" si="1"/>
        <v>-2816811.9648090024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-151.80289042655716</v>
      </c>
      <c r="AC64">
        <f t="shared" si="2"/>
        <v>-135.76957647529085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-89.314618200827681</v>
      </c>
      <c r="AI64">
        <f t="shared" si="25"/>
        <v>-89.317028187333193</v>
      </c>
      <c r="AJ64">
        <f t="shared" si="7"/>
        <v>-16.033313951266308</v>
      </c>
      <c r="AK64">
        <f t="shared" si="22"/>
        <v>-10.626202329859002</v>
      </c>
      <c r="AL64">
        <f t="shared" si="26"/>
        <v>-115.9765444684585</v>
      </c>
      <c r="AN64">
        <f t="shared" si="27"/>
        <v>0</v>
      </c>
      <c r="AO64">
        <f t="shared" si="27"/>
        <v>0</v>
      </c>
      <c r="AP64">
        <f t="shared" si="27"/>
        <v>-3.7617650748325617E-6</v>
      </c>
      <c r="AQ64">
        <f t="shared" si="27"/>
        <v>-0.13941182270147165</v>
      </c>
      <c r="AR64">
        <f t="shared" si="27"/>
        <v>-0.13941558446654648</v>
      </c>
      <c r="AS64">
        <f t="shared" si="27"/>
        <v>-2.5026513765808792E-2</v>
      </c>
      <c r="AT64">
        <f t="shared" si="27"/>
        <v>-1.6586514783831208E-2</v>
      </c>
      <c r="AU64">
        <f t="shared" si="23"/>
        <v>-0.18102861301618647</v>
      </c>
      <c r="AW64">
        <v>61</v>
      </c>
      <c r="AX64">
        <f>IF(Z64&gt;0, (R64*SUMPRODUCT(K64:$K$98, X64:$X$98)-K64*$AZ$3)/Z64, 0)</f>
        <v>-2816811.9648090024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2000000</v>
      </c>
      <c r="S65">
        <f t="shared" si="1"/>
        <v>-5013460.1783029549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-135.76957647529085</v>
      </c>
      <c r="AC65">
        <f t="shared" si="2"/>
        <v>-121.33452838715978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-47.031958231536485</v>
      </c>
      <c r="AI65">
        <f t="shared" si="25"/>
        <v>-47.033168319221154</v>
      </c>
      <c r="AJ65">
        <f t="shared" si="7"/>
        <v>-14.435048088131069</v>
      </c>
      <c r="AK65">
        <f t="shared" si="22"/>
        <v>-9.5038703532703597</v>
      </c>
      <c r="AL65">
        <f t="shared" si="26"/>
        <v>-70.972086760622588</v>
      </c>
      <c r="AN65">
        <f t="shared" si="27"/>
        <v>0</v>
      </c>
      <c r="AO65">
        <f t="shared" si="27"/>
        <v>0</v>
      </c>
      <c r="AP65">
        <f t="shared" si="27"/>
        <v>-1.6864593503747574E-6</v>
      </c>
      <c r="AQ65">
        <f t="shared" si="27"/>
        <v>-6.5546891130875279E-2</v>
      </c>
      <c r="AR65">
        <f t="shared" si="27"/>
        <v>-6.5548577590225643E-2</v>
      </c>
      <c r="AS65">
        <f t="shared" si="27"/>
        <v>-2.0117651084050257E-2</v>
      </c>
      <c r="AT65">
        <f t="shared" si="27"/>
        <v>-1.3245231089486241E-2</v>
      </c>
      <c r="AU65">
        <f t="shared" si="23"/>
        <v>-9.8911459763762144E-2</v>
      </c>
      <c r="AW65">
        <v>62</v>
      </c>
      <c r="AX65">
        <f>IF(Z65&gt;0, (R65*SUMPRODUCT(K65:$K$98, X65:$X$98)-K65*$AZ$3)/Z65, 0)</f>
        <v>-5013460.1783029549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2000000</v>
      </c>
      <c r="S66">
        <f t="shared" si="1"/>
        <v>-9146340.1327717081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-121.33452838715978</v>
      </c>
      <c r="AC66">
        <f t="shared" si="2"/>
        <v>-108.38716464361875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-24.21880886288217</v>
      </c>
      <c r="AI66">
        <f t="shared" si="25"/>
        <v>-24.219401379468422</v>
      </c>
      <c r="AJ66">
        <f t="shared" si="7"/>
        <v>-12.947363743541032</v>
      </c>
      <c r="AK66">
        <f t="shared" si="22"/>
        <v>-8.4934169871011846</v>
      </c>
      <c r="AL66">
        <f t="shared" si="26"/>
        <v>-45.66018211011064</v>
      </c>
      <c r="AN66">
        <f t="shared" si="27"/>
        <v>0</v>
      </c>
      <c r="AO66">
        <f t="shared" si="27"/>
        <v>0</v>
      </c>
      <c r="AP66">
        <f t="shared" si="27"/>
        <v>-7.372954026657938E-7</v>
      </c>
      <c r="AQ66">
        <f t="shared" si="27"/>
        <v>-3.0136568067332874E-2</v>
      </c>
      <c r="AR66">
        <f t="shared" si="27"/>
        <v>-3.0137305362735539E-2</v>
      </c>
      <c r="AS66">
        <f t="shared" si="27"/>
        <v>-1.6110995010483249E-2</v>
      </c>
      <c r="AT66">
        <f t="shared" si="27"/>
        <v>-1.0568745994288144E-2</v>
      </c>
      <c r="AU66">
        <f t="shared" si="23"/>
        <v>-5.6817046367506931E-2</v>
      </c>
      <c r="AW66">
        <v>63</v>
      </c>
      <c r="AX66">
        <f>IF(Z66&gt;0, (R66*SUMPRODUCT(K66:$K$98, X66:$X$98)-K66*$AZ$3)/Z66, 0)</f>
        <v>-9146340.1327717081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-17144339.825907804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-108.38716464361875</v>
      </c>
      <c r="AC67">
        <f t="shared" ref="AC67:AC89" si="30">S67*Z67</f>
        <v>-96.798631002157634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-12.171459859070296</v>
      </c>
      <c r="AI67">
        <f t="shared" ref="AI67:AI89" si="34">SUM(AE67:AH67)</f>
        <v>-12.17174216399421</v>
      </c>
      <c r="AJ67">
        <f t="shared" ref="AJ67:AJ89" si="35">AB67-AC67</f>
        <v>-11.588533641461112</v>
      </c>
      <c r="AK67">
        <f t="shared" si="22"/>
        <v>-7.5871015250533134</v>
      </c>
      <c r="AL67">
        <f t="shared" si="26"/>
        <v>-31.347377330508635</v>
      </c>
      <c r="AN67">
        <f t="shared" ref="AN67:AT89" si="36">AE67*$K67</f>
        <v>0</v>
      </c>
      <c r="AO67">
        <f t="shared" si="36"/>
        <v>0</v>
      </c>
      <c r="AP67">
        <f t="shared" si="36"/>
        <v>-3.1364722129530521E-7</v>
      </c>
      <c r="AQ67">
        <f t="shared" si="36"/>
        <v>-1.352277002815693E-2</v>
      </c>
      <c r="AR67">
        <f t="shared" si="36"/>
        <v>-1.3523083675378226E-2</v>
      </c>
      <c r="AS67">
        <f t="shared" si="36"/>
        <v>-1.2875125680199932E-2</v>
      </c>
      <c r="AT67">
        <f t="shared" si="36"/>
        <v>-8.4294431638877836E-3</v>
      </c>
      <c r="AU67">
        <f t="shared" si="23"/>
        <v>-3.4827652519465943E-2</v>
      </c>
      <c r="AW67">
        <v>64</v>
      </c>
      <c r="AX67">
        <f>IF(Z67&gt;0, (R67*SUMPRODUCT(K67:$K$98, X67:$X$98)-K67*$AZ$3)/Z67, 0)</f>
        <v>-17144339.825907804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2000000</v>
      </c>
      <c r="S68">
        <f t="shared" si="29"/>
        <v>-33064921.700820621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-96.798631002157634</v>
      </c>
      <c r="AC68">
        <f t="shared" si="30"/>
        <v>-86.438341085106757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-5.950873609410535</v>
      </c>
      <c r="AI68">
        <f t="shared" si="34"/>
        <v>-5.9510043194449747</v>
      </c>
      <c r="AJ68">
        <f t="shared" si="35"/>
        <v>-10.360289917050878</v>
      </c>
      <c r="AK68">
        <f t="shared" si="22"/>
        <v>-6.7759041701510352</v>
      </c>
      <c r="AL68">
        <f t="shared" si="26"/>
        <v>-23.087198406646891</v>
      </c>
      <c r="AN68">
        <f t="shared" si="36"/>
        <v>0</v>
      </c>
      <c r="AO68">
        <f t="shared" si="36"/>
        <v>0</v>
      </c>
      <c r="AP68">
        <f t="shared" si="36"/>
        <v>-1.2966235273252502E-7</v>
      </c>
      <c r="AQ68">
        <f t="shared" si="36"/>
        <v>-5.9031755007830028E-3</v>
      </c>
      <c r="AR68">
        <f t="shared" si="36"/>
        <v>-5.903305163135736E-3</v>
      </c>
      <c r="AS68">
        <f t="shared" si="36"/>
        <v>-1.0277248960997845E-2</v>
      </c>
      <c r="AT68">
        <f t="shared" si="36"/>
        <v>-6.7215931841730246E-3</v>
      </c>
      <c r="AU68">
        <f t="shared" si="23"/>
        <v>-2.2902147308306607E-2</v>
      </c>
      <c r="AW68">
        <v>65</v>
      </c>
      <c r="AX68">
        <f>IF(Z68&gt;0, (R68*SUMPRODUCT(K68:$K$98, X68:$X$98)-K68*$AZ$3)/Z68, 0)</f>
        <v>-33064921.700820621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2000000</v>
      </c>
      <c r="S69">
        <f t="shared" si="29"/>
        <v>-65760489.377568409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-86.438341085106757</v>
      </c>
      <c r="AC69">
        <f t="shared" si="30"/>
        <v>-77.181911504287015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-2.8287530958446161</v>
      </c>
      <c r="AI69">
        <f t="shared" si="34"/>
        <v>-2.8288117799513151</v>
      </c>
      <c r="AJ69">
        <f t="shared" si="35"/>
        <v>-9.2564295808197414</v>
      </c>
      <c r="AK69">
        <f t="shared" si="22"/>
        <v>-6.0506838759574739</v>
      </c>
      <c r="AL69">
        <f t="shared" si="26"/>
        <v>-18.135925236728532</v>
      </c>
      <c r="AN69">
        <f t="shared" si="36"/>
        <v>0</v>
      </c>
      <c r="AO69">
        <f t="shared" si="36"/>
        <v>0</v>
      </c>
      <c r="AP69">
        <f t="shared" si="36"/>
        <v>-5.1976549352364027E-8</v>
      </c>
      <c r="AQ69">
        <f t="shared" si="36"/>
        <v>-2.5054283546625737E-3</v>
      </c>
      <c r="AR69">
        <f t="shared" si="36"/>
        <v>-2.505480331211926E-3</v>
      </c>
      <c r="AS69">
        <f t="shared" si="36"/>
        <v>-8.1984253658584708E-3</v>
      </c>
      <c r="AT69">
        <f t="shared" si="36"/>
        <v>-5.3590944258064066E-3</v>
      </c>
      <c r="AU69">
        <f t="shared" si="23"/>
        <v>-1.6063000122876807E-2</v>
      </c>
      <c r="AW69">
        <v>66</v>
      </c>
      <c r="AX69">
        <f>IF(Z69&gt;0, (R69*SUMPRODUCT(K69:$K$98, X69:$X$98)-K69*$AZ$3)/Z69, 0)</f>
        <v>-65760489.377568409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2000000</v>
      </c>
      <c r="S70">
        <f t="shared" si="29"/>
        <v>-135035283.60087955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-77.181911504287015</v>
      </c>
      <c r="AC70">
        <f t="shared" si="30"/>
        <v>-68.914476971641179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-1.3032021780265484</v>
      </c>
      <c r="AI70">
        <f t="shared" si="34"/>
        <v>-1.3032276952377297</v>
      </c>
      <c r="AJ70">
        <f t="shared" si="35"/>
        <v>-8.2674345326458365</v>
      </c>
      <c r="AK70">
        <f t="shared" si="22"/>
        <v>-5.402733805300092</v>
      </c>
      <c r="AL70">
        <f t="shared" si="26"/>
        <v>-14.973396033183658</v>
      </c>
      <c r="AN70">
        <f t="shared" si="36"/>
        <v>0</v>
      </c>
      <c r="AO70">
        <f t="shared" si="36"/>
        <v>0</v>
      </c>
      <c r="AP70">
        <f t="shared" si="36"/>
        <v>-2.0179115730630313E-8</v>
      </c>
      <c r="AQ70">
        <f t="shared" si="36"/>
        <v>-1.0305776514476582E-3</v>
      </c>
      <c r="AR70">
        <f t="shared" si="36"/>
        <v>-1.0305978305633887E-3</v>
      </c>
      <c r="AS70">
        <f t="shared" si="36"/>
        <v>-6.5379212894300749E-3</v>
      </c>
      <c r="AT70">
        <f t="shared" si="36"/>
        <v>-4.2725041519609932E-3</v>
      </c>
      <c r="AU70">
        <f t="shared" si="23"/>
        <v>-1.1841023271954456E-2</v>
      </c>
      <c r="AW70">
        <v>67</v>
      </c>
      <c r="AX70">
        <f>IF(Z70&gt;0, (R70*SUMPRODUCT(K70:$K$98, X70:$X$98)-K70*$AZ$3)/Z70, 0)</f>
        <v>-135035283.60087955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2000000</v>
      </c>
      <c r="S71">
        <f t="shared" si="29"/>
        <v>-286445497.22466499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-68.914476971641179</v>
      </c>
      <c r="AC71">
        <f t="shared" si="30"/>
        <v>-61.531632584113638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-0.58085964042569549</v>
      </c>
      <c r="AI71">
        <f t="shared" si="34"/>
        <v>-0.58087038097375443</v>
      </c>
      <c r="AJ71">
        <f t="shared" si="35"/>
        <v>-7.3828443875275411</v>
      </c>
      <c r="AK71">
        <f t="shared" si="22"/>
        <v>-4.8240133880148832</v>
      </c>
      <c r="AL71">
        <f t="shared" si="26"/>
        <v>-12.787728156516179</v>
      </c>
      <c r="AN71">
        <f t="shared" si="36"/>
        <v>0</v>
      </c>
      <c r="AO71">
        <f t="shared" si="36"/>
        <v>0</v>
      </c>
      <c r="AP71">
        <f t="shared" si="36"/>
        <v>-7.5836336205350459E-9</v>
      </c>
      <c r="AQ71">
        <f t="shared" si="36"/>
        <v>-4.1013053279731281E-4</v>
      </c>
      <c r="AR71">
        <f t="shared" si="36"/>
        <v>-4.1013811643093336E-4</v>
      </c>
      <c r="AS71">
        <f t="shared" si="36"/>
        <v>-5.2128426412915126E-3</v>
      </c>
      <c r="AT71">
        <f t="shared" si="36"/>
        <v>-3.4061157693757926E-3</v>
      </c>
      <c r="AU71">
        <f t="shared" si="23"/>
        <v>-9.0290965270982387E-3</v>
      </c>
      <c r="AW71">
        <v>68</v>
      </c>
      <c r="AX71">
        <f>IF(Z71&gt;0, (R71*SUMPRODUCT(K71:$K$98, X71:$X$98)-K71*$AZ$3)/Z71, 0)</f>
        <v>-286445497.22466499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2000000</v>
      </c>
      <c r="S72">
        <f t="shared" si="29"/>
        <v>-628901290.25173688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-61.531632584113638</v>
      </c>
      <c r="AC72">
        <f t="shared" si="30"/>
        <v>-54.939297210022339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-0.25061053539075923</v>
      </c>
      <c r="AI72">
        <f t="shared" si="34"/>
        <v>-0.25061490326995278</v>
      </c>
      <c r="AJ72">
        <f t="shared" si="35"/>
        <v>-6.5923353740912987</v>
      </c>
      <c r="AK72">
        <f t="shared" ref="AK72:AK89" si="49">G72*SUM(AB72:AB72, AE72:AF72)</f>
        <v>-4.3072142808879548</v>
      </c>
      <c r="AL72">
        <f t="shared" si="26"/>
        <v>-11.150164558249205</v>
      </c>
      <c r="AN72">
        <f t="shared" si="36"/>
        <v>0</v>
      </c>
      <c r="AO72">
        <f t="shared" si="36"/>
        <v>0</v>
      </c>
      <c r="AP72">
        <f t="shared" si="36"/>
        <v>-2.7536167582171453E-9</v>
      </c>
      <c r="AQ72">
        <f t="shared" si="36"/>
        <v>-1.5799094696880328E-4</v>
      </c>
      <c r="AR72">
        <f t="shared" si="36"/>
        <v>-1.5799370058556148E-4</v>
      </c>
      <c r="AS72">
        <f t="shared" si="36"/>
        <v>-4.1559677723230649E-3</v>
      </c>
      <c r="AT72">
        <f t="shared" si="36"/>
        <v>-2.7153721290048092E-3</v>
      </c>
      <c r="AU72">
        <f t="shared" si="23"/>
        <v>-7.0293336019134353E-3</v>
      </c>
      <c r="AW72">
        <v>69</v>
      </c>
      <c r="AX72">
        <f>IF(Z72&gt;0, (R72*SUMPRODUCT(K72:$K$98, X72:$X$98)-K72*$AZ$3)/Z72, 0)</f>
        <v>-628901290.25173688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2000000</v>
      </c>
      <c r="S73">
        <f t="shared" si="29"/>
        <v>-1431790542.5948117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-54.939297210022339</v>
      </c>
      <c r="AC73">
        <f t="shared" si="30"/>
        <v>-49.053075286126351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-0.1044481120336372</v>
      </c>
      <c r="AI73">
        <f t="shared" si="34"/>
        <v>-0.10444982503123799</v>
      </c>
      <c r="AJ73">
        <f t="shared" si="35"/>
        <v>-5.8862219238959881</v>
      </c>
      <c r="AK73">
        <f t="shared" si="49"/>
        <v>-3.8457508047015643</v>
      </c>
      <c r="AL73">
        <f t="shared" si="26"/>
        <v>-9.8364225536287897</v>
      </c>
      <c r="AN73">
        <f t="shared" si="36"/>
        <v>0</v>
      </c>
      <c r="AO73">
        <f t="shared" si="36"/>
        <v>0</v>
      </c>
      <c r="AP73">
        <f t="shared" si="36"/>
        <v>-9.6420995246009605E-10</v>
      </c>
      <c r="AQ73">
        <f t="shared" si="36"/>
        <v>-5.8791622995702356E-5</v>
      </c>
      <c r="AR73">
        <f t="shared" si="36"/>
        <v>-5.8792587205654817E-5</v>
      </c>
      <c r="AS73">
        <f t="shared" si="36"/>
        <v>-3.313229253079108E-3</v>
      </c>
      <c r="AT73">
        <f t="shared" si="36"/>
        <v>-2.1646914151269596E-3</v>
      </c>
      <c r="AU73">
        <f t="shared" si="23"/>
        <v>-5.5367132554117217E-3</v>
      </c>
      <c r="AW73">
        <v>70</v>
      </c>
      <c r="AX73">
        <f>IF(Z73&gt;0, (R73*SUMPRODUCT(K73:$K$98, X73:$X$98)-K73*$AZ$3)/Z73, 0)</f>
        <v>-1431790542.5948117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50</v>
      </c>
      <c r="R74">
        <f t="shared" si="28"/>
        <v>2000000</v>
      </c>
      <c r="S74">
        <f t="shared" si="29"/>
        <v>-3386150642.8766236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-49.053075286126351</v>
      </c>
      <c r="AC74">
        <f t="shared" si="30"/>
        <v>-43.797437725211005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-4.1966134839515216E-2</v>
      </c>
      <c r="AI74">
        <f t="shared" si="34"/>
        <v>-4.1966781553769018E-2</v>
      </c>
      <c r="AJ74">
        <f t="shared" si="35"/>
        <v>-5.2556375609153463</v>
      </c>
      <c r="AK74">
        <f t="shared" si="49"/>
        <v>-3.4337152700288449</v>
      </c>
      <c r="AL74">
        <f t="shared" si="26"/>
        <v>-8.7313196124979591</v>
      </c>
      <c r="AN74">
        <f t="shared" si="36"/>
        <v>0</v>
      </c>
      <c r="AO74">
        <f t="shared" si="36"/>
        <v>0</v>
      </c>
      <c r="AP74">
        <f t="shared" si="36"/>
        <v>-3.2501938603632685E-10</v>
      </c>
      <c r="AQ74">
        <f t="shared" si="36"/>
        <v>-2.1090933591957464E-5</v>
      </c>
      <c r="AR74">
        <f t="shared" si="36"/>
        <v>-2.1091258611343503E-5</v>
      </c>
      <c r="AS74">
        <f t="shared" si="36"/>
        <v>-2.6413274228030705E-3</v>
      </c>
      <c r="AT74">
        <f t="shared" si="36"/>
        <v>-1.7256833637601982E-3</v>
      </c>
      <c r="AU74">
        <f t="shared" si="23"/>
        <v>-4.3881020451746119E-3</v>
      </c>
      <c r="AW74">
        <v>71</v>
      </c>
      <c r="AX74">
        <f>IF(Z74&gt;0, (R74*SUMPRODUCT(K74:$K$98, X74:$X$98)-K74*$AZ$3)/Z74, 0)</f>
        <v>-3386150642.8766236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2000000</v>
      </c>
      <c r="S75">
        <f t="shared" si="29"/>
        <v>-8332839947.8777122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-43.797437725211005</v>
      </c>
      <c r="AC75">
        <f t="shared" si="30"/>
        <v>-39.104872787092489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-1.6224159287922525E-2</v>
      </c>
      <c r="AI75">
        <f t="shared" si="34"/>
        <v>-1.6224393931051587E-2</v>
      </c>
      <c r="AJ75">
        <f t="shared" si="35"/>
        <v>-4.6925649381185153</v>
      </c>
      <c r="AK75">
        <f t="shared" si="49"/>
        <v>-3.0658206407647706</v>
      </c>
      <c r="AL75">
        <f t="shared" si="26"/>
        <v>-7.7746099728143374</v>
      </c>
      <c r="AN75">
        <f t="shared" si="36"/>
        <v>0</v>
      </c>
      <c r="AO75">
        <f t="shared" si="36"/>
        <v>0</v>
      </c>
      <c r="AP75">
        <f t="shared" si="36"/>
        <v>-1.0528988500852788E-10</v>
      </c>
      <c r="AQ75">
        <f t="shared" si="36"/>
        <v>-7.2801614630861541E-6</v>
      </c>
      <c r="AR75">
        <f t="shared" si="36"/>
        <v>-7.2802667529711623E-6</v>
      </c>
      <c r="AS75">
        <f t="shared" si="36"/>
        <v>-2.1056641406960782E-3</v>
      </c>
      <c r="AT75">
        <f t="shared" si="36"/>
        <v>-1.3757057537178419E-3</v>
      </c>
      <c r="AU75">
        <f t="shared" si="23"/>
        <v>-3.4886501611668913E-3</v>
      </c>
      <c r="AW75">
        <v>72</v>
      </c>
      <c r="AX75">
        <f>IF(Z75&gt;0, (R75*SUMPRODUCT(K75:$K$98, X75:$X$98)-K75*$AZ$3)/Z75, 0)</f>
        <v>-8332839947.8777122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2000000</v>
      </c>
      <c r="S76">
        <f t="shared" si="29"/>
        <v>-21377253615.771198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-39.104872787092489</v>
      </c>
      <c r="AC76">
        <f t="shared" si="30"/>
        <v>-34.915071112743163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-6.0253050735797195E-3</v>
      </c>
      <c r="AI76">
        <f t="shared" si="34"/>
        <v>-6.025386737650653E-3</v>
      </c>
      <c r="AJ76">
        <f t="shared" si="35"/>
        <v>-4.1898016743493258</v>
      </c>
      <c r="AK76">
        <f t="shared" si="49"/>
        <v>-2.7373410950964745</v>
      </c>
      <c r="AL76">
        <f t="shared" si="26"/>
        <v>-6.9331681561834513</v>
      </c>
      <c r="AN76">
        <f t="shared" si="36"/>
        <v>0</v>
      </c>
      <c r="AO76">
        <f t="shared" si="36"/>
        <v>0</v>
      </c>
      <c r="AP76">
        <f t="shared" si="36"/>
        <v>-3.2718381558132803E-11</v>
      </c>
      <c r="AQ76">
        <f t="shared" si="36"/>
        <v>-2.4140142433333521E-6</v>
      </c>
      <c r="AR76">
        <f t="shared" si="36"/>
        <v>-2.4140469617149103E-6</v>
      </c>
      <c r="AS76">
        <f t="shared" si="36"/>
        <v>-1.6786271890150426E-3</v>
      </c>
      <c r="AT76">
        <f t="shared" si="36"/>
        <v>-1.0967046998831397E-3</v>
      </c>
      <c r="AU76">
        <f t="shared" si="23"/>
        <v>-2.7777459358598973E-3</v>
      </c>
      <c r="AW76">
        <v>73</v>
      </c>
      <c r="AX76">
        <f>IF(Z76&gt;0, (R76*SUMPRODUCT(K76:$K$98, X76:$X$98)-K76*$AZ$3)/Z76, 0)</f>
        <v>-21377253615.771198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2000000</v>
      </c>
      <c r="S77">
        <f t="shared" si="29"/>
        <v>-57293426850.15802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-34.915071112743163</v>
      </c>
      <c r="AC77">
        <f t="shared" si="30"/>
        <v>-31.174172674515614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-2.1456686149154565E-3</v>
      </c>
      <c r="AI77">
        <f t="shared" si="34"/>
        <v>-2.1456958206303076E-3</v>
      </c>
      <c r="AJ77">
        <f t="shared" si="35"/>
        <v>-3.7408984382275499</v>
      </c>
      <c r="AK77">
        <f t="shared" si="49"/>
        <v>-2.4440549778920215</v>
      </c>
      <c r="AL77">
        <f t="shared" si="26"/>
        <v>-6.1870991119402019</v>
      </c>
      <c r="AN77">
        <f t="shared" si="36"/>
        <v>0</v>
      </c>
      <c r="AO77">
        <f t="shared" si="36"/>
        <v>0</v>
      </c>
      <c r="AP77">
        <f t="shared" si="36"/>
        <v>-9.7320180633015425E-12</v>
      </c>
      <c r="AQ77">
        <f t="shared" si="36"/>
        <v>-7.6754776827334782E-7</v>
      </c>
      <c r="AR77">
        <f t="shared" si="36"/>
        <v>-7.6755750029141116E-7</v>
      </c>
      <c r="AS77">
        <f t="shared" si="36"/>
        <v>-1.3381927794623328E-3</v>
      </c>
      <c r="AT77">
        <f t="shared" si="36"/>
        <v>-8.7428642558222012E-4</v>
      </c>
      <c r="AU77">
        <f t="shared" si="23"/>
        <v>-2.2132467625448444E-3</v>
      </c>
      <c r="AW77">
        <v>74</v>
      </c>
      <c r="AX77">
        <f>IF(Z77&gt;0, (R77*SUMPRODUCT(K77:$K$98, X77:$X$98)-K77*$AZ$3)/Z77, 0)</f>
        <v>-57293426850.15802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2000000</v>
      </c>
      <c r="S78">
        <f t="shared" si="29"/>
        <v>-160749200036.95773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-31.174172674515614</v>
      </c>
      <c r="AC78">
        <f t="shared" si="30"/>
        <v>-27.834083395418936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-7.3104183642806395E-4</v>
      </c>
      <c r="AI78">
        <f t="shared" si="34"/>
        <v>-7.3105049403985581E-4</v>
      </c>
      <c r="AJ78">
        <f t="shared" si="35"/>
        <v>-3.3400892790966772</v>
      </c>
      <c r="AK78">
        <f t="shared" si="49"/>
        <v>-2.1821920872160931</v>
      </c>
      <c r="AL78">
        <f t="shared" si="26"/>
        <v>-5.52301241680681</v>
      </c>
      <c r="AN78">
        <f t="shared" si="36"/>
        <v>0</v>
      </c>
      <c r="AO78">
        <f t="shared" si="36"/>
        <v>0</v>
      </c>
      <c r="AP78">
        <f t="shared" si="36"/>
        <v>-2.7651764529667181E-12</v>
      </c>
      <c r="AQ78">
        <f t="shared" si="36"/>
        <v>-2.334892948337787E-7</v>
      </c>
      <c r="AR78">
        <f t="shared" si="36"/>
        <v>-2.3349206001023167E-7</v>
      </c>
      <c r="AS78">
        <f t="shared" si="36"/>
        <v>-1.0667995340303464E-3</v>
      </c>
      <c r="AT78">
        <f t="shared" si="36"/>
        <v>-6.9697583126772931E-4</v>
      </c>
      <c r="AU78">
        <f t="shared" si="23"/>
        <v>-1.7640088573580861E-3</v>
      </c>
      <c r="AW78">
        <v>75</v>
      </c>
      <c r="AX78">
        <f>IF(Z78&gt;0, (R78*SUMPRODUCT(K78:$K$98, X78:$X$98)-K78*$AZ$3)/Z78, 0)</f>
        <v>-160749200036.95773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2000000</v>
      </c>
      <c r="S79">
        <f t="shared" si="29"/>
        <v>-473090633190.3446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-27.834083395418936</v>
      </c>
      <c r="AC79">
        <f t="shared" si="30"/>
        <v>-24.851860372975686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-2.3777969616223913E-4</v>
      </c>
      <c r="AI79">
        <f t="shared" si="34"/>
        <v>-2.3778232270550901E-4</v>
      </c>
      <c r="AJ79">
        <f t="shared" si="35"/>
        <v>-2.9822230224432502</v>
      </c>
      <c r="AK79">
        <f t="shared" si="49"/>
        <v>-1.9483858376793257</v>
      </c>
      <c r="AL79">
        <f t="shared" si="26"/>
        <v>-4.9308466424452817</v>
      </c>
      <c r="AN79">
        <f t="shared" si="36"/>
        <v>0</v>
      </c>
      <c r="AO79">
        <f t="shared" si="36"/>
        <v>0</v>
      </c>
      <c r="AP79">
        <f t="shared" si="36"/>
        <v>-7.4901631745534831E-13</v>
      </c>
      <c r="AQ79">
        <f t="shared" si="36"/>
        <v>-6.7808086174537877E-8</v>
      </c>
      <c r="AR79">
        <f t="shared" si="36"/>
        <v>-6.7808835190855335E-8</v>
      </c>
      <c r="AS79">
        <f t="shared" si="36"/>
        <v>-8.504461859499857E-4</v>
      </c>
      <c r="AT79">
        <f t="shared" si="36"/>
        <v>-5.5562487846929026E-4</v>
      </c>
      <c r="AU79">
        <f t="shared" si="23"/>
        <v>-1.4061388732544669E-3</v>
      </c>
      <c r="AW79">
        <v>76</v>
      </c>
      <c r="AX79">
        <f>IF(Z79&gt;0, (R79*SUMPRODUCT(K79:$K$98, X79:$X$98)-K79*$AZ$3)/Z79, 0)</f>
        <v>-473090633190.3446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2000000</v>
      </c>
      <c r="S80">
        <f t="shared" si="29"/>
        <v>-1476202475334.124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-24.851860372975686</v>
      </c>
      <c r="AC80">
        <f t="shared" si="30"/>
        <v>-22.189161105129713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-7.3948623448212629E-5</v>
      </c>
      <c r="AI80">
        <f t="shared" si="34"/>
        <v>-7.3949375010463607E-5</v>
      </c>
      <c r="AJ80">
        <f t="shared" si="35"/>
        <v>-2.6626992678459729</v>
      </c>
      <c r="AK80">
        <f t="shared" si="49"/>
        <v>-1.7396302261082981</v>
      </c>
      <c r="AL80">
        <f t="shared" si="26"/>
        <v>-4.4024034433292814</v>
      </c>
      <c r="AN80">
        <f t="shared" si="36"/>
        <v>0</v>
      </c>
      <c r="AO80">
        <f t="shared" si="36"/>
        <v>0</v>
      </c>
      <c r="AP80">
        <f t="shared" si="36"/>
        <v>-1.9136109834223504E-13</v>
      </c>
      <c r="AQ80">
        <f t="shared" si="36"/>
        <v>-1.882863300491041E-8</v>
      </c>
      <c r="AR80">
        <f t="shared" si="36"/>
        <v>-1.8828824366008753E-8</v>
      </c>
      <c r="AS80">
        <f t="shared" si="36"/>
        <v>-6.7797052844162516E-4</v>
      </c>
      <c r="AT80">
        <f t="shared" si="36"/>
        <v>-4.4294075486856356E-4</v>
      </c>
      <c r="AU80">
        <f t="shared" si="23"/>
        <v>-1.1209301121345547E-3</v>
      </c>
      <c r="AW80">
        <v>77</v>
      </c>
      <c r="AX80">
        <f>IF(Z80&gt;0, (R80*SUMPRODUCT(K80:$K$98, X80:$X$98)-K80*$AZ$3)/Z80, 0)</f>
        <v>-1476202475334.124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2000000</v>
      </c>
      <c r="S81">
        <f t="shared" si="29"/>
        <v>-4899834941197.9434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-22.189161105129713</v>
      </c>
      <c r="AC81">
        <f t="shared" si="30"/>
        <v>-19.811751002838651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-2.1675163753510888E-5</v>
      </c>
      <c r="AI81">
        <f t="shared" si="34"/>
        <v>-2.1675365921045514E-5</v>
      </c>
      <c r="AJ81">
        <f t="shared" si="35"/>
        <v>-2.3774101022910621</v>
      </c>
      <c r="AK81">
        <f t="shared" si="49"/>
        <v>-1.55324127735908</v>
      </c>
      <c r="AL81">
        <f t="shared" si="26"/>
        <v>-3.9306730550160633</v>
      </c>
      <c r="AN81">
        <f t="shared" si="36"/>
        <v>0</v>
      </c>
      <c r="AO81">
        <f t="shared" si="36"/>
        <v>0</v>
      </c>
      <c r="AP81">
        <f t="shared" si="36"/>
        <v>-4.596021894158885E-14</v>
      </c>
      <c r="AQ81">
        <f t="shared" si="36"/>
        <v>-4.9275729337226132E-9</v>
      </c>
      <c r="AR81">
        <f t="shared" si="36"/>
        <v>-4.9276188939415543E-9</v>
      </c>
      <c r="AS81">
        <f t="shared" si="36"/>
        <v>-5.4047396391690937E-4</v>
      </c>
      <c r="AT81">
        <f t="shared" si="36"/>
        <v>-3.5310965881933014E-4</v>
      </c>
      <c r="AU81">
        <f t="shared" si="23"/>
        <v>-8.9358855035513349E-4</v>
      </c>
      <c r="AW81">
        <v>78</v>
      </c>
      <c r="AX81">
        <f>IF(Z81&gt;0, (R81*SUMPRODUCT(K81:$K$98, X81:$X$98)-K81*$AZ$3)/Z81, 0)</f>
        <v>-4899834941197.9434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2000000</v>
      </c>
      <c r="S82">
        <f t="shared" si="29"/>
        <v>-17362835899755.715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-19.811751002838651</v>
      </c>
      <c r="AC82">
        <f t="shared" si="30"/>
        <v>-17.689063399623638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-5.9682566965104633E-6</v>
      </c>
      <c r="AI82">
        <f t="shared" si="34"/>
        <v>-5.9683076359523318E-6</v>
      </c>
      <c r="AJ82">
        <f t="shared" si="35"/>
        <v>-2.122687603215013</v>
      </c>
      <c r="AK82">
        <f t="shared" si="49"/>
        <v>-1.3868225701987058</v>
      </c>
      <c r="AL82">
        <f t="shared" si="26"/>
        <v>-3.5095161417213552</v>
      </c>
      <c r="AN82">
        <f t="shared" si="36"/>
        <v>0</v>
      </c>
      <c r="AO82">
        <f t="shared" si="36"/>
        <v>0</v>
      </c>
      <c r="AP82">
        <f t="shared" si="36"/>
        <v>-1.0339673697126117E-14</v>
      </c>
      <c r="AQ82">
        <f t="shared" si="36"/>
        <v>-1.2114350789782753E-9</v>
      </c>
      <c r="AR82">
        <f t="shared" si="36"/>
        <v>-1.2114454186519726E-9</v>
      </c>
      <c r="AS82">
        <f t="shared" si="36"/>
        <v>-4.3086253742244293E-4</v>
      </c>
      <c r="AT82">
        <f t="shared" si="36"/>
        <v>-2.8149685834388078E-4</v>
      </c>
      <c r="AU82">
        <f t="shared" si="23"/>
        <v>-7.1236060721174247E-4</v>
      </c>
      <c r="AW82">
        <v>79</v>
      </c>
      <c r="AX82">
        <f>IF(Z82&gt;0, (R82*SUMPRODUCT(K82:$K$98, X82:$X$98)-K82*$AZ$3)/Z82, 0)</f>
        <v>-17362835899755.715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2000000</v>
      </c>
      <c r="S83">
        <f t="shared" si="29"/>
        <v>-65947815289537.344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-17.689063399623638</v>
      </c>
      <c r="AC83">
        <f t="shared" si="30"/>
        <v>-15.793806607850621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-1.5382229799188001E-6</v>
      </c>
      <c r="AI83">
        <f t="shared" si="34"/>
        <v>-1.5382349543917516E-6</v>
      </c>
      <c r="AJ83">
        <f t="shared" si="35"/>
        <v>-1.8952567917730168</v>
      </c>
      <c r="AK83">
        <f t="shared" si="49"/>
        <v>-1.2382344379736547</v>
      </c>
      <c r="AL83">
        <f t="shared" si="26"/>
        <v>-3.1334927679816258</v>
      </c>
      <c r="AN83">
        <f t="shared" si="36"/>
        <v>0</v>
      </c>
      <c r="AO83">
        <f t="shared" si="36"/>
        <v>0</v>
      </c>
      <c r="AP83">
        <f t="shared" si="36"/>
        <v>-2.1701564094082119E-15</v>
      </c>
      <c r="AQ83">
        <f t="shared" si="36"/>
        <v>-2.7877506362920201E-10</v>
      </c>
      <c r="AR83">
        <f t="shared" si="36"/>
        <v>-2.7877723378561142E-10</v>
      </c>
      <c r="AS83">
        <f t="shared" si="36"/>
        <v>-3.4348097747706946E-4</v>
      </c>
      <c r="AT83">
        <f t="shared" si="36"/>
        <v>-2.2440757207527656E-4</v>
      </c>
      <c r="AU83">
        <f t="shared" si="23"/>
        <v>-5.6788882832957974E-4</v>
      </c>
      <c r="AW83">
        <v>80</v>
      </c>
      <c r="AX83">
        <f>IF(Z83&gt;0, (R83*SUMPRODUCT(K83:$K$98, X83:$X$98)-K83*$AZ$3)/Z83, 0)</f>
        <v>-65947815289537.344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2000000</v>
      </c>
      <c r="S84">
        <f t="shared" si="29"/>
        <v>-269685417801402.31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-15.793806607850621</v>
      </c>
      <c r="AC84">
        <f t="shared" si="30"/>
        <v>-14.101613042964711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-3.6961088984716692E-7</v>
      </c>
      <c r="AI84">
        <f t="shared" si="34"/>
        <v>-3.6961350430314271E-7</v>
      </c>
      <c r="AJ84">
        <f t="shared" si="35"/>
        <v>-1.6921935648859101</v>
      </c>
      <c r="AK84">
        <f t="shared" si="49"/>
        <v>-1.1055664625495436</v>
      </c>
      <c r="AL84">
        <f t="shared" si="26"/>
        <v>-2.797760397048958</v>
      </c>
      <c r="AN84">
        <f t="shared" si="36"/>
        <v>0</v>
      </c>
      <c r="AO84">
        <f t="shared" si="36"/>
        <v>0</v>
      </c>
      <c r="AP84">
        <f t="shared" si="36"/>
        <v>-4.2305607817967514E-16</v>
      </c>
      <c r="AQ84">
        <f t="shared" si="36"/>
        <v>-5.980828706260334E-11</v>
      </c>
      <c r="AR84">
        <f t="shared" si="36"/>
        <v>-5.9808710118681525E-11</v>
      </c>
      <c r="AS84">
        <f t="shared" si="36"/>
        <v>-2.7382093242987374E-4</v>
      </c>
      <c r="AT84">
        <f t="shared" si="36"/>
        <v>-1.7889634254632293E-4</v>
      </c>
      <c r="AU84">
        <f t="shared" si="23"/>
        <v>-4.5271733478490677E-4</v>
      </c>
      <c r="AW84">
        <v>81</v>
      </c>
      <c r="AX84">
        <f>IF(Z84&gt;0, (R84*SUMPRODUCT(K84:$K$98, X84:$X$98)-K84*$AZ$3)/Z84, 0)</f>
        <v>-269685417801402.31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2000000</v>
      </c>
      <c r="S85">
        <f t="shared" si="29"/>
        <v>-1193900823484184.5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-14.101613042964711</v>
      </c>
      <c r="AC85">
        <f t="shared" si="30"/>
        <v>-12.590725931270335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-8.2440711524536257E-8</v>
      </c>
      <c r="AI85">
        <f t="shared" si="34"/>
        <v>-8.2441238818164152E-8</v>
      </c>
      <c r="AJ85">
        <f t="shared" si="35"/>
        <v>-1.5108871116943767</v>
      </c>
      <c r="AK85">
        <f t="shared" si="49"/>
        <v>-0.9871129130075299</v>
      </c>
      <c r="AL85">
        <f t="shared" si="26"/>
        <v>-2.4980001071431452</v>
      </c>
      <c r="AN85">
        <f t="shared" si="36"/>
        <v>0</v>
      </c>
      <c r="AO85">
        <f t="shared" si="36"/>
        <v>0</v>
      </c>
      <c r="AP85">
        <f t="shared" si="36"/>
        <v>-7.6181778328496716E-17</v>
      </c>
      <c r="AQ85">
        <f t="shared" si="36"/>
        <v>-1.1910783059641501E-11</v>
      </c>
      <c r="AR85">
        <f t="shared" si="36"/>
        <v>-1.1910859241419831E-11</v>
      </c>
      <c r="AS85">
        <f t="shared" si="36"/>
        <v>-2.1828837090572757E-4</v>
      </c>
      <c r="AT85">
        <f t="shared" si="36"/>
        <v>-1.4261506899663552E-4</v>
      </c>
      <c r="AU85">
        <f t="shared" si="23"/>
        <v>-3.6090345181322229E-4</v>
      </c>
      <c r="AW85">
        <v>82</v>
      </c>
      <c r="AX85">
        <f>IF(Z85&gt;0, (R85*SUMPRODUCT(K85:$K$98, X85:$X$98)-K85*$AZ$3)/Z85, 0)</f>
        <v>-1193900823484184.5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2000000</v>
      </c>
      <c r="S86">
        <f t="shared" si="29"/>
        <v>-5761055976971948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-12.590725931270335</v>
      </c>
      <c r="AC86">
        <f t="shared" si="30"/>
        <v>-11.241719581501723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-1.6978168281961683E-8</v>
      </c>
      <c r="AI86">
        <f t="shared" si="34"/>
        <v>-1.6978265848446252E-8</v>
      </c>
      <c r="AJ86">
        <f t="shared" si="35"/>
        <v>-1.3490063497686116</v>
      </c>
      <c r="AK86">
        <f t="shared" si="49"/>
        <v>-0.88135081518892355</v>
      </c>
      <c r="AL86">
        <f t="shared" si="26"/>
        <v>-2.2303571819358012</v>
      </c>
      <c r="AN86">
        <f t="shared" si="36"/>
        <v>0</v>
      </c>
      <c r="AO86">
        <f t="shared" si="36"/>
        <v>0</v>
      </c>
      <c r="AP86">
        <f t="shared" si="36"/>
        <v>-1.2585811346121861E-17</v>
      </c>
      <c r="AQ86">
        <f t="shared" si="36"/>
        <v>-2.1901375656269742E-12</v>
      </c>
      <c r="AR86">
        <f t="shared" si="36"/>
        <v>-2.1901501514383201E-12</v>
      </c>
      <c r="AS86">
        <f t="shared" si="36"/>
        <v>-1.7401815283198436E-4</v>
      </c>
      <c r="AT86">
        <f t="shared" si="36"/>
        <v>-1.1369185985110231E-4</v>
      </c>
      <c r="AU86">
        <f t="shared" si="23"/>
        <v>-2.8771001487323686E-4</v>
      </c>
      <c r="AW86">
        <v>83</v>
      </c>
      <c r="AX86">
        <f>IF(Z86&gt;0, (R86*SUMPRODUCT(K86:$K$98, X86:$X$98)-K86*$AZ$3)/Z86, 0)</f>
        <v>-5761055976971948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2000000</v>
      </c>
      <c r="S87">
        <f t="shared" si="29"/>
        <v>-3.0548641798995724E+16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-11.241719581501723</v>
      </c>
      <c r="AC87">
        <f t="shared" si="30"/>
        <v>-10.037249626342732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-3.2065004887318456E-9</v>
      </c>
      <c r="AI87">
        <f t="shared" si="34"/>
        <v>-3.2065169170393499E-9</v>
      </c>
      <c r="AJ87">
        <f t="shared" si="35"/>
        <v>-1.2044699551589915</v>
      </c>
      <c r="AK87">
        <f t="shared" si="49"/>
        <v>-0.78692037070512066</v>
      </c>
      <c r="AL87">
        <f t="shared" si="26"/>
        <v>-1.991390329070629</v>
      </c>
      <c r="AN87">
        <f t="shared" si="36"/>
        <v>0</v>
      </c>
      <c r="AO87">
        <f t="shared" si="36"/>
        <v>0</v>
      </c>
      <c r="AP87">
        <f t="shared" si="36"/>
        <v>-1.8921491247522363E-18</v>
      </c>
      <c r="AQ87">
        <f t="shared" si="36"/>
        <v>-3.6931236474779058E-13</v>
      </c>
      <c r="AR87">
        <f t="shared" si="36"/>
        <v>-3.6931425689691532E-13</v>
      </c>
      <c r="AS87">
        <f t="shared" si="36"/>
        <v>-1.3872620602136838E-4</v>
      </c>
      <c r="AT87">
        <f t="shared" si="36"/>
        <v>-9.0634454600770886E-5</v>
      </c>
      <c r="AU87">
        <f t="shared" si="23"/>
        <v>-2.2936066099145351E-4</v>
      </c>
      <c r="AW87">
        <v>84</v>
      </c>
      <c r="AX87">
        <f>IF(Z87&gt;0, (R87*SUMPRODUCT(K87:$K$98, X87:$X$98)-K87*$AZ$3)/Z87, 0)</f>
        <v>-3.0548641798995724E+16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2000000</v>
      </c>
      <c r="S88">
        <f t="shared" si="29"/>
        <v>-1.7976537203399536E+17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-10.037249626342732</v>
      </c>
      <c r="AC88">
        <f t="shared" si="30"/>
        <v>-8.9618300235206192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-5.5085512257110924E-10</v>
      </c>
      <c r="AI88">
        <f t="shared" si="34"/>
        <v>-5.5085761521747439E-10</v>
      </c>
      <c r="AJ88">
        <f t="shared" si="35"/>
        <v>-1.0754196028221124</v>
      </c>
      <c r="AK88">
        <f t="shared" si="49"/>
        <v>-0.70260747384399125</v>
      </c>
      <c r="AL88">
        <f t="shared" si="26"/>
        <v>-1.7780270772169611</v>
      </c>
      <c r="AN88">
        <f t="shared" si="36"/>
        <v>0</v>
      </c>
      <c r="AO88">
        <f t="shared" si="36"/>
        <v>0</v>
      </c>
      <c r="AP88">
        <f t="shared" si="36"/>
        <v>-2.5633339179148327E-19</v>
      </c>
      <c r="AQ88">
        <f t="shared" si="36"/>
        <v>-5.6647651239223316E-14</v>
      </c>
      <c r="AR88">
        <f t="shared" si="36"/>
        <v>-5.6647907572615105E-14</v>
      </c>
      <c r="AS88">
        <f t="shared" si="36"/>
        <v>-1.1059168209627929E-4</v>
      </c>
      <c r="AT88">
        <f t="shared" si="36"/>
        <v>-7.2253232302924185E-5</v>
      </c>
      <c r="AU88">
        <f t="shared" si="23"/>
        <v>-1.8284491445585136E-4</v>
      </c>
      <c r="AW88">
        <v>85</v>
      </c>
      <c r="AX88">
        <f>IF(Z88&gt;0, (R88*SUMPRODUCT(K88:$K$98, X88:$X$98)-K88*$AZ$3)/Z88, 0)</f>
        <v>-1.7976537203399536E+17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-8.9618300235206192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-8.9618300235206192</v>
      </c>
      <c r="AK89">
        <f t="shared" si="49"/>
        <v>-0.62732810164644337</v>
      </c>
      <c r="AL89">
        <f t="shared" si="26"/>
        <v>-9.589158125266767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-9.154763992552973E-15</v>
      </c>
      <c r="AR89">
        <f t="shared" si="36"/>
        <v>-9.154763992552973E-15</v>
      </c>
      <c r="AS89">
        <f t="shared" si="36"/>
        <v>-8.2285477750235496E-4</v>
      </c>
      <c r="AT89">
        <f t="shared" si="36"/>
        <v>-5.7599834425164851E-5</v>
      </c>
      <c r="AU89">
        <f t="shared" si="23"/>
        <v>-8.8045461193667453E-4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198092.64973518334</v>
      </c>
      <c r="AO91" s="8">
        <f t="shared" si="50"/>
        <v>-19809.264973518337</v>
      </c>
      <c r="AP91" s="8">
        <f t="shared" si="50"/>
        <v>-2947.8996417719027</v>
      </c>
      <c r="AQ91" s="8">
        <f t="shared" si="50"/>
        <v>-87146.949045077752</v>
      </c>
      <c r="AR91" s="8">
        <f t="shared" si="50"/>
        <v>88188.536074815333</v>
      </c>
      <c r="AS91" s="8">
        <f t="shared" si="50"/>
        <v>-17731.728727730959</v>
      </c>
      <c r="AT91" s="8">
        <f t="shared" si="50"/>
        <v>8509.1202884952072</v>
      </c>
      <c r="AU91" s="8">
        <f t="shared" si="50"/>
        <v>78965.927635579676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507342.42137047614</v>
      </c>
      <c r="K3">
        <v>1</v>
      </c>
      <c r="L3" s="2">
        <v>0</v>
      </c>
      <c r="O3">
        <f>$C$3</f>
        <v>507342.42137047614</v>
      </c>
      <c r="P3">
        <f>O3*C5</f>
        <v>50734.242137047615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507342.42137047614</v>
      </c>
      <c r="AF3">
        <f t="shared" ref="AF3:AG34" si="4">-$Z3*P3</f>
        <v>-50734.242137047615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454088.27102942852</v>
      </c>
      <c r="AJ3">
        <f t="shared" ref="AJ3:AJ66" si="7">AB3-AC3</f>
        <v>0</v>
      </c>
      <c r="AL3">
        <f t="shared" ref="AL3:AL34" si="8">SUM(AI3:AK3)</f>
        <v>454088.27102942852</v>
      </c>
      <c r="AN3">
        <f t="shared" ref="AN3:AU34" si="9">AE3*$K3</f>
        <v>507342.42137047614</v>
      </c>
      <c r="AO3">
        <f t="shared" si="9"/>
        <v>-50734.242137047615</v>
      </c>
      <c r="AP3">
        <f t="shared" si="9"/>
        <v>-2519.9082039999998</v>
      </c>
      <c r="AQ3">
        <f t="shared" si="9"/>
        <v>0</v>
      </c>
      <c r="AR3">
        <f t="shared" si="9"/>
        <v>454088.27102942852</v>
      </c>
      <c r="AS3">
        <f t="shared" si="9"/>
        <v>0</v>
      </c>
      <c r="AT3">
        <f t="shared" si="9"/>
        <v>0</v>
      </c>
      <c r="AU3">
        <f t="shared" si="9"/>
        <v>454088.27102942852</v>
      </c>
      <c r="AW3">
        <v>0</v>
      </c>
      <c r="AX3">
        <f>IF(Z3&gt;0, (R3*SUMPRODUCT(K3:$K$98, X3:$X$98)-K3*$AZ$3)/Z3, 0)</f>
        <v>0</v>
      </c>
      <c r="AZ3">
        <f>C6*ABS(SUMPRODUCT(X4:X79, K4:K79))/1</f>
        <v>200437.99189294718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13614.484402817041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13444.809792987129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-13444.809792987129</v>
      </c>
      <c r="AK4">
        <f>G4*SUM(AB4, AE4:AF4)</f>
        <v>0</v>
      </c>
      <c r="AL4">
        <f t="shared" si="8"/>
        <v>-18370.411792987128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-12542.970233218704</v>
      </c>
      <c r="AT4">
        <f t="shared" si="9"/>
        <v>0</v>
      </c>
      <c r="AU4">
        <f t="shared" si="9"/>
        <v>-17138.176875629375</v>
      </c>
      <c r="AW4">
        <v>1</v>
      </c>
      <c r="AX4">
        <f>IF(Z4&gt;0, (R4*SUMPRODUCT(K4:$K$98, X4:$X$98)-K4*$AZ$3)/Z4, 0)</f>
        <v>13614.484402817041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2000000</v>
      </c>
      <c r="S5">
        <f t="shared" si="1"/>
        <v>25069.94087737591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13444.809792987129</v>
      </c>
      <c r="AC5">
        <f t="shared" si="2"/>
        <v>24446.651336732612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-5047.70751434059</v>
      </c>
      <c r="AI5">
        <f t="shared" si="6"/>
        <v>-5096.4644130032311</v>
      </c>
      <c r="AJ5">
        <f t="shared" si="7"/>
        <v>-11001.841543745482</v>
      </c>
      <c r="AK5">
        <f>G5*SUM(AB5, AE5:AF5)</f>
        <v>551.23720151247232</v>
      </c>
      <c r="AL5">
        <f t="shared" si="8"/>
        <v>-15547.068755236241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-4316.3351663775893</v>
      </c>
      <c r="AR5">
        <f t="shared" si="9"/>
        <v>-4358.0275813408516</v>
      </c>
      <c r="AS5">
        <f t="shared" si="9"/>
        <v>-9407.7629132174679</v>
      </c>
      <c r="AT5">
        <f t="shared" si="9"/>
        <v>471.36735065258199</v>
      </c>
      <c r="AU5">
        <f t="shared" si="9"/>
        <v>-13294.423143905737</v>
      </c>
      <c r="AW5">
        <v>2</v>
      </c>
      <c r="AX5">
        <f>IF(Z5&gt;0, (R5*SUMPRODUCT(K5:$K$98, X5:$X$98)-K5*$AZ$3)/Z5, 0)</f>
        <v>25069.94087737591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2000000</v>
      </c>
      <c r="S6">
        <f t="shared" si="1"/>
        <v>38333.021158133983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24446.651336732612</v>
      </c>
      <c r="AC6">
        <f t="shared" si="2"/>
        <v>36906.57285023568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-5197.1831046658735</v>
      </c>
      <c r="AI6">
        <f t="shared" si="6"/>
        <v>-5245.3225047642718</v>
      </c>
      <c r="AJ6">
        <f t="shared" si="7"/>
        <v>-12459.921513503068</v>
      </c>
      <c r="AK6">
        <f>G6*SUM(AB6, AE6:AF6)</f>
        <v>1430.1291031988578</v>
      </c>
      <c r="AL6">
        <f t="shared" si="8"/>
        <v>-16275.11491506848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-4009.1591719540334</v>
      </c>
      <c r="AR6">
        <f t="shared" si="9"/>
        <v>-4046.2943880028174</v>
      </c>
      <c r="AS6">
        <f t="shared" si="9"/>
        <v>-9611.7084219798198</v>
      </c>
      <c r="AT6">
        <f t="shared" si="9"/>
        <v>1103.2159336507946</v>
      </c>
      <c r="AU6">
        <f t="shared" si="9"/>
        <v>-12554.78687633184</v>
      </c>
      <c r="AW6">
        <v>3</v>
      </c>
      <c r="AX6">
        <f>IF(Z6&gt;0, (R6*SUMPRODUCT(K6:$K$98, X6:$X$98)-K6*$AZ$3)/Z6, 0)</f>
        <v>38333.021158133983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2000000</v>
      </c>
      <c r="S7">
        <f t="shared" si="1"/>
        <v>49279.284582305139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36906.57285023568</v>
      </c>
      <c r="AC7">
        <f t="shared" si="2"/>
        <v>46838.665460541495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-5372.782603278134</v>
      </c>
      <c r="AI7">
        <f t="shared" si="6"/>
        <v>-5420.3062898104663</v>
      </c>
      <c r="AJ7">
        <f t="shared" si="7"/>
        <v>-9932.0926103058155</v>
      </c>
      <c r="AK7">
        <f>G7*SUM(AB7, AE7:AF7)</f>
        <v>1812.1127269465717</v>
      </c>
      <c r="AL7">
        <f t="shared" si="8"/>
        <v>-13540.286173169708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-3770.9201950270253</v>
      </c>
      <c r="AR7">
        <f t="shared" si="9"/>
        <v>-3804.2749838803029</v>
      </c>
      <c r="AS7">
        <f t="shared" si="9"/>
        <v>-6970.8996936204594</v>
      </c>
      <c r="AT7">
        <f t="shared" si="9"/>
        <v>1271.8423547491109</v>
      </c>
      <c r="AU7">
        <f t="shared" si="9"/>
        <v>-9503.3323227516503</v>
      </c>
      <c r="AW7">
        <v>4</v>
      </c>
      <c r="AX7">
        <f>IF(Z7&gt;0, (R7*SUMPRODUCT(K7:$K$98, X7:$X$98)-K7*$AZ$3)/Z7, 0)</f>
        <v>49279.284582305139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2000000</v>
      </c>
      <c r="S8">
        <f t="shared" si="1"/>
        <v>55922.070760000424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46838.665460541495</v>
      </c>
      <c r="AC8">
        <f t="shared" si="2"/>
        <v>52430.562398627138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-6808.4828520020747</v>
      </c>
      <c r="AI8">
        <f t="shared" si="6"/>
        <v>-6855.3610895977836</v>
      </c>
      <c r="AJ8">
        <f t="shared" si="7"/>
        <v>-5591.8969380856433</v>
      </c>
      <c r="AK8">
        <f t="shared" ref="AK8:AK71" si="22">G8*SUM(AB8:AB8, AE8:AF8)</f>
        <v>997.66357430953383</v>
      </c>
      <c r="AL8">
        <f t="shared" si="8"/>
        <v>-11449.594453373893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-4460.5387466222337</v>
      </c>
      <c r="AR8">
        <f t="shared" si="9"/>
        <v>-4491.2507568768442</v>
      </c>
      <c r="AS8">
        <f t="shared" si="9"/>
        <v>-3663.4994170712562</v>
      </c>
      <c r="AT8">
        <f t="shared" si="9"/>
        <v>653.61360614908835</v>
      </c>
      <c r="AU8">
        <f t="shared" si="9"/>
        <v>-7501.1365677990116</v>
      </c>
      <c r="AW8">
        <v>5</v>
      </c>
      <c r="AX8">
        <f>IF(Z8&gt;0, (R8*SUMPRODUCT(K8:$K$98, X8:$X$98)-K8*$AZ$3)/Z8, 0)</f>
        <v>55922.070760000424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2000000</v>
      </c>
      <c r="S9">
        <f t="shared" si="1"/>
        <v>59438.303482166113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52430.562398627138</v>
      </c>
      <c r="AC9">
        <f t="shared" si="2"/>
        <v>54921.963878358729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-8345.5207495301602</v>
      </c>
      <c r="AI9">
        <f t="shared" si="6"/>
        <v>-8391.7215667311739</v>
      </c>
      <c r="AJ9">
        <f t="shared" si="7"/>
        <v>-2491.4014797315904</v>
      </c>
      <c r="AK9">
        <f t="shared" si="22"/>
        <v>309.34031815190014</v>
      </c>
      <c r="AL9">
        <f t="shared" si="8"/>
        <v>-10573.782728310864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-5178.0664526393175</v>
      </c>
      <c r="AR9">
        <f t="shared" si="9"/>
        <v>-5206.73223741333</v>
      </c>
      <c r="AS9">
        <f t="shared" si="9"/>
        <v>-1545.8163498042213</v>
      </c>
      <c r="AT9">
        <f t="shared" si="9"/>
        <v>191.9334661005193</v>
      </c>
      <c r="AU9">
        <f t="shared" si="9"/>
        <v>-6560.6151211170318</v>
      </c>
      <c r="AW9">
        <v>6</v>
      </c>
      <c r="AX9">
        <f>IF(Z9&gt;0, (R9*SUMPRODUCT(K9:$K$98, X9:$X$98)-K9*$AZ$3)/Z9, 0)</f>
        <v>59438.303482166113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2000000</v>
      </c>
      <c r="S10">
        <f t="shared" si="1"/>
        <v>61691.118513369234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54921.963878358729</v>
      </c>
      <c r="AC10">
        <f t="shared" si="2"/>
        <v>56126.674452365696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-9949.2868471922975</v>
      </c>
      <c r="AI10">
        <f t="shared" si="6"/>
        <v>-9994.776924050122</v>
      </c>
      <c r="AJ10">
        <f t="shared" si="7"/>
        <v>-1204.7105740069674</v>
      </c>
      <c r="AK10">
        <f t="shared" si="22"/>
        <v>225.18005190127082</v>
      </c>
      <c r="AL10">
        <f t="shared" si="8"/>
        <v>-10974.307446155819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-5856.313498604668</v>
      </c>
      <c r="AR10">
        <f t="shared" si="9"/>
        <v>-5883.0897043012828</v>
      </c>
      <c r="AS10">
        <f t="shared" si="9"/>
        <v>-709.11241225895083</v>
      </c>
      <c r="AT10">
        <f t="shared" si="9"/>
        <v>132.54467358512818</v>
      </c>
      <c r="AU10">
        <f t="shared" si="9"/>
        <v>-6459.6574429751054</v>
      </c>
      <c r="AW10">
        <v>7</v>
      </c>
      <c r="AX10">
        <f>IF(Z10&gt;0, (R10*SUMPRODUCT(K10:$K$98, X10:$X$98)-K10*$AZ$3)/Z10, 0)</f>
        <v>61691.118513369234</v>
      </c>
    </row>
    <row r="11" spans="1:52" x14ac:dyDescent="0.25">
      <c r="A11" t="s">
        <v>33</v>
      </c>
      <c r="C11" s="12">
        <f>AU81</f>
        <v>232074.22581651752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2000000</v>
      </c>
      <c r="S11">
        <f t="shared" si="1"/>
        <v>62743.595689146379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56126.674452365696</v>
      </c>
      <c r="AC11">
        <f t="shared" si="2"/>
        <v>56144.752033041572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-11750.221503003393</v>
      </c>
      <c r="AI11">
        <f t="shared" si="6"/>
        <v>-11794.962923555064</v>
      </c>
      <c r="AJ11">
        <f t="shared" si="7"/>
        <v>-18.077580675875652</v>
      </c>
      <c r="AK11">
        <f t="shared" si="22"/>
        <v>134.70401868567765</v>
      </c>
      <c r="AL11">
        <f t="shared" si="8"/>
        <v>-11678.336485545262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-6572.0003696353742</v>
      </c>
      <c r="AR11">
        <f t="shared" si="9"/>
        <v>-6597.0246325676462</v>
      </c>
      <c r="AS11">
        <f t="shared" si="9"/>
        <v>-10.110947002454459</v>
      </c>
      <c r="AT11">
        <f t="shared" si="9"/>
        <v>75.341121047578966</v>
      </c>
      <c r="AU11">
        <f t="shared" si="9"/>
        <v>-6531.7944585225214</v>
      </c>
      <c r="AW11">
        <v>8</v>
      </c>
      <c r="AX11">
        <f>IF(Z11&gt;0, (R11*SUMPRODUCT(K11:$K$98, X11:$X$98)-K11*$AZ$3)/Z11, 0)</f>
        <v>62743.595689146379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2000000</v>
      </c>
      <c r="S12">
        <f t="shared" si="1"/>
        <v>62734.987854024512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56144.752033041572</v>
      </c>
      <c r="AC12">
        <f t="shared" si="2"/>
        <v>55144.528161821028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-13745.147821597173</v>
      </c>
      <c r="AI12">
        <f t="shared" si="6"/>
        <v>-13789.098199247786</v>
      </c>
      <c r="AJ12">
        <f t="shared" si="7"/>
        <v>1000.2238712205435</v>
      </c>
      <c r="AK12">
        <f t="shared" si="22"/>
        <v>129.13292967599563</v>
      </c>
      <c r="AL12">
        <f t="shared" si="8"/>
        <v>-12659.741398351247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-7305.6921877625382</v>
      </c>
      <c r="AR12">
        <f t="shared" si="9"/>
        <v>-7329.0522807072484</v>
      </c>
      <c r="AS12">
        <f t="shared" si="9"/>
        <v>531.6296206365879</v>
      </c>
      <c r="AT12">
        <f t="shared" si="9"/>
        <v>68.635524896609482</v>
      </c>
      <c r="AU12">
        <f t="shared" si="9"/>
        <v>-6728.7871351740514</v>
      </c>
      <c r="AW12">
        <v>9</v>
      </c>
      <c r="AX12">
        <f>IF(Z12&gt;0, (R12*SUMPRODUCT(K12:$K$98, X12:$X$98)-K12*$AZ$3)/Z12, 0)</f>
        <v>62734.987854024512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2000000</v>
      </c>
      <c r="S13">
        <f t="shared" si="1"/>
        <v>61586.73109203497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55144.528161821028</v>
      </c>
      <c r="AC13">
        <f t="shared" si="2"/>
        <v>53104.820785245247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-15880.985509895165</v>
      </c>
      <c r="AI13">
        <f t="shared" si="6"/>
        <v>-15924.099359131525</v>
      </c>
      <c r="AJ13">
        <f t="shared" si="7"/>
        <v>2039.7073765757814</v>
      </c>
      <c r="AK13">
        <f t="shared" si="22"/>
        <v>110.28905632364206</v>
      </c>
      <c r="AL13">
        <f t="shared" si="8"/>
        <v>-13774.102926232103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-8023.6812020427333</v>
      </c>
      <c r="AR13">
        <f t="shared" si="9"/>
        <v>-8045.4639674416412</v>
      </c>
      <c r="AS13">
        <f t="shared" si="9"/>
        <v>1030.5381693662305</v>
      </c>
      <c r="AT13">
        <f t="shared" si="9"/>
        <v>55.722248941267416</v>
      </c>
      <c r="AU13">
        <f t="shared" si="9"/>
        <v>-6959.203549134143</v>
      </c>
      <c r="AW13">
        <v>10</v>
      </c>
      <c r="AX13">
        <f>IF(Z13&gt;0, (R13*SUMPRODUCT(K13:$K$98, X13:$X$98)-K13*$AZ$3)/Z13, 0)</f>
        <v>61586.73109203497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50</v>
      </c>
      <c r="R14">
        <f t="shared" si="0"/>
        <v>2000000</v>
      </c>
      <c r="S14">
        <f t="shared" si="1"/>
        <v>66227.090826496555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53104.820785245247</v>
      </c>
      <c r="AC14">
        <f t="shared" si="2"/>
        <v>55931.383012845603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-18229.766788667348</v>
      </c>
      <c r="AI14">
        <f t="shared" si="6"/>
        <v>-18271.993755241627</v>
      </c>
      <c r="AJ14">
        <f t="shared" si="7"/>
        <v>-2826.562227600356</v>
      </c>
      <c r="AK14">
        <f t="shared" si="22"/>
        <v>3717.3374549671676</v>
      </c>
      <c r="AL14">
        <f t="shared" si="8"/>
        <v>-17381.218527874815</v>
      </c>
      <c r="AN14">
        <f t="shared" si="9"/>
        <v>0</v>
      </c>
      <c r="AO14">
        <f t="shared" si="9"/>
        <v>0</v>
      </c>
      <c r="AP14">
        <f t="shared" si="9"/>
        <v>-19.04881996585452</v>
      </c>
      <c r="AQ14">
        <f t="shared" si="9"/>
        <v>-8223.5493986050933</v>
      </c>
      <c r="AR14">
        <f t="shared" si="9"/>
        <v>-8242.5982185709472</v>
      </c>
      <c r="AS14">
        <f t="shared" si="9"/>
        <v>-1275.0779741928895</v>
      </c>
      <c r="AT14">
        <f t="shared" si="9"/>
        <v>1676.9116438292174</v>
      </c>
      <c r="AU14">
        <f t="shared" si="9"/>
        <v>-7840.7645489346187</v>
      </c>
      <c r="AW14">
        <v>11</v>
      </c>
      <c r="AX14">
        <f>IF(Z14&gt;0, (R14*SUMPRODUCT(K14:$K$98, X14:$X$98)-K14*$AZ$3)/Z14, 0)</f>
        <v>66227.090826496555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50</v>
      </c>
      <c r="R15">
        <f t="shared" si="0"/>
        <v>2000000</v>
      </c>
      <c r="S15">
        <f t="shared" si="1"/>
        <v>69511.749318170594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55931.383012845603</v>
      </c>
      <c r="AC15">
        <f t="shared" si="2"/>
        <v>57395.550962136083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-20796.520919718834</v>
      </c>
      <c r="AI15">
        <f t="shared" si="6"/>
        <v>-20837.805703604379</v>
      </c>
      <c r="AJ15">
        <f t="shared" si="7"/>
        <v>-1464.1679492904805</v>
      </c>
      <c r="AK15">
        <f t="shared" si="22"/>
        <v>3915.1968108991928</v>
      </c>
      <c r="AL15">
        <f t="shared" si="8"/>
        <v>-18386.776841995666</v>
      </c>
      <c r="AN15">
        <f t="shared" si="9"/>
        <v>0</v>
      </c>
      <c r="AO15">
        <f t="shared" si="9"/>
        <v>0</v>
      </c>
      <c r="AP15">
        <f t="shared" si="9"/>
        <v>-16.628389378468448</v>
      </c>
      <c r="AQ15">
        <f t="shared" si="9"/>
        <v>-8376.2736539753223</v>
      </c>
      <c r="AR15">
        <f t="shared" si="9"/>
        <v>-8392.9020433537898</v>
      </c>
      <c r="AS15">
        <f t="shared" si="9"/>
        <v>-589.72707338794328</v>
      </c>
      <c r="AT15">
        <f t="shared" si="9"/>
        <v>1576.9349125202855</v>
      </c>
      <c r="AU15">
        <f t="shared" si="9"/>
        <v>-7405.6942042214478</v>
      </c>
      <c r="AW15">
        <v>12</v>
      </c>
      <c r="AX15">
        <f>IF(Z15&gt;0, (R15*SUMPRODUCT(K15:$K$98, X15:$X$98)-K15*$AZ$3)/Z15, 0)</f>
        <v>69511.749318170594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2000000</v>
      </c>
      <c r="S16">
        <f t="shared" si="1"/>
        <v>71569.820765506753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57395.550962136083</v>
      </c>
      <c r="AC16">
        <f t="shared" si="2"/>
        <v>57669.024940210409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-23331.560562116203</v>
      </c>
      <c r="AI16">
        <f t="shared" si="6"/>
        <v>-23371.849209148841</v>
      </c>
      <c r="AJ16">
        <f t="shared" si="7"/>
        <v>-273.47397807432571</v>
      </c>
      <c r="AK16">
        <f t="shared" si="22"/>
        <v>4017.6885673495262</v>
      </c>
      <c r="AL16">
        <f t="shared" si="8"/>
        <v>-19627.634619873639</v>
      </c>
      <c r="AN16">
        <f t="shared" si="9"/>
        <v>0</v>
      </c>
      <c r="AO16">
        <f t="shared" si="9"/>
        <v>0</v>
      </c>
      <c r="AP16">
        <f t="shared" si="9"/>
        <v>-14.488546889152579</v>
      </c>
      <c r="AQ16">
        <f t="shared" si="9"/>
        <v>-8390.4631726027674</v>
      </c>
      <c r="AR16">
        <f t="shared" si="9"/>
        <v>-8404.9517194919208</v>
      </c>
      <c r="AS16">
        <f t="shared" si="9"/>
        <v>-98.346329453141635</v>
      </c>
      <c r="AT16">
        <f t="shared" si="9"/>
        <v>1444.8355425512868</v>
      </c>
      <c r="AU16">
        <f t="shared" si="9"/>
        <v>-7058.4625063937747</v>
      </c>
      <c r="AW16">
        <v>13</v>
      </c>
      <c r="AX16">
        <f>IF(Z16&gt;0, (R16*SUMPRODUCT(K16:$K$98, X16:$X$98)-K16*$AZ$3)/Z16, 0)</f>
        <v>71569.820765506753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2000000</v>
      </c>
      <c r="S17">
        <f t="shared" si="1"/>
        <v>72635.215117133572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57669.024940210409</v>
      </c>
      <c r="AC17">
        <f t="shared" si="2"/>
        <v>57001.55072479471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-25901.079655787857</v>
      </c>
      <c r="AI17">
        <f t="shared" si="6"/>
        <v>-25940.317889358772</v>
      </c>
      <c r="AJ17">
        <f t="shared" si="7"/>
        <v>667.47421541569929</v>
      </c>
      <c r="AK17">
        <f t="shared" si="22"/>
        <v>4036.8317458147289</v>
      </c>
      <c r="AL17">
        <f t="shared" si="8"/>
        <v>-21236.011928128344</v>
      </c>
      <c r="AN17">
        <f t="shared" si="9"/>
        <v>0</v>
      </c>
      <c r="AO17">
        <f t="shared" si="9"/>
        <v>0</v>
      </c>
      <c r="AP17">
        <f t="shared" si="9"/>
        <v>-12.598927383385668</v>
      </c>
      <c r="AQ17">
        <f t="shared" si="9"/>
        <v>-8316.5268167537015</v>
      </c>
      <c r="AR17">
        <f t="shared" si="9"/>
        <v>-8329.1257441370872</v>
      </c>
      <c r="AS17">
        <f t="shared" si="9"/>
        <v>214.31798541864484</v>
      </c>
      <c r="AT17">
        <f t="shared" si="9"/>
        <v>1296.1783800116132</v>
      </c>
      <c r="AU17">
        <f t="shared" si="9"/>
        <v>-6818.6293787068298</v>
      </c>
      <c r="AW17">
        <v>14</v>
      </c>
      <c r="AX17">
        <f>IF(Z17&gt;0, (R17*SUMPRODUCT(K17:$K$98, X17:$X$98)-K17*$AZ$3)/Z17, 0)</f>
        <v>72635.215117133572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50</v>
      </c>
      <c r="R18">
        <f t="shared" si="0"/>
        <v>2000000</v>
      </c>
      <c r="S18">
        <f t="shared" si="1"/>
        <v>72880.672528008959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57001.55072479471</v>
      </c>
      <c r="AC18">
        <f t="shared" si="2"/>
        <v>55580.549762672439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-28586.05608566157</v>
      </c>
      <c r="AI18">
        <f t="shared" si="6"/>
        <v>-28624.187285494634</v>
      </c>
      <c r="AJ18">
        <f t="shared" si="7"/>
        <v>1421.0009621222707</v>
      </c>
      <c r="AK18">
        <f t="shared" si="22"/>
        <v>3990.1085507356302</v>
      </c>
      <c r="AL18">
        <f t="shared" si="8"/>
        <v>-23213.077772636734</v>
      </c>
      <c r="AN18">
        <f t="shared" si="9"/>
        <v>0</v>
      </c>
      <c r="AO18">
        <f t="shared" si="9"/>
        <v>0</v>
      </c>
      <c r="AP18">
        <f t="shared" si="9"/>
        <v>-10.931671512381516</v>
      </c>
      <c r="AQ18">
        <f t="shared" si="9"/>
        <v>-8195.2148458753363</v>
      </c>
      <c r="AR18">
        <f t="shared" si="9"/>
        <v>-8206.1465173877168</v>
      </c>
      <c r="AS18">
        <f t="shared" si="9"/>
        <v>407.3807224714979</v>
      </c>
      <c r="AT18">
        <f t="shared" si="9"/>
        <v>1143.9072509217035</v>
      </c>
      <c r="AU18">
        <f t="shared" si="9"/>
        <v>-6654.8585439945164</v>
      </c>
      <c r="AW18">
        <v>15</v>
      </c>
      <c r="AX18">
        <f>IF(Z18&gt;0, (R18*SUMPRODUCT(K18:$K$98, X18:$X$98)-K18*$AZ$3)/Z18, 0)</f>
        <v>72880.672528008959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50</v>
      </c>
      <c r="R19">
        <f t="shared" si="0"/>
        <v>2000000</v>
      </c>
      <c r="S19">
        <f t="shared" si="1"/>
        <v>72436.887075570339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55580.549762672439</v>
      </c>
      <c r="AC19">
        <f t="shared" si="2"/>
        <v>53542.054429860829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-31686.42001257501</v>
      </c>
      <c r="AI19">
        <f t="shared" si="6"/>
        <v>-31723.377739909429</v>
      </c>
      <c r="AJ19">
        <f t="shared" si="7"/>
        <v>2038.4953328116098</v>
      </c>
      <c r="AK19">
        <f t="shared" si="22"/>
        <v>3890.6384833870711</v>
      </c>
      <c r="AL19">
        <f t="shared" si="8"/>
        <v>-25794.243923710746</v>
      </c>
      <c r="AN19">
        <f t="shared" si="9"/>
        <v>0</v>
      </c>
      <c r="AO19">
        <f t="shared" si="9"/>
        <v>0</v>
      </c>
      <c r="AP19">
        <f t="shared" si="9"/>
        <v>-9.460047921779676</v>
      </c>
      <c r="AQ19">
        <f t="shared" si="9"/>
        <v>-8110.7544594451456</v>
      </c>
      <c r="AR19">
        <f t="shared" si="9"/>
        <v>-8120.2145073669253</v>
      </c>
      <c r="AS19">
        <f t="shared" si="9"/>
        <v>521.79246202626666</v>
      </c>
      <c r="AT19">
        <f t="shared" si="9"/>
        <v>995.88446459705222</v>
      </c>
      <c r="AU19">
        <f t="shared" si="9"/>
        <v>-6602.5375807436058</v>
      </c>
      <c r="AW19">
        <v>16</v>
      </c>
      <c r="AX19">
        <f>IF(Z19&gt;0, (R19*SUMPRODUCT(K19:$K$98, X19:$X$98)-K19*$AZ$3)/Z19, 0)</f>
        <v>72436.887075570339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2000000</v>
      </c>
      <c r="S20">
        <f t="shared" si="1"/>
        <v>71289.479582402797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53542.054429860829</v>
      </c>
      <c r="AC20">
        <f t="shared" si="2"/>
        <v>50928.370964222617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-34749.378948223792</v>
      </c>
      <c r="AI20">
        <f t="shared" si="6"/>
        <v>-34785.098363811157</v>
      </c>
      <c r="AJ20">
        <f t="shared" si="7"/>
        <v>2613.6834656382125</v>
      </c>
      <c r="AK20">
        <f t="shared" si="22"/>
        <v>3747.9438100902585</v>
      </c>
      <c r="AL20">
        <f t="shared" si="8"/>
        <v>-28423.471088082686</v>
      </c>
      <c r="AN20">
        <f t="shared" si="9"/>
        <v>0</v>
      </c>
      <c r="AO20">
        <f t="shared" si="9"/>
        <v>0</v>
      </c>
      <c r="AP20">
        <f t="shared" si="9"/>
        <v>-8.1634624872719375</v>
      </c>
      <c r="AQ20">
        <f t="shared" si="9"/>
        <v>-7941.766314903859</v>
      </c>
      <c r="AR20">
        <f t="shared" si="9"/>
        <v>-7949.9297773911303</v>
      </c>
      <c r="AS20">
        <f t="shared" si="9"/>
        <v>597.34199382828797</v>
      </c>
      <c r="AT20">
        <f t="shared" si="9"/>
        <v>856.57052879929779</v>
      </c>
      <c r="AU20">
        <f t="shared" si="9"/>
        <v>-6496.0172547635448</v>
      </c>
      <c r="AW20">
        <v>17</v>
      </c>
      <c r="AX20">
        <f>IF(Z20&gt;0, (R20*SUMPRODUCT(K20:$K$98, X20:$X$98)-K20*$AZ$3)/Z20, 0)</f>
        <v>71289.479582402797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2000000</v>
      </c>
      <c r="S21">
        <f t="shared" si="1"/>
        <v>69562.975150123413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50928.370964222617</v>
      </c>
      <c r="AC21">
        <f t="shared" si="2"/>
        <v>47894.70375093208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-37471.740106031189</v>
      </c>
      <c r="AI21">
        <f t="shared" si="6"/>
        <v>-37506.165533960033</v>
      </c>
      <c r="AJ21">
        <f t="shared" si="7"/>
        <v>3033.6672132905369</v>
      </c>
      <c r="AK21">
        <f t="shared" si="22"/>
        <v>3564.9859674955837</v>
      </c>
      <c r="AL21">
        <f t="shared" si="8"/>
        <v>-30907.512353173912</v>
      </c>
      <c r="AN21">
        <f t="shared" si="9"/>
        <v>0</v>
      </c>
      <c r="AO21">
        <f t="shared" si="9"/>
        <v>0</v>
      </c>
      <c r="AP21">
        <f t="shared" si="9"/>
        <v>-7.0247582263271813</v>
      </c>
      <c r="AQ21">
        <f t="shared" si="9"/>
        <v>-7646.3803183134141</v>
      </c>
      <c r="AR21">
        <f t="shared" si="9"/>
        <v>-7653.4050765397405</v>
      </c>
      <c r="AS21">
        <f t="shared" si="9"/>
        <v>619.04179540047312</v>
      </c>
      <c r="AT21">
        <f t="shared" si="9"/>
        <v>727.46124038510504</v>
      </c>
      <c r="AU21">
        <f t="shared" si="9"/>
        <v>-6306.902040754163</v>
      </c>
      <c r="AW21">
        <v>18</v>
      </c>
      <c r="AX21">
        <f>IF(Z21&gt;0, (R21*SUMPRODUCT(K21:$K$98, X21:$X$98)-K21*$AZ$3)/Z21, 0)</f>
        <v>69562.975150123413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2000000</v>
      </c>
      <c r="S22">
        <f t="shared" si="1"/>
        <v>67468.158716431673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47894.70375093208</v>
      </c>
      <c r="AC22">
        <f t="shared" si="2"/>
        <v>44630.554773344826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-40236.043582304206</v>
      </c>
      <c r="AI22">
        <f t="shared" si="6"/>
        <v>-40269.118854864202</v>
      </c>
      <c r="AJ22">
        <f t="shared" si="7"/>
        <v>3264.1489775872542</v>
      </c>
      <c r="AK22">
        <f t="shared" si="22"/>
        <v>3352.6292625652459</v>
      </c>
      <c r="AL22">
        <f t="shared" si="8"/>
        <v>-33652.340614711706</v>
      </c>
      <c r="AN22">
        <f t="shared" si="9"/>
        <v>0</v>
      </c>
      <c r="AO22">
        <f t="shared" si="9"/>
        <v>0</v>
      </c>
      <c r="AP22">
        <f t="shared" si="9"/>
        <v>-6.0261153855544629</v>
      </c>
      <c r="AQ22">
        <f t="shared" si="9"/>
        <v>-7330.7647229611084</v>
      </c>
      <c r="AR22">
        <f t="shared" si="9"/>
        <v>-7336.790838346662</v>
      </c>
      <c r="AS22">
        <f t="shared" si="9"/>
        <v>594.70827757801828</v>
      </c>
      <c r="AT22">
        <f t="shared" si="9"/>
        <v>610.82885241702843</v>
      </c>
      <c r="AU22">
        <f t="shared" si="9"/>
        <v>-6131.2537083516163</v>
      </c>
      <c r="AW22">
        <v>19</v>
      </c>
      <c r="AX22">
        <f>IF(Z22&gt;0, (R22*SUMPRODUCT(K22:$K$98, X22:$X$98)-K22*$AZ$3)/Z22, 0)</f>
        <v>67468.158716431673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2000000</v>
      </c>
      <c r="S23">
        <f t="shared" si="1"/>
        <v>65059.794550487561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44630.554773344826</v>
      </c>
      <c r="AC23">
        <f t="shared" si="2"/>
        <v>41212.496604603541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-42869.427013680768</v>
      </c>
      <c r="AI23">
        <f t="shared" si="6"/>
        <v>-42901.099797839823</v>
      </c>
      <c r="AJ23">
        <f t="shared" si="7"/>
        <v>3418.058168741285</v>
      </c>
      <c r="AK23">
        <f t="shared" si="22"/>
        <v>3124.1388341341381</v>
      </c>
      <c r="AL23">
        <f t="shared" si="8"/>
        <v>-36358.902794964401</v>
      </c>
      <c r="AN23">
        <f t="shared" si="9"/>
        <v>0</v>
      </c>
      <c r="AO23">
        <f t="shared" si="9"/>
        <v>0</v>
      </c>
      <c r="AP23">
        <f t="shared" si="9"/>
        <v>-5.152312900661701</v>
      </c>
      <c r="AQ23">
        <f t="shared" si="9"/>
        <v>-6973.7065342076248</v>
      </c>
      <c r="AR23">
        <f t="shared" si="9"/>
        <v>-6978.8588471082858</v>
      </c>
      <c r="AS23">
        <f t="shared" si="9"/>
        <v>556.02643296459223</v>
      </c>
      <c r="AT23">
        <f t="shared" si="9"/>
        <v>508.21363659514918</v>
      </c>
      <c r="AU23">
        <f t="shared" si="9"/>
        <v>-5914.618777548545</v>
      </c>
      <c r="AW23">
        <v>20</v>
      </c>
      <c r="AX23">
        <f>IF(Z23&gt;0, (R23*SUMPRODUCT(K23:$K$98, X23:$X$98)-K23*$AZ$3)/Z23, 0)</f>
        <v>65059.794550487561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2000000</v>
      </c>
      <c r="S24">
        <f t="shared" si="1"/>
        <v>62434.456467415104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41212.496604603541</v>
      </c>
      <c r="AC24">
        <f t="shared" si="2"/>
        <v>37732.278065235019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-45541.794645406793</v>
      </c>
      <c r="AI24">
        <f t="shared" si="6"/>
        <v>-45572.012156858123</v>
      </c>
      <c r="AJ24">
        <f t="shared" si="7"/>
        <v>3480.2185393685213</v>
      </c>
      <c r="AK24">
        <f t="shared" si="22"/>
        <v>2884.874762322248</v>
      </c>
      <c r="AL24">
        <f t="shared" si="8"/>
        <v>-39206.918855167358</v>
      </c>
      <c r="AN24">
        <f t="shared" si="9"/>
        <v>0</v>
      </c>
      <c r="AO24">
        <f t="shared" si="9"/>
        <v>0</v>
      </c>
      <c r="AP24">
        <f t="shared" si="9"/>
        <v>-4.388909860691478</v>
      </c>
      <c r="AQ24">
        <f t="shared" si="9"/>
        <v>-6614.6688457367072</v>
      </c>
      <c r="AR24">
        <f t="shared" si="9"/>
        <v>-6619.0577555973987</v>
      </c>
      <c r="AS24">
        <f t="shared" si="9"/>
        <v>505.4805882806387</v>
      </c>
      <c r="AT24">
        <f t="shared" si="9"/>
        <v>419.01052347109612</v>
      </c>
      <c r="AU24">
        <f t="shared" si="9"/>
        <v>-5694.5666438456647</v>
      </c>
      <c r="AW24">
        <v>21</v>
      </c>
      <c r="AX24">
        <f>IF(Z24&gt;0, (R24*SUMPRODUCT(K24:$K$98, X24:$X$98)-K24*$AZ$3)/Z24, 0)</f>
        <v>62434.456467415104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2000000</v>
      </c>
      <c r="S25">
        <f t="shared" si="1"/>
        <v>59634.363560044287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37732.278065235019</v>
      </c>
      <c r="AC25">
        <f t="shared" si="2"/>
        <v>34236.794929176132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-48389.748705444094</v>
      </c>
      <c r="AI25">
        <f t="shared" si="6"/>
        <v>-48418.454298063276</v>
      </c>
      <c r="AJ25">
        <f t="shared" si="7"/>
        <v>3495.4831360588869</v>
      </c>
      <c r="AK25">
        <f t="shared" si="22"/>
        <v>2641.2594645664517</v>
      </c>
      <c r="AL25">
        <f t="shared" si="8"/>
        <v>-42281.711697437939</v>
      </c>
      <c r="AN25">
        <f t="shared" si="9"/>
        <v>0</v>
      </c>
      <c r="AO25">
        <f t="shared" si="9"/>
        <v>0</v>
      </c>
      <c r="AP25">
        <f t="shared" si="9"/>
        <v>-3.722600750485682</v>
      </c>
      <c r="AQ25">
        <f t="shared" si="9"/>
        <v>-6275.2829121642671</v>
      </c>
      <c r="AR25">
        <f t="shared" si="9"/>
        <v>-6279.0055129147531</v>
      </c>
      <c r="AS25">
        <f t="shared" si="9"/>
        <v>453.30149836055836</v>
      </c>
      <c r="AT25">
        <f t="shared" si="9"/>
        <v>342.52400204593874</v>
      </c>
      <c r="AU25">
        <f t="shared" si="9"/>
        <v>-5483.1800125082555</v>
      </c>
      <c r="AW25">
        <v>22</v>
      </c>
      <c r="AX25">
        <f>IF(Z25&gt;0, (R25*SUMPRODUCT(K25:$K$98, X25:$X$98)-K25*$AZ$3)/Z25, 0)</f>
        <v>59634.363560044287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2000000</v>
      </c>
      <c r="S26">
        <f t="shared" si="1"/>
        <v>56636.23034386307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34236.794929176132</v>
      </c>
      <c r="AC26">
        <f t="shared" si="2"/>
        <v>30746.499257795585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-50987.734777969148</v>
      </c>
      <c r="AI26">
        <f t="shared" si="6"/>
        <v>-51014.878621292686</v>
      </c>
      <c r="AJ26">
        <f t="shared" si="7"/>
        <v>3490.295671380547</v>
      </c>
      <c r="AK26">
        <f t="shared" si="22"/>
        <v>2396.5756450423296</v>
      </c>
      <c r="AL26">
        <f t="shared" si="8"/>
        <v>-45128.00730486981</v>
      </c>
      <c r="AN26">
        <f t="shared" si="9"/>
        <v>0</v>
      </c>
      <c r="AO26">
        <f t="shared" si="9"/>
        <v>0</v>
      </c>
      <c r="AP26">
        <f t="shared" si="9"/>
        <v>-3.1429195220579871</v>
      </c>
      <c r="AQ26">
        <f t="shared" si="9"/>
        <v>-5903.7456527099848</v>
      </c>
      <c r="AR26">
        <f t="shared" si="9"/>
        <v>-5906.8885722320429</v>
      </c>
      <c r="AS26">
        <f t="shared" si="9"/>
        <v>404.13283677565477</v>
      </c>
      <c r="AT26">
        <f t="shared" si="9"/>
        <v>277.49365817919613</v>
      </c>
      <c r="AU26">
        <f t="shared" si="9"/>
        <v>-5225.2620772771916</v>
      </c>
      <c r="AW26">
        <v>23</v>
      </c>
      <c r="AX26">
        <f>IF(Z26&gt;0, (R26*SUMPRODUCT(K26:$K$98, X26:$X$98)-K26*$AZ$3)/Z26, 0)</f>
        <v>56636.23034386307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2000000</v>
      </c>
      <c r="S27">
        <f t="shared" si="1"/>
        <v>53500.859997691616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30746.499257795585</v>
      </c>
      <c r="AC27">
        <f t="shared" si="2"/>
        <v>27329.349355785358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-53254.698374053216</v>
      </c>
      <c r="AI27">
        <f t="shared" si="6"/>
        <v>-53280.239411484166</v>
      </c>
      <c r="AJ27">
        <f t="shared" si="7"/>
        <v>3417.1499020102274</v>
      </c>
      <c r="AK27">
        <f t="shared" si="22"/>
        <v>2152.254948045691</v>
      </c>
      <c r="AL27">
        <f t="shared" si="8"/>
        <v>-47710.834561428244</v>
      </c>
      <c r="AN27">
        <f t="shared" si="9"/>
        <v>0</v>
      </c>
      <c r="AO27">
        <f t="shared" si="9"/>
        <v>0</v>
      </c>
      <c r="AP27">
        <f t="shared" si="9"/>
        <v>-2.6404772595121724</v>
      </c>
      <c r="AQ27">
        <f t="shared" si="9"/>
        <v>-5505.564149420512</v>
      </c>
      <c r="AR27">
        <f t="shared" si="9"/>
        <v>-5508.2046266800235</v>
      </c>
      <c r="AS27">
        <f t="shared" si="9"/>
        <v>353.27095201180538</v>
      </c>
      <c r="AT27">
        <f t="shared" si="9"/>
        <v>222.50389250437522</v>
      </c>
      <c r="AU27">
        <f t="shared" si="9"/>
        <v>-4932.4297821638429</v>
      </c>
      <c r="AW27">
        <v>24</v>
      </c>
      <c r="AX27">
        <f>IF(Z27&gt;0, (R27*SUMPRODUCT(K27:$K$98, X27:$X$98)-K27*$AZ$3)/Z27, 0)</f>
        <v>53500.859997691616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2000000</v>
      </c>
      <c r="S28">
        <f t="shared" si="1"/>
        <v>50302.622768580572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27329.349355785358</v>
      </c>
      <c r="AC28">
        <f t="shared" si="2"/>
        <v>24043.959983775341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-55452.663316941696</v>
      </c>
      <c r="AI28">
        <f t="shared" si="6"/>
        <v>-55476.56262741542</v>
      </c>
      <c r="AJ28">
        <f t="shared" si="7"/>
        <v>3285.3893720100168</v>
      </c>
      <c r="AK28">
        <f t="shared" si="22"/>
        <v>1913.0544549049753</v>
      </c>
      <c r="AL28">
        <f t="shared" si="8"/>
        <v>-50278.11880050043</v>
      </c>
      <c r="AN28">
        <f t="shared" si="9"/>
        <v>0</v>
      </c>
      <c r="AO28">
        <f t="shared" si="9"/>
        <v>0</v>
      </c>
      <c r="AP28">
        <f t="shared" si="9"/>
        <v>-2.2060291485557011</v>
      </c>
      <c r="AQ28">
        <f t="shared" si="9"/>
        <v>-5118.5657333809004</v>
      </c>
      <c r="AR28">
        <f t="shared" si="9"/>
        <v>-5120.7717625294563</v>
      </c>
      <c r="AS28">
        <f t="shared" si="9"/>
        <v>303.2583189786406</v>
      </c>
      <c r="AT28">
        <f t="shared" si="9"/>
        <v>176.58475523531146</v>
      </c>
      <c r="AU28">
        <f t="shared" si="9"/>
        <v>-4640.9286883155046</v>
      </c>
      <c r="AW28">
        <v>25</v>
      </c>
      <c r="AX28">
        <f>IF(Z28&gt;0, (R28*SUMPRODUCT(K28:$K$98, X28:$X$98)-K28*$AZ$3)/Z28, 0)</f>
        <v>50302.622768580572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2000000</v>
      </c>
      <c r="S29">
        <f t="shared" si="1"/>
        <v>47042.393486108078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24043.959983775341</v>
      </c>
      <c r="AC29">
        <f t="shared" si="2"/>
        <v>20907.693158796672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-57525.390801444759</v>
      </c>
      <c r="AI29">
        <f t="shared" si="6"/>
        <v>-57547.612984043706</v>
      </c>
      <c r="AJ29">
        <f t="shared" si="7"/>
        <v>3136.2668249786693</v>
      </c>
      <c r="AK29">
        <f t="shared" si="22"/>
        <v>1683.0771988642741</v>
      </c>
      <c r="AL29">
        <f t="shared" si="8"/>
        <v>-52728.268960200767</v>
      </c>
      <c r="AN29">
        <f t="shared" si="9"/>
        <v>0</v>
      </c>
      <c r="AO29">
        <f t="shared" si="9"/>
        <v>0</v>
      </c>
      <c r="AP29">
        <f t="shared" si="9"/>
        <v>-1.831447882883404</v>
      </c>
      <c r="AQ29">
        <f t="shared" si="9"/>
        <v>-4740.9724371689836</v>
      </c>
      <c r="AR29">
        <f t="shared" si="9"/>
        <v>-4742.8038850518669</v>
      </c>
      <c r="AS29">
        <f t="shared" si="9"/>
        <v>258.47637653002988</v>
      </c>
      <c r="AT29">
        <f t="shared" si="9"/>
        <v>138.71131509536306</v>
      </c>
      <c r="AU29">
        <f t="shared" si="9"/>
        <v>-4345.6161934264746</v>
      </c>
      <c r="AW29">
        <v>26</v>
      </c>
      <c r="AX29">
        <f>IF(Z29&gt;0, (R29*SUMPRODUCT(K29:$K$98, X29:$X$98)-K29*$AZ$3)/Z29, 0)</f>
        <v>47042.393486108078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2000000</v>
      </c>
      <c r="S30">
        <f t="shared" si="1"/>
        <v>43720.648432115362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20907.693158796672</v>
      </c>
      <c r="AC30">
        <f t="shared" si="2"/>
        <v>17936.630461272536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-59487.706374857436</v>
      </c>
      <c r="AI30">
        <f t="shared" si="6"/>
        <v>-59508.219142971022</v>
      </c>
      <c r="AJ30">
        <f t="shared" si="7"/>
        <v>2971.0626975241357</v>
      </c>
      <c r="AK30">
        <f t="shared" si="22"/>
        <v>1463.5385211157673</v>
      </c>
      <c r="AL30">
        <f t="shared" si="8"/>
        <v>-55073.61792433112</v>
      </c>
      <c r="AN30">
        <f t="shared" si="9"/>
        <v>0</v>
      </c>
      <c r="AO30">
        <f t="shared" si="9"/>
        <v>0</v>
      </c>
      <c r="AP30">
        <f t="shared" si="9"/>
        <v>-1.5094339039071285</v>
      </c>
      <c r="AQ30">
        <f t="shared" si="9"/>
        <v>-4377.4082742352002</v>
      </c>
      <c r="AR30">
        <f t="shared" si="9"/>
        <v>-4378.9177081391072</v>
      </c>
      <c r="AS30">
        <f t="shared" si="9"/>
        <v>218.62591832773236</v>
      </c>
      <c r="AT30">
        <f t="shared" si="9"/>
        <v>107.69461494487585</v>
      </c>
      <c r="AU30">
        <f t="shared" si="9"/>
        <v>-4052.5971748664992</v>
      </c>
      <c r="AW30">
        <v>27</v>
      </c>
      <c r="AX30">
        <f>IF(Z30&gt;0, (R30*SUMPRODUCT(K30:$K$98, X30:$X$98)-K30*$AZ$3)/Z30, 0)</f>
        <v>43720.648432115362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2000000</v>
      </c>
      <c r="S31">
        <f t="shared" si="1"/>
        <v>40318.002796637928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17936.630461272536</v>
      </c>
      <c r="AC31">
        <f t="shared" si="2"/>
        <v>15139.498740291685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-61301.217766903028</v>
      </c>
      <c r="AI31">
        <f t="shared" si="6"/>
        <v>-61319.992876891309</v>
      </c>
      <c r="AJ31">
        <f t="shared" si="7"/>
        <v>2797.1317209808512</v>
      </c>
      <c r="AK31">
        <f t="shared" si="22"/>
        <v>1255.5641322890776</v>
      </c>
      <c r="AL31">
        <f t="shared" si="8"/>
        <v>-57267.297023621381</v>
      </c>
      <c r="AN31">
        <f t="shared" si="9"/>
        <v>0</v>
      </c>
      <c r="AO31">
        <f t="shared" si="9"/>
        <v>0</v>
      </c>
      <c r="AP31">
        <f t="shared" si="9"/>
        <v>-1.2335430116085329</v>
      </c>
      <c r="AQ31">
        <f t="shared" si="9"/>
        <v>-4027.5497095178821</v>
      </c>
      <c r="AR31">
        <f t="shared" si="9"/>
        <v>-4028.7832525294907</v>
      </c>
      <c r="AS31">
        <f t="shared" si="9"/>
        <v>183.77427823957606</v>
      </c>
      <c r="AT31">
        <f t="shared" si="9"/>
        <v>82.491786305298731</v>
      </c>
      <c r="AU31">
        <f t="shared" si="9"/>
        <v>-3762.5171879846157</v>
      </c>
      <c r="AW31">
        <v>28</v>
      </c>
      <c r="AX31">
        <f>IF(Z31&gt;0, (R31*SUMPRODUCT(K31:$K$98, X31:$X$98)-K31*$AZ$3)/Z31, 0)</f>
        <v>40318.002796637928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2000000</v>
      </c>
      <c r="S32">
        <f t="shared" si="1"/>
        <v>36797.265301598774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15139.498740291685</v>
      </c>
      <c r="AC32">
        <f t="shared" si="2"/>
        <v>12522.910239036588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-62850.827469479285</v>
      </c>
      <c r="AI32">
        <f t="shared" si="6"/>
        <v>-62867.843557680942</v>
      </c>
      <c r="AJ32">
        <f t="shared" si="7"/>
        <v>2616.5885012550971</v>
      </c>
      <c r="AK32">
        <f t="shared" si="22"/>
        <v>1059.7649118204181</v>
      </c>
      <c r="AL32">
        <f t="shared" si="8"/>
        <v>-59191.490144605421</v>
      </c>
      <c r="AN32">
        <f t="shared" si="9"/>
        <v>0</v>
      </c>
      <c r="AO32">
        <f t="shared" si="9"/>
        <v>0</v>
      </c>
      <c r="AP32">
        <f t="shared" si="9"/>
        <v>-0.99819068490024954</v>
      </c>
      <c r="AQ32">
        <f t="shared" si="9"/>
        <v>-3686.9290858631362</v>
      </c>
      <c r="AR32">
        <f t="shared" si="9"/>
        <v>-3687.9272765480364</v>
      </c>
      <c r="AS32">
        <f t="shared" si="9"/>
        <v>153.49322577649707</v>
      </c>
      <c r="AT32">
        <f t="shared" si="9"/>
        <v>62.167488239757503</v>
      </c>
      <c r="AU32">
        <f t="shared" si="9"/>
        <v>-3472.2665625317813</v>
      </c>
      <c r="AW32">
        <v>29</v>
      </c>
      <c r="AX32">
        <f>IF(Z32&gt;0, (R32*SUMPRODUCT(K32:$K$98, X32:$X$98)-K32*$AZ$3)/Z32, 0)</f>
        <v>36797.265301598774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2000000</v>
      </c>
      <c r="S33">
        <f t="shared" si="1"/>
        <v>33122.883948588176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12522.910239036588</v>
      </c>
      <c r="AC33">
        <f t="shared" si="2"/>
        <v>10095.767946265238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-64242.350858283906</v>
      </c>
      <c r="AI33">
        <f t="shared" si="6"/>
        <v>-64257.590726832088</v>
      </c>
      <c r="AJ33">
        <f t="shared" si="7"/>
        <v>2427.1422927713502</v>
      </c>
      <c r="AK33">
        <f t="shared" si="22"/>
        <v>876.60371673256122</v>
      </c>
      <c r="AL33">
        <f t="shared" si="8"/>
        <v>-60953.844717328175</v>
      </c>
      <c r="AN33">
        <f t="shared" si="9"/>
        <v>0</v>
      </c>
      <c r="AO33">
        <f t="shared" si="9"/>
        <v>0</v>
      </c>
      <c r="AP33">
        <f t="shared" si="9"/>
        <v>-0.7982096667462113</v>
      </c>
      <c r="AQ33">
        <f t="shared" si="9"/>
        <v>-3364.783974838941</v>
      </c>
      <c r="AR33">
        <f t="shared" si="9"/>
        <v>-3365.5821845056871</v>
      </c>
      <c r="AS33">
        <f t="shared" si="9"/>
        <v>127.12500993910612</v>
      </c>
      <c r="AT33">
        <f t="shared" si="9"/>
        <v>45.913359317323838</v>
      </c>
      <c r="AU33">
        <f t="shared" si="9"/>
        <v>-3192.543815249257</v>
      </c>
      <c r="AW33">
        <v>30</v>
      </c>
      <c r="AX33">
        <f>IF(Z33&gt;0, (R33*SUMPRODUCT(K33:$K$98, X33:$X$98)-K33*$AZ$3)/Z33, 0)</f>
        <v>33122.883948588176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2000000</v>
      </c>
      <c r="S34">
        <f t="shared" si="1"/>
        <v>29179.64790505404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10095.767946265238</v>
      </c>
      <c r="AC34">
        <f t="shared" si="2"/>
        <v>7855.7936081153839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-65055.449771613123</v>
      </c>
      <c r="AI34">
        <f t="shared" si="6"/>
        <v>-65068.910855231537</v>
      </c>
      <c r="AJ34">
        <f t="shared" si="7"/>
        <v>2239.9743381498538</v>
      </c>
      <c r="AK34">
        <f t="shared" si="22"/>
        <v>706.70375623856671</v>
      </c>
      <c r="AL34">
        <f t="shared" si="8"/>
        <v>-62122.232760843115</v>
      </c>
      <c r="AN34">
        <f t="shared" si="9"/>
        <v>0</v>
      </c>
      <c r="AO34">
        <f t="shared" si="9"/>
        <v>0</v>
      </c>
      <c r="AP34">
        <f t="shared" si="9"/>
        <v>-0.62950293801066026</v>
      </c>
      <c r="AQ34">
        <f t="shared" si="9"/>
        <v>-3042.295696671772</v>
      </c>
      <c r="AR34">
        <f t="shared" si="9"/>
        <v>-3042.9251996097828</v>
      </c>
      <c r="AS34">
        <f t="shared" si="9"/>
        <v>104.75162824225177</v>
      </c>
      <c r="AT34">
        <f t="shared" si="9"/>
        <v>33.048757697845005</v>
      </c>
      <c r="AU34">
        <f t="shared" ref="AU34:AU79" si="23">AL34*$K34</f>
        <v>-2905.1248136696859</v>
      </c>
      <c r="AW34">
        <v>31</v>
      </c>
      <c r="AX34">
        <f>IF(Z34&gt;0, (R34*SUMPRODUCT(K34:$K$98, X34:$X$98)-K34*$AZ$3)/Z34, 0)</f>
        <v>29179.64790505404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2000000</v>
      </c>
      <c r="S35">
        <f t="shared" si="1"/>
        <v>24863.985580162338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7855.7936081153839</v>
      </c>
      <c r="AC35">
        <f t="shared" si="2"/>
        <v>5817.7922299159964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-65089.509428020858</v>
      </c>
      <c r="AI35">
        <f t="shared" ref="AI35:AI66" si="25">SUM(AE35:AH35)</f>
        <v>-65101.208663067388</v>
      </c>
      <c r="AJ35">
        <f t="shared" si="7"/>
        <v>2038.0013781993875</v>
      </c>
      <c r="AK35">
        <f t="shared" si="22"/>
        <v>549.90555256807693</v>
      </c>
      <c r="AL35">
        <f t="shared" ref="AL35:AL79" si="26">SUM(AI35:AK35)</f>
        <v>-62513.301732299922</v>
      </c>
      <c r="AN35">
        <f t="shared" ref="AN35:AT66" si="27">AE35*$K35</f>
        <v>0</v>
      </c>
      <c r="AO35">
        <f t="shared" si="27"/>
        <v>0</v>
      </c>
      <c r="AP35">
        <f t="shared" si="27"/>
        <v>-0.48849169331366471</v>
      </c>
      <c r="AQ35">
        <f t="shared" si="27"/>
        <v>-2717.7575756874762</v>
      </c>
      <c r="AR35">
        <f t="shared" si="27"/>
        <v>-2718.24606738079</v>
      </c>
      <c r="AS35">
        <f t="shared" si="27"/>
        <v>85.095028884615729</v>
      </c>
      <c r="AT35">
        <f t="shared" si="27"/>
        <v>22.960842607935163</v>
      </c>
      <c r="AU35">
        <f t="shared" si="23"/>
        <v>-2610.190195888239</v>
      </c>
      <c r="AW35">
        <v>32</v>
      </c>
      <c r="AX35">
        <f>IF(Z35&gt;0, (R35*SUMPRODUCT(K35:$K$98, X35:$X$98)-K35*$AZ$3)/Z35, 0)</f>
        <v>24863.985580162338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2000000</v>
      </c>
      <c r="S36">
        <f t="shared" si="1"/>
        <v>20030.594874618255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5817.7922299159964</v>
      </c>
      <c r="AC36">
        <f t="shared" si="2"/>
        <v>3996.7260100074477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-64227.569645911339</v>
      </c>
      <c r="AI36">
        <f t="shared" si="25"/>
        <v>-64237.546199366254</v>
      </c>
      <c r="AJ36">
        <f t="shared" si="7"/>
        <v>1821.0662199085486</v>
      </c>
      <c r="AK36">
        <f t="shared" si="22"/>
        <v>407.24545609411979</v>
      </c>
      <c r="AL36">
        <f t="shared" si="26"/>
        <v>-62009.234523363586</v>
      </c>
      <c r="AN36">
        <f t="shared" si="27"/>
        <v>0</v>
      </c>
      <c r="AO36">
        <f t="shared" si="27"/>
        <v>0</v>
      </c>
      <c r="AP36">
        <f t="shared" si="27"/>
        <v>-0.37193087161284016</v>
      </c>
      <c r="AQ36">
        <f t="shared" si="27"/>
        <v>-2394.4357205052524</v>
      </c>
      <c r="AR36">
        <f t="shared" si="27"/>
        <v>-2394.8076513768656</v>
      </c>
      <c r="AS36">
        <f t="shared" si="27"/>
        <v>67.89025383326306</v>
      </c>
      <c r="AT36">
        <f t="shared" si="27"/>
        <v>15.182313023225054</v>
      </c>
      <c r="AU36">
        <f t="shared" si="23"/>
        <v>-2311.7350845203773</v>
      </c>
      <c r="AW36">
        <v>33</v>
      </c>
      <c r="AX36">
        <f>IF(Z36&gt;0, (R36*SUMPRODUCT(K36:$K$98, X36:$X$98)-K36*$AZ$3)/Z36, 0)</f>
        <v>20030.594874618255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2000000</v>
      </c>
      <c r="S37">
        <f t="shared" si="1"/>
        <v>14431.870218935299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3996.7260100074477</v>
      </c>
      <c r="AC37">
        <f t="shared" si="2"/>
        <v>2402.9075714476685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-62071.353288359591</v>
      </c>
      <c r="AI37">
        <f t="shared" si="25"/>
        <v>-62079.678292447745</v>
      </c>
      <c r="AJ37">
        <f t="shared" si="7"/>
        <v>1593.8184385597792</v>
      </c>
      <c r="AK37">
        <f t="shared" si="22"/>
        <v>279.77082070052137</v>
      </c>
      <c r="AL37">
        <f t="shared" si="26"/>
        <v>-60206.089033187447</v>
      </c>
      <c r="AN37">
        <f t="shared" si="27"/>
        <v>0</v>
      </c>
      <c r="AO37">
        <f t="shared" si="27"/>
        <v>0</v>
      </c>
      <c r="AP37">
        <f t="shared" si="27"/>
        <v>-0.2771074020739534</v>
      </c>
      <c r="AQ37">
        <f t="shared" si="27"/>
        <v>-2066.116877638714</v>
      </c>
      <c r="AR37">
        <f t="shared" si="27"/>
        <v>-2066.3939850407878</v>
      </c>
      <c r="AS37">
        <f t="shared" si="27"/>
        <v>53.052092492684373</v>
      </c>
      <c r="AT37">
        <f t="shared" si="27"/>
        <v>9.3124957633005714</v>
      </c>
      <c r="AU37">
        <f t="shared" si="23"/>
        <v>-2004.0293967848029</v>
      </c>
      <c r="AW37">
        <v>34</v>
      </c>
      <c r="AX37">
        <f>IF(Z37&gt;0, (R37*SUMPRODUCT(K37:$K$98, X37:$X$98)-K37*$AZ$3)/Z37, 0)</f>
        <v>14431.870218935299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2000000</v>
      </c>
      <c r="S38">
        <f t="shared" si="1"/>
        <v>7758.4071779387832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2402.9075714476685</v>
      </c>
      <c r="AC38">
        <f t="shared" si="2"/>
        <v>1051.6275526888485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-58576.488004134517</v>
      </c>
      <c r="AI38">
        <f t="shared" si="25"/>
        <v>-58583.265345981687</v>
      </c>
      <c r="AJ38">
        <f t="shared" si="7"/>
        <v>1351.28001875882</v>
      </c>
      <c r="AK38">
        <f t="shared" si="22"/>
        <v>168.20353000133682</v>
      </c>
      <c r="AL38">
        <f t="shared" si="26"/>
        <v>-57063.781797221527</v>
      </c>
      <c r="AN38">
        <f t="shared" si="27"/>
        <v>0</v>
      </c>
      <c r="AO38">
        <f t="shared" si="27"/>
        <v>0</v>
      </c>
      <c r="AP38">
        <f t="shared" si="27"/>
        <v>-0.20142113577678594</v>
      </c>
      <c r="AQ38">
        <f t="shared" si="27"/>
        <v>-1740.8805708290554</v>
      </c>
      <c r="AR38">
        <f t="shared" si="27"/>
        <v>-1741.0819919648322</v>
      </c>
      <c r="AS38">
        <f t="shared" si="27"/>
        <v>40.15975027797348</v>
      </c>
      <c r="AT38">
        <f t="shared" si="27"/>
        <v>4.9989725792970221</v>
      </c>
      <c r="AU38">
        <f t="shared" si="23"/>
        <v>-1695.9232691075615</v>
      </c>
      <c r="AW38">
        <v>35</v>
      </c>
      <c r="AX38">
        <f>IF(Z38&gt;0, (R38*SUMPRODUCT(K38:$K$98, X38:$X$98)-K38*$AZ$3)/Z38, 0)</f>
        <v>7758.4071779387832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2000000</v>
      </c>
      <c r="S39">
        <f t="shared" si="1"/>
        <v>-475.20007715382286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1051.6275526888485</v>
      </c>
      <c r="AC39">
        <f t="shared" si="2"/>
        <v>-51.005822711736982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-53711.800993140088</v>
      </c>
      <c r="AI39">
        <f t="shared" si="25"/>
        <v>-53717.167766543957</v>
      </c>
      <c r="AJ39">
        <f t="shared" si="7"/>
        <v>1102.6333754005855</v>
      </c>
      <c r="AK39">
        <f t="shared" si="22"/>
        <v>73.613928688219403</v>
      </c>
      <c r="AL39">
        <f t="shared" si="26"/>
        <v>-52540.920462455157</v>
      </c>
      <c r="AN39">
        <f t="shared" si="27"/>
        <v>0</v>
      </c>
      <c r="AO39">
        <f t="shared" si="27"/>
        <v>0</v>
      </c>
      <c r="AP39">
        <f t="shared" si="27"/>
        <v>-0.14241013064988906</v>
      </c>
      <c r="AQ39">
        <f t="shared" si="27"/>
        <v>-1425.270646112225</v>
      </c>
      <c r="AR39">
        <f t="shared" si="27"/>
        <v>-1425.4130562428747</v>
      </c>
      <c r="AS39">
        <f t="shared" si="27"/>
        <v>29.258951558574804</v>
      </c>
      <c r="AT39">
        <f t="shared" si="27"/>
        <v>1.953383981998998</v>
      </c>
      <c r="AU39">
        <f t="shared" si="23"/>
        <v>-1394.2007207023012</v>
      </c>
      <c r="AW39">
        <v>36</v>
      </c>
      <c r="AX39">
        <f>IF(Z39&gt;0, (R39*SUMPRODUCT(K39:$K$98, X39:$X$98)-K39*$AZ$3)/Z39, 0)</f>
        <v>-475.20007715382286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2000000</v>
      </c>
      <c r="S40">
        <f t="shared" si="1"/>
        <v>-11003.682023642652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-51.005822711736982</v>
      </c>
      <c r="AC40">
        <f t="shared" si="2"/>
        <v>-906.41290147711481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-47777.026805239831</v>
      </c>
      <c r="AI40">
        <f t="shared" si="25"/>
        <v>-47781.145485239533</v>
      </c>
      <c r="AJ40">
        <f t="shared" si="7"/>
        <v>855.40707876537783</v>
      </c>
      <c r="AK40">
        <f t="shared" si="22"/>
        <v>-3.5704075898215892</v>
      </c>
      <c r="AL40">
        <f t="shared" si="26"/>
        <v>-46929.308814063981</v>
      </c>
      <c r="AN40">
        <f t="shared" si="27"/>
        <v>0</v>
      </c>
      <c r="AO40">
        <f t="shared" si="27"/>
        <v>0</v>
      </c>
      <c r="AP40">
        <f t="shared" si="27"/>
        <v>-9.7581536947503628E-2</v>
      </c>
      <c r="AQ40">
        <f t="shared" si="27"/>
        <v>-1131.9538557923599</v>
      </c>
      <c r="AR40">
        <f t="shared" si="27"/>
        <v>-1132.0514373293074</v>
      </c>
      <c r="AS40">
        <f t="shared" si="27"/>
        <v>20.266672202682031</v>
      </c>
      <c r="AT40">
        <f t="shared" si="27"/>
        <v>-8.459163134039159E-2</v>
      </c>
      <c r="AU40">
        <f t="shared" si="23"/>
        <v>-1111.869356757966</v>
      </c>
      <c r="AW40">
        <v>37</v>
      </c>
      <c r="AX40">
        <f>IF(Z40&gt;0, (R40*SUMPRODUCT(K40:$K$98, X40:$X$98)-K40*$AZ$3)/Z40, 0)</f>
        <v>-11003.682023642652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2000000</v>
      </c>
      <c r="S41">
        <f t="shared" si="1"/>
        <v>-25094.070306942805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-906.41290147711481</v>
      </c>
      <c r="AC41">
        <f t="shared" si="2"/>
        <v>-1529.5600007097887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-41193.637664806774</v>
      </c>
      <c r="AI41">
        <f t="shared" si="25"/>
        <v>-41196.685317064861</v>
      </c>
      <c r="AJ41">
        <f t="shared" si="7"/>
        <v>623.1470992326739</v>
      </c>
      <c r="AK41">
        <f t="shared" si="22"/>
        <v>-63.448903103398045</v>
      </c>
      <c r="AL41">
        <f t="shared" si="26"/>
        <v>-40636.987120935584</v>
      </c>
      <c r="AN41">
        <f t="shared" si="27"/>
        <v>0</v>
      </c>
      <c r="AO41">
        <f t="shared" si="27"/>
        <v>0</v>
      </c>
      <c r="AP41">
        <f t="shared" si="27"/>
        <v>-6.4469899390217161E-2</v>
      </c>
      <c r="AQ41">
        <f t="shared" si="27"/>
        <v>-871.4083664637634</v>
      </c>
      <c r="AR41">
        <f t="shared" si="27"/>
        <v>-871.47283636315365</v>
      </c>
      <c r="AS41">
        <f t="shared" si="27"/>
        <v>13.182025831937999</v>
      </c>
      <c r="AT41">
        <f t="shared" si="27"/>
        <v>-1.342195254935834</v>
      </c>
      <c r="AU41">
        <f t="shared" si="23"/>
        <v>-859.63300578615144</v>
      </c>
      <c r="AW41">
        <v>38</v>
      </c>
      <c r="AX41">
        <f>IF(Z41&gt;0, (R41*SUMPRODUCT(K41:$K$98, X41:$X$98)-K41*$AZ$3)/Z41, 0)</f>
        <v>-25094.070306942805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2000000</v>
      </c>
      <c r="S42">
        <f t="shared" si="1"/>
        <v>-45040.886790355602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-1529.5600007097887</v>
      </c>
      <c r="AC42">
        <f t="shared" si="2"/>
        <v>-1946.6766202452627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-34246.607884664649</v>
      </c>
      <c r="AI42">
        <f t="shared" si="25"/>
        <v>-34248.768895203037</v>
      </c>
      <c r="AJ42">
        <f t="shared" si="7"/>
        <v>417.116619535474</v>
      </c>
      <c r="AK42">
        <f t="shared" si="22"/>
        <v>-107.06920004968522</v>
      </c>
      <c r="AL42">
        <f t="shared" si="26"/>
        <v>-33938.721475717248</v>
      </c>
      <c r="AN42">
        <f t="shared" si="27"/>
        <v>0</v>
      </c>
      <c r="AO42">
        <f t="shared" si="27"/>
        <v>0</v>
      </c>
      <c r="AP42">
        <f t="shared" si="27"/>
        <v>-4.0816000139779755E-2</v>
      </c>
      <c r="AQ42">
        <f t="shared" si="27"/>
        <v>-646.83143713434492</v>
      </c>
      <c r="AR42">
        <f t="shared" si="27"/>
        <v>-646.87225313448471</v>
      </c>
      <c r="AS42">
        <f t="shared" si="27"/>
        <v>7.8782734738399158</v>
      </c>
      <c r="AT42">
        <f t="shared" si="27"/>
        <v>-2.0222652349745478</v>
      </c>
      <c r="AU42">
        <f t="shared" si="23"/>
        <v>-641.01624489561937</v>
      </c>
      <c r="AW42">
        <v>39</v>
      </c>
      <c r="AX42">
        <f>IF(Z42&gt;0, (R42*SUMPRODUCT(K42:$K$98, X42:$X$98)-K42*$AZ$3)/Z42, 0)</f>
        <v>-45040.886790355602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2000000</v>
      </c>
      <c r="S43">
        <f t="shared" si="1"/>
        <v>-75079.748519798406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-1946.6766202452627</v>
      </c>
      <c r="AC43">
        <f t="shared" si="2"/>
        <v>-2187.8904261936332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-27294.244423232838</v>
      </c>
      <c r="AI43">
        <f t="shared" si="25"/>
        <v>-27295.70146755526</v>
      </c>
      <c r="AJ43">
        <f t="shared" si="7"/>
        <v>241.21380594837046</v>
      </c>
      <c r="AK43">
        <f t="shared" si="22"/>
        <v>-136.26736341716841</v>
      </c>
      <c r="AL43">
        <f t="shared" si="26"/>
        <v>-27190.75502502406</v>
      </c>
      <c r="AN43">
        <f t="shared" si="27"/>
        <v>0</v>
      </c>
      <c r="AO43">
        <f t="shared" si="27"/>
        <v>0</v>
      </c>
      <c r="AP43">
        <f t="shared" si="27"/>
        <v>-2.4571309270119104E-2</v>
      </c>
      <c r="AQ43">
        <f t="shared" si="27"/>
        <v>-460.28477699459143</v>
      </c>
      <c r="AR43">
        <f t="shared" si="27"/>
        <v>-460.3093483038615</v>
      </c>
      <c r="AS43">
        <f t="shared" si="27"/>
        <v>4.0677822458589921</v>
      </c>
      <c r="AT43">
        <f t="shared" si="27"/>
        <v>-2.2979860519136981</v>
      </c>
      <c r="AU43">
        <f t="shared" si="23"/>
        <v>-458.53955210991626</v>
      </c>
      <c r="AW43">
        <v>40</v>
      </c>
      <c r="AX43">
        <f>IF(Z43&gt;0, (R43*SUMPRODUCT(K43:$K$98, X43:$X$98)-K43*$AZ$3)/Z43, 0)</f>
        <v>-75079.748519798406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2000000</v>
      </c>
      <c r="S44">
        <f t="shared" si="1"/>
        <v>-123225.13779744452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-2187.8904261936332</v>
      </c>
      <c r="AC44">
        <f t="shared" si="2"/>
        <v>-2286.0166039150336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-20595.866548582224</v>
      </c>
      <c r="AI44">
        <f t="shared" si="25"/>
        <v>-20596.794125797707</v>
      </c>
      <c r="AJ44">
        <f t="shared" si="7"/>
        <v>98.126177721400381</v>
      </c>
      <c r="AK44">
        <f t="shared" si="22"/>
        <v>-153.15232983355435</v>
      </c>
      <c r="AL44">
        <f t="shared" si="26"/>
        <v>-20651.820277909861</v>
      </c>
      <c r="AN44">
        <f t="shared" si="27"/>
        <v>0</v>
      </c>
      <c r="AO44">
        <f t="shared" si="27"/>
        <v>0</v>
      </c>
      <c r="AP44">
        <f t="shared" si="27"/>
        <v>-1.3966499976076142E-2</v>
      </c>
      <c r="AQ44">
        <f t="shared" si="27"/>
        <v>-310.11129300759399</v>
      </c>
      <c r="AR44">
        <f t="shared" si="27"/>
        <v>-310.12525950757009</v>
      </c>
      <c r="AS44">
        <f t="shared" si="27"/>
        <v>1.4774826676652348</v>
      </c>
      <c r="AT44">
        <f t="shared" si="27"/>
        <v>-2.3060096510034174</v>
      </c>
      <c r="AU44">
        <f t="shared" si="23"/>
        <v>-310.95378649090827</v>
      </c>
      <c r="AW44">
        <v>41</v>
      </c>
      <c r="AX44">
        <f>IF(Z44&gt;0, (R44*SUMPRODUCT(K44:$K$98, X44:$X$98)-K44*$AZ$3)/Z44, 0)</f>
        <v>-123225.13779744452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2000000</v>
      </c>
      <c r="S45">
        <f t="shared" si="1"/>
        <v>-205108.05499294744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-2286.0166039150336</v>
      </c>
      <c r="AC45">
        <f t="shared" si="2"/>
        <v>-2272.7720047144212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-14570.353700687579</v>
      </c>
      <c r="AI45">
        <f t="shared" si="25"/>
        <v>-14570.907743288391</v>
      </c>
      <c r="AJ45">
        <f t="shared" si="7"/>
        <v>-13.244599200612356</v>
      </c>
      <c r="AK45">
        <f t="shared" si="22"/>
        <v>-160.02116227405236</v>
      </c>
      <c r="AL45">
        <f t="shared" si="26"/>
        <v>-14744.173504763055</v>
      </c>
      <c r="AN45">
        <f t="shared" si="27"/>
        <v>0</v>
      </c>
      <c r="AO45">
        <f t="shared" si="27"/>
        <v>0</v>
      </c>
      <c r="AP45">
        <f t="shared" si="27"/>
        <v>-7.4483941315587133E-3</v>
      </c>
      <c r="AQ45">
        <f t="shared" si="27"/>
        <v>-195.87976960605781</v>
      </c>
      <c r="AR45">
        <f t="shared" si="27"/>
        <v>-195.88721800018936</v>
      </c>
      <c r="AS45">
        <f t="shared" si="27"/>
        <v>-0.1780566960305224</v>
      </c>
      <c r="AT45">
        <f t="shared" si="27"/>
        <v>-2.1512798551249852</v>
      </c>
      <c r="AU45">
        <f t="shared" si="23"/>
        <v>-198.21655455134487</v>
      </c>
      <c r="AW45">
        <v>42</v>
      </c>
      <c r="AX45">
        <f>IF(Z45&gt;0, (R45*SUMPRODUCT(K45:$K$98, X45:$X$98)-K45*$AZ$3)/Z45, 0)</f>
        <v>-205108.05499294744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2000000</v>
      </c>
      <c r="S46">
        <f t="shared" si="1"/>
        <v>-333259.26329387364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-2272.7720047144212</v>
      </c>
      <c r="AC46">
        <f t="shared" si="2"/>
        <v>-2179.941156277438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-8857.5329786025031</v>
      </c>
      <c r="AI46">
        <f t="shared" si="25"/>
        <v>-8857.8600424528413</v>
      </c>
      <c r="AJ46">
        <f t="shared" si="7"/>
        <v>-92.83084843698316</v>
      </c>
      <c r="AK46">
        <f t="shared" si="22"/>
        <v>-159.09404033000951</v>
      </c>
      <c r="AL46">
        <f t="shared" si="26"/>
        <v>-9109.7849312198341</v>
      </c>
      <c r="AN46">
        <f t="shared" si="27"/>
        <v>0</v>
      </c>
      <c r="AO46">
        <f t="shared" si="27"/>
        <v>0</v>
      </c>
      <c r="AP46">
        <f t="shared" si="27"/>
        <v>-3.9258528069370325E-3</v>
      </c>
      <c r="AQ46">
        <f t="shared" si="27"/>
        <v>-106.31982308834469</v>
      </c>
      <c r="AR46">
        <f t="shared" si="27"/>
        <v>-106.32374894115162</v>
      </c>
      <c r="AS46">
        <f t="shared" si="27"/>
        <v>-1.1142785927869263</v>
      </c>
      <c r="AT46">
        <f t="shared" si="27"/>
        <v>-1.9096570414311147</v>
      </c>
      <c r="AU46">
        <f t="shared" si="23"/>
        <v>-109.34768457536966</v>
      </c>
      <c r="AW46">
        <v>43</v>
      </c>
      <c r="AX46">
        <f>IF(Z46&gt;0, (R46*SUMPRODUCT(K46:$K$98, X46:$X$98)-K46*$AZ$3)/Z46, 0)</f>
        <v>-333259.26329387364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2000000</v>
      </c>
      <c r="S47">
        <f t="shared" si="1"/>
        <v>-532109.17987652763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-2179.941156277438</v>
      </c>
      <c r="AC47">
        <f t="shared" si="2"/>
        <v>-2028.4836418273535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-5327.4148229696621</v>
      </c>
      <c r="AI47">
        <f t="shared" si="25"/>
        <v>-5327.6054308109233</v>
      </c>
      <c r="AJ47">
        <f t="shared" si="7"/>
        <v>-151.45751445008455</v>
      </c>
      <c r="AK47">
        <f t="shared" si="22"/>
        <v>-152.59588093942068</v>
      </c>
      <c r="AL47">
        <f t="shared" si="26"/>
        <v>-5631.6588262004288</v>
      </c>
      <c r="AN47">
        <f t="shared" si="27"/>
        <v>0</v>
      </c>
      <c r="AO47">
        <f t="shared" si="27"/>
        <v>0</v>
      </c>
      <c r="AP47">
        <f t="shared" si="27"/>
        <v>-2.0427922774749487E-3</v>
      </c>
      <c r="AQ47">
        <f t="shared" si="27"/>
        <v>-57.095247431989975</v>
      </c>
      <c r="AR47">
        <f t="shared" si="27"/>
        <v>-57.097290224267454</v>
      </c>
      <c r="AS47">
        <f t="shared" si="27"/>
        <v>-1.6232083572086833</v>
      </c>
      <c r="AT47">
        <f t="shared" si="27"/>
        <v>-1.6354085178000266</v>
      </c>
      <c r="AU47">
        <f t="shared" si="23"/>
        <v>-60.355907099276166</v>
      </c>
      <c r="AW47">
        <v>44</v>
      </c>
      <c r="AX47">
        <f>IF(Z47&gt;0, (R47*SUMPRODUCT(K47:$K$98, X47:$X$98)-K47*$AZ$3)/Z47, 0)</f>
        <v>-532109.17987652763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2000000</v>
      </c>
      <c r="S48">
        <f t="shared" si="1"/>
        <v>-847222.49809516012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-2028.4836418273535</v>
      </c>
      <c r="AC48">
        <f t="shared" si="2"/>
        <v>-1855.4205521714598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-3168.0627678124556</v>
      </c>
      <c r="AI48">
        <f t="shared" si="25"/>
        <v>-3168.1722680061084</v>
      </c>
      <c r="AJ48">
        <f t="shared" si="7"/>
        <v>-173.06308965589369</v>
      </c>
      <c r="AK48">
        <f t="shared" si="22"/>
        <v>-141.99385492791475</v>
      </c>
      <c r="AL48">
        <f t="shared" si="26"/>
        <v>-3483.2292125899166</v>
      </c>
      <c r="AN48">
        <f t="shared" si="27"/>
        <v>0</v>
      </c>
      <c r="AO48">
        <f t="shared" si="27"/>
        <v>0</v>
      </c>
      <c r="AP48">
        <f t="shared" si="27"/>
        <v>-1.0478046204363131E-3</v>
      </c>
      <c r="AQ48">
        <f t="shared" si="27"/>
        <v>-30.315113564697437</v>
      </c>
      <c r="AR48">
        <f t="shared" si="27"/>
        <v>-30.316161369317872</v>
      </c>
      <c r="AS48">
        <f t="shared" si="27"/>
        <v>-1.6560363860462539</v>
      </c>
      <c r="AT48">
        <f t="shared" si="27"/>
        <v>-1.3587356542816238</v>
      </c>
      <c r="AU48">
        <f t="shared" si="23"/>
        <v>-33.330933409645752</v>
      </c>
      <c r="AW48">
        <v>45</v>
      </c>
      <c r="AX48">
        <f>IF(Z48&gt;0, (R48*SUMPRODUCT(K48:$K$98, X48:$X$98)-K48*$AZ$3)/Z48, 0)</f>
        <v>-847222.49809516012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2000000</v>
      </c>
      <c r="S49">
        <f t="shared" si="1"/>
        <v>-1357224.3648269798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-1855.4205521714598</v>
      </c>
      <c r="AC49">
        <f t="shared" si="2"/>
        <v>-1680.2371504791186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-1860.2174138063913</v>
      </c>
      <c r="AI49">
        <f t="shared" si="25"/>
        <v>-1860.2793135627626</v>
      </c>
      <c r="AJ49">
        <f t="shared" si="7"/>
        <v>-175.18340169234125</v>
      </c>
      <c r="AK49">
        <f t="shared" si="22"/>
        <v>-129.87943865200219</v>
      </c>
      <c r="AL49">
        <f t="shared" si="26"/>
        <v>-2165.342153907106</v>
      </c>
      <c r="AN49">
        <f t="shared" si="27"/>
        <v>0</v>
      </c>
      <c r="AO49">
        <f t="shared" si="27"/>
        <v>0</v>
      </c>
      <c r="AP49">
        <f t="shared" si="27"/>
        <v>-5.2885466426712496E-4</v>
      </c>
      <c r="AQ49">
        <f t="shared" si="27"/>
        <v>-15.893191080456072</v>
      </c>
      <c r="AR49">
        <f t="shared" si="27"/>
        <v>-15.893719935120339</v>
      </c>
      <c r="AS49">
        <f t="shared" si="27"/>
        <v>-1.4967192848300306</v>
      </c>
      <c r="AT49">
        <f t="shared" si="27"/>
        <v>-1.1096545600521304</v>
      </c>
      <c r="AU49">
        <f t="shared" si="23"/>
        <v>-18.500093780002498</v>
      </c>
      <c r="AW49">
        <v>46</v>
      </c>
      <c r="AX49">
        <f>IF(Z49&gt;0, (R49*SUMPRODUCT(K49:$K$98, X49:$X$98)-K49*$AZ$3)/Z49, 0)</f>
        <v>-1357224.3648269798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2000000</v>
      </c>
      <c r="S50">
        <f t="shared" si="1"/>
        <v>-2196904.5055403928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-1680.2371504791186</v>
      </c>
      <c r="AC50">
        <f t="shared" si="2"/>
        <v>-1512.6495243657903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-1074.1568194741051</v>
      </c>
      <c r="AI50">
        <f t="shared" si="25"/>
        <v>-1074.1912463124258</v>
      </c>
      <c r="AJ50">
        <f t="shared" si="7"/>
        <v>-167.58762611332827</v>
      </c>
      <c r="AK50">
        <f t="shared" si="22"/>
        <v>-117.6166005335383</v>
      </c>
      <c r="AL50">
        <f t="shared" si="26"/>
        <v>-1359.3954729592924</v>
      </c>
      <c r="AN50">
        <f t="shared" si="27"/>
        <v>0</v>
      </c>
      <c r="AO50">
        <f t="shared" si="27"/>
        <v>0</v>
      </c>
      <c r="AP50">
        <f t="shared" si="27"/>
        <v>-2.6261922572779129E-4</v>
      </c>
      <c r="AQ50">
        <f t="shared" si="27"/>
        <v>-8.1940208860474097</v>
      </c>
      <c r="AR50">
        <f t="shared" si="27"/>
        <v>-8.1942835052731375</v>
      </c>
      <c r="AS50">
        <f t="shared" si="27"/>
        <v>-1.2784134343512592</v>
      </c>
      <c r="AT50">
        <f t="shared" si="27"/>
        <v>-0.89721804474466793</v>
      </c>
      <c r="AU50">
        <f t="shared" si="23"/>
        <v>-10.369914984369064</v>
      </c>
      <c r="AW50">
        <v>47</v>
      </c>
      <c r="AX50">
        <f>IF(Z50&gt;0, (R50*SUMPRODUCT(K50:$K$98, X50:$X$98)-K50*$AZ$3)/Z50, 0)</f>
        <v>-2196904.5055403928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2000000</v>
      </c>
      <c r="S51">
        <f t="shared" si="1"/>
        <v>-3607560.90347098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-1512.6495243657903</v>
      </c>
      <c r="AC51">
        <f t="shared" si="2"/>
        <v>-1357.0213870431012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-610.98208921375215</v>
      </c>
      <c r="AI51">
        <f t="shared" si="25"/>
        <v>-611.00089723145936</v>
      </c>
      <c r="AJ51">
        <f t="shared" si="7"/>
        <v>-155.6281373226891</v>
      </c>
      <c r="AK51">
        <f t="shared" si="22"/>
        <v>-105.88546670560532</v>
      </c>
      <c r="AL51">
        <f t="shared" si="26"/>
        <v>-872.51450125975384</v>
      </c>
      <c r="AN51">
        <f t="shared" si="27"/>
        <v>0</v>
      </c>
      <c r="AO51">
        <f t="shared" si="27"/>
        <v>0</v>
      </c>
      <c r="AP51">
        <f t="shared" si="27"/>
        <v>-1.2810154831913392E-4</v>
      </c>
      <c r="AQ51">
        <f t="shared" si="27"/>
        <v>-4.1614035483244054</v>
      </c>
      <c r="AR51">
        <f t="shared" si="27"/>
        <v>-4.1615316498727246</v>
      </c>
      <c r="AS51">
        <f t="shared" si="27"/>
        <v>-1.0599843993907689</v>
      </c>
      <c r="AT51">
        <f t="shared" si="27"/>
        <v>-0.72118670030364262</v>
      </c>
      <c r="AU51">
        <f t="shared" si="23"/>
        <v>-5.942702749567137</v>
      </c>
      <c r="AW51">
        <v>48</v>
      </c>
      <c r="AX51">
        <f>IF(Z51&gt;0, (R51*SUMPRODUCT(K51:$K$98, X51:$X$98)-K51*$AZ$3)/Z51, 0)</f>
        <v>-3607560.90347098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2000000</v>
      </c>
      <c r="S52">
        <f t="shared" si="1"/>
        <v>-6025753.7918806514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-1357.0213870431012</v>
      </c>
      <c r="AC52">
        <f t="shared" si="2"/>
        <v>-1214.9130064764827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-341.55732630192648</v>
      </c>
      <c r="AI52">
        <f t="shared" si="25"/>
        <v>-341.567407306299</v>
      </c>
      <c r="AJ52">
        <f t="shared" si="7"/>
        <v>-142.10838056661851</v>
      </c>
      <c r="AK52">
        <f t="shared" si="22"/>
        <v>-94.991497093017088</v>
      </c>
      <c r="AL52">
        <f t="shared" si="26"/>
        <v>-578.66728496593464</v>
      </c>
      <c r="AN52">
        <f t="shared" si="27"/>
        <v>0</v>
      </c>
      <c r="AO52">
        <f t="shared" si="27"/>
        <v>0</v>
      </c>
      <c r="AP52">
        <f t="shared" si="27"/>
        <v>-6.1305174703830419E-5</v>
      </c>
      <c r="AQ52">
        <f t="shared" si="27"/>
        <v>-2.0770977559875901</v>
      </c>
      <c r="AR52">
        <f t="shared" si="27"/>
        <v>-2.0771590611622939</v>
      </c>
      <c r="AS52">
        <f t="shared" si="27"/>
        <v>-0.86419753186915871</v>
      </c>
      <c r="AT52">
        <f t="shared" si="27"/>
        <v>-0.57766767173775779</v>
      </c>
      <c r="AU52">
        <f t="shared" si="23"/>
        <v>-3.5190242647692105</v>
      </c>
      <c r="AW52">
        <v>49</v>
      </c>
      <c r="AX52">
        <f>IF(Z52&gt;0, (R52*SUMPRODUCT(K52:$K$98, X52:$X$98)-K52*$AZ$3)/Z52, 0)</f>
        <v>-6025753.7918806514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2000000</v>
      </c>
      <c r="S53">
        <f t="shared" si="1"/>
        <v>-10257031.711110745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-1214.9130064764827</v>
      </c>
      <c r="AC53">
        <f t="shared" si="2"/>
        <v>-1086.392082701271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-187.37415241344044</v>
      </c>
      <c r="AI53">
        <f t="shared" si="25"/>
        <v>-187.37944825395891</v>
      </c>
      <c r="AJ53">
        <f t="shared" si="7"/>
        <v>-128.52092377521171</v>
      </c>
      <c r="AK53">
        <f t="shared" si="22"/>
        <v>-85.043910453353789</v>
      </c>
      <c r="AL53">
        <f t="shared" si="26"/>
        <v>-400.94428248252439</v>
      </c>
      <c r="AN53">
        <f t="shared" si="27"/>
        <v>0</v>
      </c>
      <c r="AO53">
        <f t="shared" si="27"/>
        <v>0</v>
      </c>
      <c r="AP53">
        <f t="shared" si="27"/>
        <v>-2.8754790426990295E-5</v>
      </c>
      <c r="AQ53">
        <f t="shared" si="27"/>
        <v>-1.0173842028058209</v>
      </c>
      <c r="AR53">
        <f t="shared" si="27"/>
        <v>-1.0174129575962476</v>
      </c>
      <c r="AS53">
        <f t="shared" si="27"/>
        <v>-0.69782921440733514</v>
      </c>
      <c r="AT53">
        <f t="shared" si="27"/>
        <v>-0.46176236116688985</v>
      </c>
      <c r="AU53">
        <f t="shared" si="23"/>
        <v>-2.1770045331704724</v>
      </c>
      <c r="AW53">
        <v>50</v>
      </c>
      <c r="AX53">
        <f>IF(Z53&gt;0, (R53*SUMPRODUCT(K53:$K$98, X53:$X$98)-K53*$AZ$3)/Z53, 0)</f>
        <v>-10257031.711110745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2000000</v>
      </c>
      <c r="S54">
        <f t="shared" si="1"/>
        <v>-17836175.405814953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-1086.392082701271</v>
      </c>
      <c r="AC54">
        <f t="shared" si="2"/>
        <v>-970.80409053693461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-100.85740794696194</v>
      </c>
      <c r="AI54">
        <f t="shared" si="25"/>
        <v>-100.86012939387656</v>
      </c>
      <c r="AJ54">
        <f t="shared" si="7"/>
        <v>-115.58799216433636</v>
      </c>
      <c r="AK54">
        <f t="shared" si="22"/>
        <v>-76.047445789088968</v>
      </c>
      <c r="AL54">
        <f t="shared" si="26"/>
        <v>-292.49556734730186</v>
      </c>
      <c r="AN54">
        <f t="shared" si="27"/>
        <v>0</v>
      </c>
      <c r="AO54">
        <f t="shared" si="27"/>
        <v>0</v>
      </c>
      <c r="AP54">
        <f t="shared" si="27"/>
        <v>-1.3193412866575819E-5</v>
      </c>
      <c r="AQ54">
        <f t="shared" si="27"/>
        <v>-0.48895071829126696</v>
      </c>
      <c r="AR54">
        <f t="shared" si="27"/>
        <v>-0.48896391170413356</v>
      </c>
      <c r="AS54">
        <f t="shared" si="27"/>
        <v>-0.56036371492234072</v>
      </c>
      <c r="AT54">
        <f t="shared" si="27"/>
        <v>-0.36867349656997889</v>
      </c>
      <c r="AU54">
        <f t="shared" si="23"/>
        <v>-1.4180011231964531</v>
      </c>
      <c r="AW54">
        <v>51</v>
      </c>
      <c r="AX54">
        <f>IF(Z54&gt;0, (R54*SUMPRODUCT(K54:$K$98, X54:$X$98)-K54*$AZ$3)/Z54, 0)</f>
        <v>-17836175.405814953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2000000</v>
      </c>
      <c r="S55">
        <f t="shared" si="1"/>
        <v>-31730558.023860708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-970.80409053693461</v>
      </c>
      <c r="AC55">
        <f t="shared" si="2"/>
        <v>-867.1810980702777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-53.110246603042555</v>
      </c>
      <c r="AI55">
        <f t="shared" si="25"/>
        <v>-53.111613079322957</v>
      </c>
      <c r="AJ55">
        <f t="shared" si="7"/>
        <v>-103.62299246665691</v>
      </c>
      <c r="AK55">
        <f t="shared" si="22"/>
        <v>-67.956286337585425</v>
      </c>
      <c r="AL55">
        <f t="shared" si="26"/>
        <v>-224.69089188356529</v>
      </c>
      <c r="AN55">
        <f t="shared" si="27"/>
        <v>0</v>
      </c>
      <c r="AO55">
        <f t="shared" si="27"/>
        <v>0</v>
      </c>
      <c r="AP55">
        <f t="shared" si="27"/>
        <v>-5.9148176586178182E-6</v>
      </c>
      <c r="AQ55">
        <f t="shared" si="27"/>
        <v>-0.22988867715207506</v>
      </c>
      <c r="AR55">
        <f t="shared" si="27"/>
        <v>-0.22989459196973369</v>
      </c>
      <c r="AS55">
        <f t="shared" si="27"/>
        <v>-0.44853402468167991</v>
      </c>
      <c r="AT55">
        <f t="shared" si="27"/>
        <v>-0.2941500326119777</v>
      </c>
      <c r="AU55">
        <f t="shared" si="23"/>
        <v>-0.97257864926339133</v>
      </c>
      <c r="AW55">
        <v>52</v>
      </c>
      <c r="AX55">
        <f>IF(Z55&gt;0, (R55*SUMPRODUCT(K55:$K$98, X55:$X$98)-K55*$AZ$3)/Z55, 0)</f>
        <v>-31730558.023860708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2000000</v>
      </c>
      <c r="S56">
        <f t="shared" si="1"/>
        <v>-57873507.476865485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-867.1810980702777</v>
      </c>
      <c r="AC56">
        <f t="shared" si="2"/>
        <v>-774.45389461801165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-27.348784943365168</v>
      </c>
      <c r="AI56">
        <f t="shared" si="25"/>
        <v>-27.349454035259182</v>
      </c>
      <c r="AJ56">
        <f t="shared" si="7"/>
        <v>-92.727203452266053</v>
      </c>
      <c r="AK56">
        <f t="shared" si="22"/>
        <v>-60.702676864919447</v>
      </c>
      <c r="AL56">
        <f t="shared" si="26"/>
        <v>-180.77933435244469</v>
      </c>
      <c r="AN56">
        <f t="shared" si="27"/>
        <v>0</v>
      </c>
      <c r="AO56">
        <f t="shared" si="27"/>
        <v>0</v>
      </c>
      <c r="AP56">
        <f t="shared" si="27"/>
        <v>-2.5858719134477206E-6</v>
      </c>
      <c r="AQ56">
        <f t="shared" si="27"/>
        <v>-0.10569617639179263</v>
      </c>
      <c r="AR56">
        <f t="shared" si="27"/>
        <v>-0.10569876226370609</v>
      </c>
      <c r="AS56">
        <f t="shared" si="27"/>
        <v>-0.35836732318106373</v>
      </c>
      <c r="AT56">
        <f t="shared" si="27"/>
        <v>-0.23460058114666082</v>
      </c>
      <c r="AU56">
        <f t="shared" si="23"/>
        <v>-0.69866666659143073</v>
      </c>
      <c r="AW56">
        <v>53</v>
      </c>
      <c r="AX56">
        <f>IF(Z56&gt;0, (R56*SUMPRODUCT(K56:$K$98, X56:$X$98)-K56*$AZ$3)/Z56, 0)</f>
        <v>-57873507.476865485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2000000</v>
      </c>
      <c r="S57">
        <f t="shared" si="1"/>
        <v>-108466976.36257754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-774.45389461801165</v>
      </c>
      <c r="AC57">
        <f t="shared" si="2"/>
        <v>-691.56218710742291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-13.744467781926305</v>
      </c>
      <c r="AI57">
        <f t="shared" si="25"/>
        <v>-13.744786571206831</v>
      </c>
      <c r="AJ57">
        <f t="shared" si="7"/>
        <v>-82.891707510588731</v>
      </c>
      <c r="AK57">
        <f t="shared" si="22"/>
        <v>-54.211772623260821</v>
      </c>
      <c r="AL57">
        <f t="shared" si="26"/>
        <v>-150.84826670505637</v>
      </c>
      <c r="AN57">
        <f t="shared" si="27"/>
        <v>0</v>
      </c>
      <c r="AO57">
        <f t="shared" si="27"/>
        <v>0</v>
      </c>
      <c r="AP57">
        <f t="shared" si="27"/>
        <v>-1.1000360742057825E-6</v>
      </c>
      <c r="AQ57">
        <f t="shared" si="27"/>
        <v>-4.7427599685813088E-2</v>
      </c>
      <c r="AR57">
        <f t="shared" si="27"/>
        <v>-4.7428699721887298E-2</v>
      </c>
      <c r="AS57">
        <f t="shared" si="27"/>
        <v>-0.28603178991443817</v>
      </c>
      <c r="AT57">
        <f t="shared" si="27"/>
        <v>-0.18706684689641637</v>
      </c>
      <c r="AU57">
        <f t="shared" si="23"/>
        <v>-0.52052733653274175</v>
      </c>
      <c r="AW57">
        <v>54</v>
      </c>
      <c r="AX57">
        <f>IF(Z57&gt;0, (R57*SUMPRODUCT(K57:$K$98, X57:$X$98)-K57*$AZ$3)/Z57, 0)</f>
        <v>-108466976.36257754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2000000</v>
      </c>
      <c r="S58">
        <f t="shared" si="1"/>
        <v>-209178069.00529522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-691.56218710742291</v>
      </c>
      <c r="AC58">
        <f t="shared" si="2"/>
        <v>-617.50478998659048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-6.7199490895832579</v>
      </c>
      <c r="AI58">
        <f t="shared" si="25"/>
        <v>-6.7200966922437386</v>
      </c>
      <c r="AJ58">
        <f t="shared" si="7"/>
        <v>-74.057397120832434</v>
      </c>
      <c r="AK58">
        <f t="shared" si="22"/>
        <v>-48.409353097519606</v>
      </c>
      <c r="AL58">
        <f t="shared" si="26"/>
        <v>-129.18684691059579</v>
      </c>
      <c r="AN58">
        <f t="shared" si="27"/>
        <v>0</v>
      </c>
      <c r="AO58">
        <f t="shared" si="27"/>
        <v>0</v>
      </c>
      <c r="AP58">
        <f t="shared" si="27"/>
        <v>-4.5475698743041038E-7</v>
      </c>
      <c r="AQ58">
        <f t="shared" si="27"/>
        <v>-2.0703853126488033E-2</v>
      </c>
      <c r="AR58">
        <f t="shared" si="27"/>
        <v>-2.0704307883475465E-2</v>
      </c>
      <c r="AS58">
        <f t="shared" si="27"/>
        <v>-0.22816742396106449</v>
      </c>
      <c r="AT58">
        <f t="shared" si="27"/>
        <v>-0.14914698357357647</v>
      </c>
      <c r="AU58">
        <f t="shared" si="23"/>
        <v>-0.39801871541811645</v>
      </c>
      <c r="AW58">
        <v>55</v>
      </c>
      <c r="AX58">
        <f>IF(Z58&gt;0, (R58*SUMPRODUCT(K58:$K$98, X58:$X$98)-K58*$AZ$3)/Z58, 0)</f>
        <v>-209178069.00529522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2000000</v>
      </c>
      <c r="S59">
        <f t="shared" si="1"/>
        <v>-416006270.8383795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-617.50478998659048</v>
      </c>
      <c r="AC59">
        <f t="shared" si="2"/>
        <v>-551.36047176782563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-3.1943338136129227</v>
      </c>
      <c r="AI59">
        <f t="shared" si="25"/>
        <v>-3.194400081901458</v>
      </c>
      <c r="AJ59">
        <f t="shared" si="7"/>
        <v>-66.144318218764852</v>
      </c>
      <c r="AK59">
        <f t="shared" si="22"/>
        <v>-43.225335299061335</v>
      </c>
      <c r="AL59">
        <f t="shared" si="26"/>
        <v>-112.56405359972766</v>
      </c>
      <c r="AN59">
        <f t="shared" si="27"/>
        <v>0</v>
      </c>
      <c r="AO59">
        <f t="shared" si="27"/>
        <v>0</v>
      </c>
      <c r="AP59">
        <f t="shared" si="27"/>
        <v>-1.8229423192149114E-7</v>
      </c>
      <c r="AQ59">
        <f t="shared" si="27"/>
        <v>-8.7871384930012907E-3</v>
      </c>
      <c r="AR59">
        <f t="shared" si="27"/>
        <v>-8.7873207872332122E-3</v>
      </c>
      <c r="AS59">
        <f t="shared" si="27"/>
        <v>-0.18195320796984968</v>
      </c>
      <c r="AT59">
        <f t="shared" si="27"/>
        <v>-0.11890648562169817</v>
      </c>
      <c r="AU59">
        <f t="shared" si="23"/>
        <v>-0.30964701437878112</v>
      </c>
      <c r="AW59">
        <v>56</v>
      </c>
      <c r="AX59">
        <f>IF(Z59&gt;0, (R59*SUMPRODUCT(K59:$K$98, X59:$X$98)-K59*$AZ$3)/Z59, 0)</f>
        <v>-416006270.8383795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2000000</v>
      </c>
      <c r="S60">
        <f t="shared" si="1"/>
        <v>-854231350.39890146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-551.36047176782563</v>
      </c>
      <c r="AC60">
        <f t="shared" si="2"/>
        <v>-492.29334634212995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-1.4716246495176184</v>
      </c>
      <c r="AI60">
        <f t="shared" si="25"/>
        <v>-1.4716534645070303</v>
      </c>
      <c r="AJ60">
        <f t="shared" si="7"/>
        <v>-59.067125425695679</v>
      </c>
      <c r="AK60">
        <f t="shared" si="22"/>
        <v>-38.595233023747795</v>
      </c>
      <c r="AL60">
        <f t="shared" si="26"/>
        <v>-99.134011913950502</v>
      </c>
      <c r="AN60">
        <f t="shared" si="27"/>
        <v>0</v>
      </c>
      <c r="AO60">
        <f t="shared" si="27"/>
        <v>0</v>
      </c>
      <c r="AP60">
        <f t="shared" si="27"/>
        <v>-7.0773001455565525E-8</v>
      </c>
      <c r="AQ60">
        <f t="shared" si="27"/>
        <v>-3.6144831418586727E-3</v>
      </c>
      <c r="AR60">
        <f t="shared" si="27"/>
        <v>-3.6145539148601281E-3</v>
      </c>
      <c r="AS60">
        <f t="shared" si="27"/>
        <v>-0.14507580391454486</v>
      </c>
      <c r="AT60">
        <f t="shared" si="27"/>
        <v>-9.4794429521257759E-2</v>
      </c>
      <c r="AU60">
        <f t="shared" si="23"/>
        <v>-0.24348478735066273</v>
      </c>
      <c r="AW60">
        <v>57</v>
      </c>
      <c r="AX60">
        <f>IF(Z60&gt;0, (R60*SUMPRODUCT(K60:$K$98, X60:$X$98)-K60*$AZ$3)/Z60, 0)</f>
        <v>-854231350.39890146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2000000</v>
      </c>
      <c r="S61">
        <f t="shared" si="1"/>
        <v>-1812037547.748688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-492.29334634212995</v>
      </c>
      <c r="AC61">
        <f t="shared" si="2"/>
        <v>-439.55061032153202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-0.65592843472287377</v>
      </c>
      <c r="AI61">
        <f t="shared" si="25"/>
        <v>-0.65594056335152351</v>
      </c>
      <c r="AJ61">
        <f t="shared" si="7"/>
        <v>-52.742736020597931</v>
      </c>
      <c r="AK61">
        <f t="shared" si="22"/>
        <v>-34.460534243949098</v>
      </c>
      <c r="AL61">
        <f t="shared" si="26"/>
        <v>-87.859210827898551</v>
      </c>
      <c r="AN61">
        <f t="shared" si="27"/>
        <v>0</v>
      </c>
      <c r="AO61">
        <f t="shared" si="27"/>
        <v>0</v>
      </c>
      <c r="AP61">
        <f t="shared" si="27"/>
        <v>-2.6597623029135465E-8</v>
      </c>
      <c r="AQ61">
        <f t="shared" si="27"/>
        <v>-1.4384262017277912E-3</v>
      </c>
      <c r="AR61">
        <f t="shared" si="27"/>
        <v>-1.4384527993508203E-3</v>
      </c>
      <c r="AS61">
        <f t="shared" si="27"/>
        <v>-0.11566282147059753</v>
      </c>
      <c r="AT61">
        <f t="shared" si="27"/>
        <v>-7.5570645756463953E-2</v>
      </c>
      <c r="AU61">
        <f t="shared" si="23"/>
        <v>-0.19267192002641229</v>
      </c>
      <c r="AW61">
        <v>58</v>
      </c>
      <c r="AX61">
        <f>IF(Z61&gt;0, (R61*SUMPRODUCT(K61:$K$98, X61:$X$98)-K61*$AZ$3)/Z61, 0)</f>
        <v>-1812037547.748688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2000000</v>
      </c>
      <c r="S62">
        <f t="shared" si="1"/>
        <v>-3978380451.601707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-439.55061032153202</v>
      </c>
      <c r="AC62">
        <f t="shared" si="2"/>
        <v>-392.45709294082314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-0.28299879138349293</v>
      </c>
      <c r="AI62">
        <f t="shared" si="25"/>
        <v>-0.28300372375607163</v>
      </c>
      <c r="AJ62">
        <f t="shared" si="7"/>
        <v>-47.093517380708874</v>
      </c>
      <c r="AK62">
        <f t="shared" si="22"/>
        <v>-30.768542722507245</v>
      </c>
      <c r="AL62">
        <f t="shared" si="26"/>
        <v>-78.145063826972191</v>
      </c>
      <c r="AN62">
        <f t="shared" si="27"/>
        <v>0</v>
      </c>
      <c r="AO62">
        <f t="shared" si="27"/>
        <v>0</v>
      </c>
      <c r="AP62">
        <f t="shared" si="27"/>
        <v>-9.6575947845700932E-9</v>
      </c>
      <c r="AQ62">
        <f t="shared" si="27"/>
        <v>-5.5411216571877155E-4</v>
      </c>
      <c r="AR62">
        <f t="shared" si="27"/>
        <v>-5.5412182331355609E-4</v>
      </c>
      <c r="AS62">
        <f t="shared" si="27"/>
        <v>-9.2209195592562188E-2</v>
      </c>
      <c r="AT62">
        <f t="shared" si="27"/>
        <v>-6.0244864512073323E-2</v>
      </c>
      <c r="AU62">
        <f t="shared" si="23"/>
        <v>-0.15300818192794907</v>
      </c>
      <c r="AW62">
        <v>59</v>
      </c>
      <c r="AX62">
        <f>IF(Z62&gt;0, (R62*SUMPRODUCT(K62:$K$98, X62:$X$98)-K62*$AZ$3)/Z62, 0)</f>
        <v>-3978380451.601707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2000000</v>
      </c>
      <c r="S63">
        <f t="shared" si="1"/>
        <v>-9057382819.39394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-392.45709294082314</v>
      </c>
      <c r="AC63">
        <f t="shared" si="2"/>
        <v>-350.40857936824727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-0.11794671529558094</v>
      </c>
      <c r="AI63">
        <f t="shared" si="25"/>
        <v>-0.11794864967655144</v>
      </c>
      <c r="AJ63">
        <f t="shared" si="7"/>
        <v>-42.048513572575871</v>
      </c>
      <c r="AK63">
        <f t="shared" si="22"/>
        <v>-27.471996505857621</v>
      </c>
      <c r="AL63">
        <f t="shared" si="26"/>
        <v>-69.638458728110038</v>
      </c>
      <c r="AN63">
        <f t="shared" si="27"/>
        <v>0</v>
      </c>
      <c r="AO63">
        <f t="shared" si="27"/>
        <v>0</v>
      </c>
      <c r="AP63">
        <f t="shared" si="27"/>
        <v>-3.3817156945755618E-9</v>
      </c>
      <c r="AQ63">
        <f t="shared" si="27"/>
        <v>-2.0619633067142014E-4</v>
      </c>
      <c r="AR63">
        <f t="shared" si="27"/>
        <v>-2.0619971238711469E-4</v>
      </c>
      <c r="AS63">
        <f t="shared" si="27"/>
        <v>-7.350988272224819E-2</v>
      </c>
      <c r="AT63">
        <f t="shared" si="27"/>
        <v>-4.8026982875530325E-2</v>
      </c>
      <c r="AU63">
        <f t="shared" si="23"/>
        <v>-0.12174306531016561</v>
      </c>
      <c r="AW63">
        <v>60</v>
      </c>
      <c r="AX63">
        <f>IF(Z63&gt;0, (R63*SUMPRODUCT(K63:$K$98, X63:$X$98)-K63*$AZ$3)/Z63, 0)</f>
        <v>-9057382819.39394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50</v>
      </c>
      <c r="R64">
        <f t="shared" si="0"/>
        <v>2000000</v>
      </c>
      <c r="S64">
        <f t="shared" si="1"/>
        <v>-21420483129.821892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-350.40857936824727</v>
      </c>
      <c r="AC64">
        <f t="shared" si="2"/>
        <v>-312.86497513177289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-4.7389729326827869E-2</v>
      </c>
      <c r="AI64">
        <f t="shared" si="25"/>
        <v>-4.7390459620755498E-2</v>
      </c>
      <c r="AJ64">
        <f t="shared" si="7"/>
        <v>-37.54360423647438</v>
      </c>
      <c r="AK64">
        <f t="shared" si="22"/>
        <v>-24.528600555777313</v>
      </c>
      <c r="AL64">
        <f t="shared" si="26"/>
        <v>-62.119595251872454</v>
      </c>
      <c r="AN64">
        <f t="shared" si="27"/>
        <v>0</v>
      </c>
      <c r="AO64">
        <f t="shared" si="27"/>
        <v>0</v>
      </c>
      <c r="AP64">
        <f t="shared" si="27"/>
        <v>-1.1399209850469231E-9</v>
      </c>
      <c r="AQ64">
        <f t="shared" si="27"/>
        <v>-7.3970965513473288E-5</v>
      </c>
      <c r="AR64">
        <f t="shared" si="27"/>
        <v>-7.397210543445834E-5</v>
      </c>
      <c r="AS64">
        <f t="shared" si="27"/>
        <v>-5.8602078840225981E-2</v>
      </c>
      <c r="AT64">
        <f t="shared" si="27"/>
        <v>-3.8286867040154424E-2</v>
      </c>
      <c r="AU64">
        <f t="shared" si="23"/>
        <v>-9.696291798581487E-2</v>
      </c>
      <c r="AW64">
        <v>61</v>
      </c>
      <c r="AX64">
        <f>IF(Z64&gt;0, (R64*SUMPRODUCT(K64:$K$98, X64:$X$98)-K64*$AZ$3)/Z64, 0)</f>
        <v>-21420483129.821892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2000000</v>
      </c>
      <c r="S65">
        <f t="shared" si="1"/>
        <v>-52712780760.334419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-312.86497513177289</v>
      </c>
      <c r="AC65">
        <f t="shared" si="2"/>
        <v>-279.34378978773401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-1.8320927580064709E-2</v>
      </c>
      <c r="AI65">
        <f t="shared" si="25"/>
        <v>-1.832119254786356E-2</v>
      </c>
      <c r="AJ65">
        <f t="shared" si="7"/>
        <v>-33.521185344038884</v>
      </c>
      <c r="AK65">
        <f t="shared" si="22"/>
        <v>-21.900548259224106</v>
      </c>
      <c r="AL65">
        <f t="shared" si="26"/>
        <v>-55.440054795810852</v>
      </c>
      <c r="AN65">
        <f t="shared" si="27"/>
        <v>0</v>
      </c>
      <c r="AO65">
        <f t="shared" si="27"/>
        <v>0</v>
      </c>
      <c r="AP65">
        <f t="shared" si="27"/>
        <v>-3.6927689421265389E-10</v>
      </c>
      <c r="AQ65">
        <f t="shared" si="27"/>
        <v>-2.5533273345652913E-5</v>
      </c>
      <c r="AR65">
        <f t="shared" si="27"/>
        <v>-2.5533642622547126E-5</v>
      </c>
      <c r="AS65">
        <f t="shared" si="27"/>
        <v>-4.6717371951787177E-2</v>
      </c>
      <c r="AT65">
        <f t="shared" si="27"/>
        <v>-3.0522072786909465E-2</v>
      </c>
      <c r="AU65">
        <f t="shared" si="23"/>
        <v>-7.7264978381319183E-2</v>
      </c>
      <c r="AW65">
        <v>62</v>
      </c>
      <c r="AX65">
        <f>IF(Z65&gt;0, (R65*SUMPRODUCT(K65:$K$98, X65:$X$98)-K65*$AZ$3)/Z65, 0)</f>
        <v>-52712780760.334419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2000000</v>
      </c>
      <c r="S66">
        <f t="shared" si="1"/>
        <v>-135230532392.63589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-279.34378978773401</v>
      </c>
      <c r="AC66">
        <f t="shared" si="2"/>
        <v>-249.41411950403906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-6.8039998832497691E-3</v>
      </c>
      <c r="AI66">
        <f t="shared" si="25"/>
        <v>-6.8040921013735505E-3</v>
      </c>
      <c r="AJ66">
        <f t="shared" si="7"/>
        <v>-29.929670283694946</v>
      </c>
      <c r="AK66">
        <f t="shared" si="22"/>
        <v>-19.554065285141384</v>
      </c>
      <c r="AL66">
        <f t="shared" si="26"/>
        <v>-49.490539660937699</v>
      </c>
      <c r="AN66">
        <f t="shared" si="27"/>
        <v>0</v>
      </c>
      <c r="AO66">
        <f t="shared" si="27"/>
        <v>0</v>
      </c>
      <c r="AP66">
        <f t="shared" si="27"/>
        <v>-1.1475121588814791E-10</v>
      </c>
      <c r="AQ66">
        <f t="shared" si="27"/>
        <v>-8.4665272669929163E-6</v>
      </c>
      <c r="AR66">
        <f t="shared" si="27"/>
        <v>-8.4666420182088039E-6</v>
      </c>
      <c r="AS66">
        <f t="shared" si="27"/>
        <v>-3.7242853306455409E-2</v>
      </c>
      <c r="AT66">
        <f t="shared" si="27"/>
        <v>-2.4332014955611037E-2</v>
      </c>
      <c r="AU66">
        <f t="shared" si="23"/>
        <v>-6.1583334904084651E-2</v>
      </c>
      <c r="AW66">
        <v>63</v>
      </c>
      <c r="AX66">
        <f>IF(Z66&gt;0, (R66*SUMPRODUCT(K66:$K$98, X66:$X$98)-K66*$AZ$3)/Z66, 0)</f>
        <v>-135230532392.63589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-362432915703.63904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-249.41411950403906</v>
      </c>
      <c r="AC67">
        <f t="shared" ref="AC67:AC79" si="30">S67*Z67</f>
        <v>-222.69118527684466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-2.4229692649743138E-3</v>
      </c>
      <c r="AI67">
        <f t="shared" ref="AI67:AI79" si="34">SUM(AE67:AH67)</f>
        <v>-2.422999986685233E-3</v>
      </c>
      <c r="AJ67">
        <f t="shared" ref="AJ67:AJ79" si="35">AB67-AC67</f>
        <v>-26.722934227194401</v>
      </c>
      <c r="AK67">
        <f t="shared" si="22"/>
        <v>-17.458988365282735</v>
      </c>
      <c r="AL67">
        <f t="shared" si="26"/>
        <v>-44.184345592463821</v>
      </c>
      <c r="AN67">
        <f t="shared" ref="AN67:AT79" si="36">AE67*$K67</f>
        <v>0</v>
      </c>
      <c r="AO67">
        <f t="shared" si="36"/>
        <v>0</v>
      </c>
      <c r="AP67">
        <f t="shared" si="36"/>
        <v>-3.4132522839647547E-11</v>
      </c>
      <c r="AQ67">
        <f t="shared" si="36"/>
        <v>-2.6919742196021849E-6</v>
      </c>
      <c r="AR67">
        <f t="shared" si="36"/>
        <v>-2.6920083521250242E-6</v>
      </c>
      <c r="AS67">
        <f t="shared" si="36"/>
        <v>-2.9689790560547939E-2</v>
      </c>
      <c r="AT67">
        <f t="shared" si="36"/>
        <v>-1.9397335021570674E-2</v>
      </c>
      <c r="AU67">
        <f t="shared" si="23"/>
        <v>-4.9089817590470736E-2</v>
      </c>
      <c r="AW67">
        <v>64</v>
      </c>
      <c r="AX67">
        <f>IF(Z67&gt;0, (R67*SUMPRODUCT(K67:$K$98, X67:$X$98)-K67*$AZ$3)/Z67, 0)</f>
        <v>-362432915703.63904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2000000</v>
      </c>
      <c r="S68">
        <f t="shared" si="29"/>
        <v>-1016884549878.7025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-222.69118527684466</v>
      </c>
      <c r="AC68">
        <f t="shared" si="30"/>
        <v>-198.83141770656738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-8.2551978845315393E-4</v>
      </c>
      <c r="AI68">
        <f t="shared" si="34"/>
        <v>-8.255295649522526E-4</v>
      </c>
      <c r="AJ68">
        <f t="shared" si="35"/>
        <v>-23.859767570277285</v>
      </c>
      <c r="AK68">
        <f t="shared" si="22"/>
        <v>-15.588382969379127</v>
      </c>
      <c r="AL68">
        <f t="shared" si="26"/>
        <v>-39.448976069221366</v>
      </c>
      <c r="AN68">
        <f t="shared" si="36"/>
        <v>0</v>
      </c>
      <c r="AO68">
        <f t="shared" si="36"/>
        <v>0</v>
      </c>
      <c r="AP68">
        <f t="shared" si="36"/>
        <v>-9.6981374081547102E-12</v>
      </c>
      <c r="AQ68">
        <f t="shared" si="36"/>
        <v>-8.1890298978992106E-7</v>
      </c>
      <c r="AR68">
        <f t="shared" si="36"/>
        <v>-8.1891268792732921E-7</v>
      </c>
      <c r="AS68">
        <f t="shared" si="36"/>
        <v>-2.3668524089052102E-2</v>
      </c>
      <c r="AT68">
        <f t="shared" si="36"/>
        <v>-1.546343721636814E-2</v>
      </c>
      <c r="AU68">
        <f t="shared" si="23"/>
        <v>-3.9132780218108169E-2</v>
      </c>
      <c r="AW68">
        <v>65</v>
      </c>
      <c r="AX68">
        <f>IF(Z68&gt;0, (R68*SUMPRODUCT(K68:$K$98, X68:$X$98)-K68*$AZ$3)/Z68, 0)</f>
        <v>-1016884549878.7025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2000000</v>
      </c>
      <c r="S69">
        <f t="shared" si="29"/>
        <v>-2992727512902.645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-198.83141770656738</v>
      </c>
      <c r="AC69">
        <f t="shared" si="30"/>
        <v>-177.52805221988871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-2.6850972775156946E-4</v>
      </c>
      <c r="AI69">
        <f t="shared" si="34"/>
        <v>-2.6851269374248332E-4</v>
      </c>
      <c r="AJ69">
        <f t="shared" si="35"/>
        <v>-21.303365486678672</v>
      </c>
      <c r="AK69">
        <f t="shared" si="22"/>
        <v>-13.918199239459717</v>
      </c>
      <c r="AL69">
        <f t="shared" si="26"/>
        <v>-35.221833238832133</v>
      </c>
      <c r="AN69">
        <f t="shared" si="36"/>
        <v>0</v>
      </c>
      <c r="AO69">
        <f t="shared" si="36"/>
        <v>0</v>
      </c>
      <c r="AP69">
        <f t="shared" si="36"/>
        <v>-2.6269799744021711E-12</v>
      </c>
      <c r="AQ69">
        <f t="shared" si="36"/>
        <v>-2.3781923081224036E-7</v>
      </c>
      <c r="AR69">
        <f t="shared" si="36"/>
        <v>-2.3782185779221476E-7</v>
      </c>
      <c r="AS69">
        <f t="shared" si="36"/>
        <v>-1.8868403897982566E-2</v>
      </c>
      <c r="AT69">
        <f t="shared" si="36"/>
        <v>-1.232735761619151E-2</v>
      </c>
      <c r="AU69">
        <f t="shared" si="23"/>
        <v>-3.1195999336031868E-2</v>
      </c>
      <c r="AW69">
        <v>66</v>
      </c>
      <c r="AX69">
        <f>IF(Z69&gt;0, (R69*SUMPRODUCT(K69:$K$98, X69:$X$98)-K69*$AZ$3)/Z69, 0)</f>
        <v>-2992727512902.645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2000000</v>
      </c>
      <c r="S70">
        <f t="shared" si="29"/>
        <v>-9338320073881.0527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-177.52805221988871</v>
      </c>
      <c r="AC70">
        <f t="shared" si="30"/>
        <v>-158.50718968486711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-8.3505551862321446E-5</v>
      </c>
      <c r="AI70">
        <f t="shared" si="34"/>
        <v>-8.3506400554529632E-5</v>
      </c>
      <c r="AJ70">
        <f t="shared" si="35"/>
        <v>-19.020862535021593</v>
      </c>
      <c r="AK70">
        <f t="shared" si="22"/>
        <v>-12.42696365539221</v>
      </c>
      <c r="AL70">
        <f t="shared" si="26"/>
        <v>-31.447909696814357</v>
      </c>
      <c r="AN70">
        <f t="shared" si="36"/>
        <v>0</v>
      </c>
      <c r="AO70">
        <f t="shared" si="36"/>
        <v>0</v>
      </c>
      <c r="AP70">
        <f t="shared" si="36"/>
        <v>-6.7114929476102354E-13</v>
      </c>
      <c r="AQ70">
        <f t="shared" si="36"/>
        <v>-6.6036534447350103E-8</v>
      </c>
      <c r="AR70">
        <f t="shared" si="36"/>
        <v>-6.6037205596644873E-8</v>
      </c>
      <c r="AS70">
        <f t="shared" si="36"/>
        <v>-1.5041776456770139E-2</v>
      </c>
      <c r="AT70">
        <f t="shared" si="36"/>
        <v>-9.8272940565470798E-3</v>
      </c>
      <c r="AU70">
        <f t="shared" si="23"/>
        <v>-2.4869136550522815E-2</v>
      </c>
      <c r="AW70">
        <v>67</v>
      </c>
      <c r="AX70">
        <f>IF(Z70&gt;0, (R70*SUMPRODUCT(K70:$K$98, X70:$X$98)-K70*$AZ$3)/Z70, 0)</f>
        <v>-9338320073881.0527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2000000</v>
      </c>
      <c r="S71">
        <f t="shared" si="29"/>
        <v>-30995901805943.043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-158.50718968486711</v>
      </c>
      <c r="AC71">
        <f t="shared" si="30"/>
        <v>-141.52427656086724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-2.4476405733376256E-5</v>
      </c>
      <c r="AI71">
        <f t="shared" si="34"/>
        <v>-2.4476634028519025E-5</v>
      </c>
      <c r="AJ71">
        <f t="shared" si="35"/>
        <v>-16.982913123999879</v>
      </c>
      <c r="AK71">
        <f t="shared" si="22"/>
        <v>-11.095503277940699</v>
      </c>
      <c r="AL71">
        <f t="shared" si="26"/>
        <v>-28.078440878574604</v>
      </c>
      <c r="AN71">
        <f t="shared" si="36"/>
        <v>0</v>
      </c>
      <c r="AO71">
        <f t="shared" si="36"/>
        <v>0</v>
      </c>
      <c r="AP71">
        <f t="shared" si="36"/>
        <v>-1.6119351737072243E-13</v>
      </c>
      <c r="AQ71">
        <f t="shared" si="36"/>
        <v>-1.7282180798507293E-8</v>
      </c>
      <c r="AR71">
        <f t="shared" si="36"/>
        <v>-1.7282341992024664E-8</v>
      </c>
      <c r="AS71">
        <f t="shared" si="36"/>
        <v>-1.1991212202128454E-2</v>
      </c>
      <c r="AT71">
        <f t="shared" si="36"/>
        <v>-7.8342586647974725E-3</v>
      </c>
      <c r="AU71">
        <f t="shared" si="23"/>
        <v>-1.982548814926792E-2</v>
      </c>
      <c r="AW71">
        <v>68</v>
      </c>
      <c r="AX71">
        <f>IF(Z71&gt;0, (R71*SUMPRODUCT(K71:$K$98, X71:$X$98)-K71*$AZ$3)/Z71, 0)</f>
        <v>-30995901805943.043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2000000</v>
      </c>
      <c r="S72">
        <f t="shared" si="29"/>
        <v>-109835691000728.75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-141.52427656086724</v>
      </c>
      <c r="AC72">
        <f t="shared" si="30"/>
        <v>-126.36096122990264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-6.7395787218017201E-6</v>
      </c>
      <c r="AI72">
        <f t="shared" si="34"/>
        <v>-6.739636244525016E-6</v>
      </c>
      <c r="AJ72">
        <f t="shared" si="35"/>
        <v>-15.163315330964593</v>
      </c>
      <c r="AK72">
        <f t="shared" ref="AK72:AK79" si="49">G72*SUM(AB72:AB72, AE72:AF72)</f>
        <v>-9.906699359260708</v>
      </c>
      <c r="AL72">
        <f t="shared" si="26"/>
        <v>-25.070021429861548</v>
      </c>
      <c r="AN72">
        <f t="shared" si="36"/>
        <v>0</v>
      </c>
      <c r="AO72">
        <f t="shared" si="36"/>
        <v>0</v>
      </c>
      <c r="AP72">
        <f t="shared" si="36"/>
        <v>-3.6263716972791305E-14</v>
      </c>
      <c r="AQ72">
        <f t="shared" si="36"/>
        <v>-4.2487935424103193E-9</v>
      </c>
      <c r="AR72">
        <f t="shared" si="36"/>
        <v>-4.2488298061272916E-9</v>
      </c>
      <c r="AS72">
        <f t="shared" si="36"/>
        <v>-9.5593209782273356E-3</v>
      </c>
      <c r="AT72">
        <f t="shared" si="36"/>
        <v>-6.2454230452218583E-3</v>
      </c>
      <c r="AU72">
        <f t="shared" si="23"/>
        <v>-1.5804748272279002E-2</v>
      </c>
      <c r="AW72">
        <v>69</v>
      </c>
      <c r="AX72">
        <f>IF(Z72&gt;0, (R72*SUMPRODUCT(K72:$K$98, X72:$X$98)-K72*$AZ$3)/Z72, 0)</f>
        <v>-109835691000728.75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2000000</v>
      </c>
      <c r="S73">
        <f t="shared" si="29"/>
        <v>-417179768552266.94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-126.36096122990264</v>
      </c>
      <c r="AC73">
        <f t="shared" si="30"/>
        <v>-112.82228681607394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-1.737018930655005E-6</v>
      </c>
      <c r="AI73">
        <f t="shared" si="34"/>
        <v>-1.7370324526778019E-6</v>
      </c>
      <c r="AJ73">
        <f t="shared" si="35"/>
        <v>-13.538674413828701</v>
      </c>
      <c r="AK73">
        <f t="shared" si="49"/>
        <v>-8.8452672860931862</v>
      </c>
      <c r="AL73">
        <f t="shared" si="26"/>
        <v>-22.38394343695434</v>
      </c>
      <c r="AN73">
        <f t="shared" si="36"/>
        <v>0</v>
      </c>
      <c r="AO73">
        <f t="shared" si="36"/>
        <v>0</v>
      </c>
      <c r="AP73">
        <f t="shared" si="36"/>
        <v>-7.6112593223654916E-15</v>
      </c>
      <c r="AQ73">
        <f t="shared" si="36"/>
        <v>-9.7773104864335867E-10</v>
      </c>
      <c r="AR73">
        <f t="shared" si="36"/>
        <v>-9.7773865990268096E-10</v>
      </c>
      <c r="AS73">
        <f t="shared" si="36"/>
        <v>-7.6206321636818281E-3</v>
      </c>
      <c r="AT73">
        <f t="shared" si="36"/>
        <v>-4.9788130149517364E-3</v>
      </c>
      <c r="AU73">
        <f t="shared" si="23"/>
        <v>-1.2599446156372224E-2</v>
      </c>
      <c r="AW73">
        <v>70</v>
      </c>
      <c r="AX73">
        <f>IF(Z73&gt;0, (R73*SUMPRODUCT(K73:$K$98, X73:$X$98)-K73*$AZ$3)/Z73, 0)</f>
        <v>-417179768552266.94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2000000</v>
      </c>
      <c r="S74">
        <f t="shared" si="29"/>
        <v>-1706004962945016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-112.82228681607394</v>
      </c>
      <c r="AC74">
        <f t="shared" si="30"/>
        <v>-100.73418465805391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-4.1737844319206685E-7</v>
      </c>
      <c r="AI74">
        <f t="shared" si="34"/>
        <v>-4.1738139553355609E-7</v>
      </c>
      <c r="AJ74">
        <f t="shared" si="35"/>
        <v>-12.088102158020035</v>
      </c>
      <c r="AK74">
        <f t="shared" si="49"/>
        <v>-7.8975600771251768</v>
      </c>
      <c r="AL74">
        <f t="shared" si="26"/>
        <v>-19.985662652526607</v>
      </c>
      <c r="AN74">
        <f t="shared" si="36"/>
        <v>0</v>
      </c>
      <c r="AO74">
        <f t="shared" si="36"/>
        <v>0</v>
      </c>
      <c r="AP74">
        <f t="shared" si="36"/>
        <v>-1.4837591912587104E-15</v>
      </c>
      <c r="AQ74">
        <f t="shared" si="36"/>
        <v>-2.0976201553328855E-10</v>
      </c>
      <c r="AR74">
        <f t="shared" si="36"/>
        <v>-2.0976349929247984E-10</v>
      </c>
      <c r="AS74">
        <f t="shared" si="36"/>
        <v>-6.075121305370695E-3</v>
      </c>
      <c r="AT74">
        <f t="shared" si="36"/>
        <v>-3.9690792531196497E-3</v>
      </c>
      <c r="AU74">
        <f t="shared" si="23"/>
        <v>-1.0044200768253844E-2</v>
      </c>
      <c r="AW74">
        <v>71</v>
      </c>
      <c r="AX74">
        <f>IF(Z74&gt;0, (R74*SUMPRODUCT(K74:$K$98, X74:$X$98)-K74*$AZ$3)/Z74, 0)</f>
        <v>-1706004962945016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2000000</v>
      </c>
      <c r="S75">
        <f t="shared" si="29"/>
        <v>-7552505977997677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-100.73418465805391</v>
      </c>
      <c r="AC75">
        <f t="shared" si="30"/>
        <v>-89.941236302015668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-9.3095135389504449E-8</v>
      </c>
      <c r="AI75">
        <f t="shared" si="34"/>
        <v>-9.3095730829194025E-8</v>
      </c>
      <c r="AJ75">
        <f t="shared" si="35"/>
        <v>-10.792948356038238</v>
      </c>
      <c r="AK75">
        <f t="shared" si="49"/>
        <v>-7.051392926063774</v>
      </c>
      <c r="AL75">
        <f t="shared" si="26"/>
        <v>-17.844341375197743</v>
      </c>
      <c r="AN75">
        <f t="shared" si="36"/>
        <v>0</v>
      </c>
      <c r="AO75">
        <f t="shared" si="36"/>
        <v>0</v>
      </c>
      <c r="AP75">
        <f t="shared" si="36"/>
        <v>-2.6718777871649823E-16</v>
      </c>
      <c r="AQ75">
        <f t="shared" si="36"/>
        <v>-4.1773974542273044E-11</v>
      </c>
      <c r="AR75">
        <f t="shared" si="36"/>
        <v>-4.177424173005176E-11</v>
      </c>
      <c r="AS75">
        <f t="shared" si="36"/>
        <v>-4.8430495103188769E-3</v>
      </c>
      <c r="AT75">
        <f t="shared" si="36"/>
        <v>-3.1641256801283042E-3</v>
      </c>
      <c r="AU75">
        <f t="shared" si="23"/>
        <v>-8.0071752322214227E-3</v>
      </c>
      <c r="AW75">
        <v>72</v>
      </c>
      <c r="AX75">
        <f>IF(Z75&gt;0, (R75*SUMPRODUCT(K75:$K$98, X75:$X$98)-K75*$AZ$3)/Z75, 0)</f>
        <v>-7552505977997677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2000000</v>
      </c>
      <c r="S76">
        <f t="shared" si="29"/>
        <v>-3.644390626908372E+16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-89.941236302015668</v>
      </c>
      <c r="AC76">
        <f t="shared" si="30"/>
        <v>-80.304675269693149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-1.9172382742046007E-8</v>
      </c>
      <c r="AI76">
        <f t="shared" si="34"/>
        <v>-1.917249291777014E-8</v>
      </c>
      <c r="AJ76">
        <f t="shared" si="35"/>
        <v>-9.6365610323225184</v>
      </c>
      <c r="AK76">
        <f t="shared" si="49"/>
        <v>-6.2958865411410976</v>
      </c>
      <c r="AL76">
        <f t="shared" si="26"/>
        <v>-15.932447592636109</v>
      </c>
      <c r="AN76">
        <f t="shared" si="36"/>
        <v>0</v>
      </c>
      <c r="AO76">
        <f t="shared" si="36"/>
        <v>0</v>
      </c>
      <c r="AP76">
        <f t="shared" si="36"/>
        <v>-4.4141460736383379E-17</v>
      </c>
      <c r="AQ76">
        <f t="shared" si="36"/>
        <v>-7.6813380323065661E-12</v>
      </c>
      <c r="AR76">
        <f t="shared" si="36"/>
        <v>-7.6813821737673007E-12</v>
      </c>
      <c r="AS76">
        <f t="shared" si="36"/>
        <v>-3.8608494183609782E-3</v>
      </c>
      <c r="AT76">
        <f t="shared" si="36"/>
        <v>-2.5224216200053417E-3</v>
      </c>
      <c r="AU76">
        <f t="shared" si="23"/>
        <v>-6.3832710460477024E-3</v>
      </c>
      <c r="AW76">
        <v>73</v>
      </c>
      <c r="AX76">
        <f>IF(Z76&gt;0, (R76*SUMPRODUCT(K76:$K$98, X76:$X$98)-K76*$AZ$3)/Z76, 0)</f>
        <v>-3.644390626908372E+16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2000000</v>
      </c>
      <c r="S77">
        <f t="shared" si="29"/>
        <v>-1.9324787726771408E+17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-80.304675269693149</v>
      </c>
      <c r="AC77">
        <f t="shared" si="30"/>
        <v>-71.700602919375584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-3.6209003004075224E-9</v>
      </c>
      <c r="AI77">
        <f t="shared" si="34"/>
        <v>-3.6209188518669053E-9</v>
      </c>
      <c r="AJ77">
        <f t="shared" si="35"/>
        <v>-8.6040723503175656</v>
      </c>
      <c r="AK77">
        <f t="shared" si="49"/>
        <v>-5.6213272688785212</v>
      </c>
      <c r="AL77">
        <f t="shared" si="26"/>
        <v>-14.225399622817005</v>
      </c>
      <c r="AN77">
        <f t="shared" si="36"/>
        <v>0</v>
      </c>
      <c r="AO77">
        <f t="shared" si="36"/>
        <v>0</v>
      </c>
      <c r="AP77">
        <f t="shared" si="36"/>
        <v>-6.6362210588329866E-18</v>
      </c>
      <c r="AQ77">
        <f t="shared" si="36"/>
        <v>-1.2952670908259498E-12</v>
      </c>
      <c r="AR77">
        <f t="shared" si="36"/>
        <v>-1.2952737270470086E-12</v>
      </c>
      <c r="AS77">
        <f t="shared" si="36"/>
        <v>-3.0778455184743794E-3</v>
      </c>
      <c r="AT77">
        <f t="shared" si="36"/>
        <v>-2.010859072071494E-3</v>
      </c>
      <c r="AU77">
        <f t="shared" si="23"/>
        <v>-5.0887045918411467E-3</v>
      </c>
      <c r="AW77">
        <v>74</v>
      </c>
      <c r="AX77">
        <f>IF(Z77&gt;0, (R77*SUMPRODUCT(K77:$K$98, X77:$X$98)-K77*$AZ$3)/Z77, 0)</f>
        <v>-1.9324787726771408E+17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2000000</v>
      </c>
      <c r="S78">
        <f t="shared" si="29"/>
        <v>-1.1371790857475008E+18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-71.700602919375584</v>
      </c>
      <c r="AC78">
        <f t="shared" si="30"/>
        <v>-64.01839546372932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-6.220462107547044E-10</v>
      </c>
      <c r="AI78">
        <f t="shared" si="34"/>
        <v>-6.220490255442246E-10</v>
      </c>
      <c r="AJ78">
        <f t="shared" si="35"/>
        <v>-7.6822074556462638</v>
      </c>
      <c r="AK78">
        <f t="shared" si="49"/>
        <v>-5.0190422043562917</v>
      </c>
      <c r="AL78">
        <f t="shared" si="26"/>
        <v>-12.701249660624605</v>
      </c>
      <c r="AN78">
        <f t="shared" si="36"/>
        <v>0</v>
      </c>
      <c r="AO78">
        <f t="shared" si="36"/>
        <v>0</v>
      </c>
      <c r="AP78">
        <f t="shared" si="36"/>
        <v>-8.990227199515646E-19</v>
      </c>
      <c r="AQ78">
        <f t="shared" si="36"/>
        <v>-1.9867690721067514E-13</v>
      </c>
      <c r="AR78">
        <f t="shared" si="36"/>
        <v>-1.9867780623339508E-13</v>
      </c>
      <c r="AS78">
        <f t="shared" si="36"/>
        <v>-2.4536396033774032E-3</v>
      </c>
      <c r="AT78">
        <f t="shared" si="36"/>
        <v>-1.6030445408734709E-3</v>
      </c>
      <c r="AU78">
        <f t="shared" si="23"/>
        <v>-4.0566841444495518E-3</v>
      </c>
      <c r="AW78">
        <v>75</v>
      </c>
      <c r="AX78">
        <f>IF(Z78&gt;0, (R78*SUMPRODUCT(K78:$K$98, X78:$X$98)-K78*$AZ$3)/Z78, 0)</f>
        <v>-1.1371790857475008E+18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-64.01839546372932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-64.01839546372932</v>
      </c>
      <c r="AK79">
        <f t="shared" si="49"/>
        <v>-4.481287682461053</v>
      </c>
      <c r="AL79">
        <f t="shared" si="26"/>
        <v>-68.499683146302971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-3.2107954283984452E-14</v>
      </c>
      <c r="AR79">
        <f t="shared" si="36"/>
        <v>-3.2107954283984452E-14</v>
      </c>
      <c r="AS79">
        <f t="shared" si="36"/>
        <v>-1.8256247048941996E-2</v>
      </c>
      <c r="AT79">
        <f t="shared" si="36"/>
        <v>-1.2779372934259398E-3</v>
      </c>
      <c r="AU79">
        <f t="shared" si="23"/>
        <v>-1.9534184342400045E-2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507342.42137047614</v>
      </c>
      <c r="AO81" s="8">
        <f t="shared" si="50"/>
        <v>-50734.242137047615</v>
      </c>
      <c r="AP81" s="8">
        <f t="shared" si="50"/>
        <v>-2922.7743270483088</v>
      </c>
      <c r="AQ81" s="8">
        <f t="shared" si="50"/>
        <v>-200437.99189294715</v>
      </c>
      <c r="AR81" s="8">
        <f t="shared" si="50"/>
        <v>253247.41301343316</v>
      </c>
      <c r="AS81" s="8">
        <f t="shared" si="50"/>
        <v>-37976.991528387225</v>
      </c>
      <c r="AT81" s="8">
        <f t="shared" si="50"/>
        <v>16803.804331471783</v>
      </c>
      <c r="AU81" s="8">
        <f t="shared" si="50"/>
        <v>232074.22581651752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1079281.6020188399</v>
      </c>
      <c r="K3">
        <v>1</v>
      </c>
      <c r="L3" s="2">
        <v>0</v>
      </c>
      <c r="O3">
        <f>$C$3</f>
        <v>1079281.6020188399</v>
      </c>
      <c r="P3" s="2">
        <f>O3*C5</f>
        <v>107928.16020188399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1079281.6020188399</v>
      </c>
      <c r="AF3">
        <f t="shared" ref="AF3:AG34" si="4">-$Z3*P3</f>
        <v>-107928.16020188399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968833.53361295594</v>
      </c>
      <c r="AJ3">
        <f t="shared" ref="AJ3:AJ66" si="7">AB3-AC3</f>
        <v>0</v>
      </c>
      <c r="AL3">
        <f t="shared" ref="AL3:AL34" si="8">SUM(AI3:AK3)</f>
        <v>968833.53361295594</v>
      </c>
      <c r="AN3">
        <f t="shared" ref="AN3:AU34" si="9">AE3*$K3</f>
        <v>1079281.6020188399</v>
      </c>
      <c r="AO3">
        <f t="shared" si="9"/>
        <v>-107928.16020188399</v>
      </c>
      <c r="AP3">
        <f t="shared" si="9"/>
        <v>-2519.9082039999998</v>
      </c>
      <c r="AQ3">
        <f t="shared" si="9"/>
        <v>0</v>
      </c>
      <c r="AR3">
        <f t="shared" si="9"/>
        <v>968833.53361295594</v>
      </c>
      <c r="AS3">
        <f t="shared" si="9"/>
        <v>0</v>
      </c>
      <c r="AT3">
        <f t="shared" si="9"/>
        <v>0</v>
      </c>
      <c r="AU3">
        <f t="shared" si="9"/>
        <v>968833.53361295594</v>
      </c>
      <c r="AW3">
        <v>0</v>
      </c>
      <c r="AX3">
        <f>IF(Z3&gt;0, (R3*SUMPRODUCT(K3:$K$98, X3:$X$98)-K3*$AZ$3)/Z3, 0)</f>
        <v>0</v>
      </c>
      <c r="AZ3">
        <f>C6*ABS(SUMPRODUCT(X4:X69, K4:K69))/1</f>
        <v>465537.57735670957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31882.786863091744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31226.935173008125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-31226.935173008125</v>
      </c>
      <c r="AK4">
        <f>G4*SUM(AB4, AE4:AF4)</f>
        <v>0</v>
      </c>
      <c r="AL4">
        <f t="shared" si="8"/>
        <v>-52368.363173008125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-29132.321273447265</v>
      </c>
      <c r="AT4">
        <f t="shared" si="9"/>
        <v>0</v>
      </c>
      <c r="AU4">
        <f t="shared" si="9"/>
        <v>-48855.642478783586</v>
      </c>
      <c r="AW4">
        <v>1</v>
      </c>
      <c r="AX4">
        <f>IF(Z4&gt;0, (R4*SUMPRODUCT(K4:$K$98, X4:$X$98)-K4*$AZ$3)/Z4, 0)</f>
        <v>31882.786863091744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2000000</v>
      </c>
      <c r="S5">
        <f t="shared" si="1"/>
        <v>49843.923792086956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31226.935173008125</v>
      </c>
      <c r="AC5">
        <f t="shared" si="2"/>
        <v>47729.341225890676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-24118.144503529915</v>
      </c>
      <c r="AI5">
        <f t="shared" si="6"/>
        <v>-24166.023299574328</v>
      </c>
      <c r="AJ5">
        <f t="shared" si="7"/>
        <v>-16502.40605288255</v>
      </c>
      <c r="AK5">
        <f>G5*SUM(AB5, AE5:AF5)</f>
        <v>1280.3043420933332</v>
      </c>
      <c r="AL5">
        <f t="shared" si="8"/>
        <v>-39388.125010363547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-20623.618736348664</v>
      </c>
      <c r="AR5">
        <f t="shared" si="9"/>
        <v>-20664.56027872274</v>
      </c>
      <c r="AS5">
        <f t="shared" si="9"/>
        <v>-14111.339726704529</v>
      </c>
      <c r="AT5">
        <f t="shared" si="9"/>
        <v>1094.7985079847278</v>
      </c>
      <c r="AU5">
        <f t="shared" si="9"/>
        <v>-33681.101497442542</v>
      </c>
      <c r="AW5">
        <v>2</v>
      </c>
      <c r="AX5">
        <f>IF(Z5&gt;0, (R5*SUMPRODUCT(K5:$K$98, X5:$X$98)-K5*$AZ$3)/Z5, 0)</f>
        <v>49843.923792086956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2000000</v>
      </c>
      <c r="S6">
        <f t="shared" si="1"/>
        <v>70703.395375272012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47729.341225890676</v>
      </c>
      <c r="AC6">
        <f t="shared" si="2"/>
        <v>66070.281144855428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-27058.081075302569</v>
      </c>
      <c r="AI6">
        <f t="shared" si="6"/>
        <v>-27104.804631359653</v>
      </c>
      <c r="AJ6">
        <f t="shared" si="7"/>
        <v>-18340.939918964752</v>
      </c>
      <c r="AK6">
        <f>G6*SUM(AB6, AE6:AF6)</f>
        <v>2792.1664617146048</v>
      </c>
      <c r="AL6">
        <f t="shared" si="8"/>
        <v>-42653.578088609807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-20872.875119819226</v>
      </c>
      <c r="AR6">
        <f t="shared" si="9"/>
        <v>-20908.918139574369</v>
      </c>
      <c r="AS6">
        <f t="shared" si="9"/>
        <v>-14148.385003476369</v>
      </c>
      <c r="AT6">
        <f t="shared" si="9"/>
        <v>2153.9052125286289</v>
      </c>
      <c r="AU6">
        <f t="shared" si="9"/>
        <v>-32903.397930522115</v>
      </c>
      <c r="AW6">
        <v>3</v>
      </c>
      <c r="AX6">
        <f>IF(Z6&gt;0, (R6*SUMPRODUCT(K6:$K$98, X6:$X$98)-K6*$AZ$3)/Z6, 0)</f>
        <v>70703.395375272012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2000000</v>
      </c>
      <c r="S7">
        <f t="shared" si="1"/>
        <v>85239.805137072137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66070.281144855428</v>
      </c>
      <c r="AC7">
        <f t="shared" si="2"/>
        <v>77577.378098890942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-30038.0041617161</v>
      </c>
      <c r="AI7">
        <f t="shared" si="6"/>
        <v>-30083.509532108572</v>
      </c>
      <c r="AJ7">
        <f t="shared" si="7"/>
        <v>-11507.096954035514</v>
      </c>
      <c r="AK7">
        <f>G7*SUM(AB7, AE7:AF7)</f>
        <v>3244.0508042124015</v>
      </c>
      <c r="AL7">
        <f t="shared" si="8"/>
        <v>-38346.555681931684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-21082.356178455888</v>
      </c>
      <c r="AR7">
        <f t="shared" si="9"/>
        <v>-21114.294399833103</v>
      </c>
      <c r="AS7">
        <f t="shared" si="9"/>
        <v>-8076.326085412652</v>
      </c>
      <c r="AT7">
        <f t="shared" si="9"/>
        <v>2276.8568160257155</v>
      </c>
      <c r="AU7">
        <f t="shared" si="9"/>
        <v>-26913.763669220039</v>
      </c>
      <c r="AW7">
        <v>4</v>
      </c>
      <c r="AX7">
        <f>IF(Z7&gt;0, (R7*SUMPRODUCT(K7:$K$98, X7:$X$98)-K7*$AZ$3)/Z7, 0)</f>
        <v>85239.805137072137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2000000</v>
      </c>
      <c r="S8">
        <f t="shared" si="1"/>
        <v>88464.974771709836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77577.378098890942</v>
      </c>
      <c r="AC8">
        <f t="shared" si="2"/>
        <v>78241.114885241492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-33151.825448182593</v>
      </c>
      <c r="AI8">
        <f t="shared" si="6"/>
        <v>-33196.046969234936</v>
      </c>
      <c r="AJ8">
        <f t="shared" si="7"/>
        <v>-663.73678635054966</v>
      </c>
      <c r="AK8">
        <f t="shared" ref="AK8:AK69" si="22">G8*SUM(AB8:AB8, AE8:AF8)</f>
        <v>1652.398153506377</v>
      </c>
      <c r="AL8">
        <f t="shared" si="8"/>
        <v>-32207.38560207911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-21719.229547503663</v>
      </c>
      <c r="AR8">
        <f t="shared" si="9"/>
        <v>-21748.20102505252</v>
      </c>
      <c r="AS8">
        <f t="shared" si="9"/>
        <v>-434.84337369000809</v>
      </c>
      <c r="AT8">
        <f t="shared" si="9"/>
        <v>1082.5592351157738</v>
      </c>
      <c r="AU8">
        <f t="shared" si="9"/>
        <v>-21100.485163626752</v>
      </c>
      <c r="AW8">
        <v>5</v>
      </c>
      <c r="AX8">
        <f>IF(Z8&gt;0, (R8*SUMPRODUCT(K8:$K$98, X8:$X$98)-K8*$AZ$3)/Z8, 0)</f>
        <v>88464.974771709836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2000000</v>
      </c>
      <c r="S9">
        <f t="shared" si="1"/>
        <v>84773.003454475314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78241.114885241492</v>
      </c>
      <c r="AC9">
        <f t="shared" si="2"/>
        <v>72668.472021932655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-36747.37998788109</v>
      </c>
      <c r="AI9">
        <f t="shared" si="6"/>
        <v>-36790.240609223212</v>
      </c>
      <c r="AJ9">
        <f t="shared" si="7"/>
        <v>5572.6428633088362</v>
      </c>
      <c r="AK9">
        <f t="shared" si="22"/>
        <v>461.62257782292477</v>
      </c>
      <c r="AL9">
        <f t="shared" si="8"/>
        <v>-30755.975168091452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-22800.299855266545</v>
      </c>
      <c r="AR9">
        <f t="shared" si="9"/>
        <v>-22826.893180257492</v>
      </c>
      <c r="AS9">
        <f t="shared" si="9"/>
        <v>3457.6050948844522</v>
      </c>
      <c r="AT9">
        <f t="shared" si="9"/>
        <v>286.41860175595872</v>
      </c>
      <c r="AU9">
        <f t="shared" si="9"/>
        <v>-19082.86948361708</v>
      </c>
      <c r="AW9">
        <v>6</v>
      </c>
      <c r="AX9">
        <f>IF(Z9&gt;0, (R9*SUMPRODUCT(K9:$K$98, X9:$X$98)-K9*$AZ$3)/Z9, 0)</f>
        <v>84773.003454475314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2000000</v>
      </c>
      <c r="S10">
        <f t="shared" si="1"/>
        <v>78085.165260034308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72668.472021932655</v>
      </c>
      <c r="AC10">
        <f t="shared" si="2"/>
        <v>64692.819558763294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-40299.555205242119</v>
      </c>
      <c r="AI10">
        <f t="shared" si="6"/>
        <v>-40340.97973149069</v>
      </c>
      <c r="AJ10">
        <f t="shared" si="7"/>
        <v>7975.652463169361</v>
      </c>
      <c r="AK10">
        <f t="shared" si="22"/>
        <v>297.94073528992391</v>
      </c>
      <c r="AL10">
        <f t="shared" si="8"/>
        <v>-32067.386533031404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-23720.979479330712</v>
      </c>
      <c r="AR10">
        <f t="shared" si="9"/>
        <v>-23745.362635226076</v>
      </c>
      <c r="AS10">
        <f t="shared" si="9"/>
        <v>4694.5999143063545</v>
      </c>
      <c r="AT10">
        <f t="shared" si="9"/>
        <v>175.37280577602166</v>
      </c>
      <c r="AU10">
        <f t="shared" si="9"/>
        <v>-18875.3899151437</v>
      </c>
      <c r="AW10">
        <v>7</v>
      </c>
      <c r="AX10">
        <f>IF(Z10&gt;0, (R10*SUMPRODUCT(K10:$K$98, X10:$X$98)-K10*$AZ$3)/Z10, 0)</f>
        <v>78085.165260034308</v>
      </c>
    </row>
    <row r="11" spans="1:52" x14ac:dyDescent="0.25">
      <c r="A11" t="s">
        <v>33</v>
      </c>
      <c r="C11" s="12">
        <f>AU71</f>
        <v>483581.59651844739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2000000</v>
      </c>
      <c r="S11">
        <f t="shared" si="1"/>
        <v>68399.831394170484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64692.819558763294</v>
      </c>
      <c r="AC11">
        <f t="shared" si="2"/>
        <v>54615.70951589528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-43456.732314252695</v>
      </c>
      <c r="AI11">
        <f t="shared" si="6"/>
        <v>-43496.656176930919</v>
      </c>
      <c r="AJ11">
        <f t="shared" si="7"/>
        <v>10077.110042868015</v>
      </c>
      <c r="AK11">
        <f t="shared" si="22"/>
        <v>155.26276694103188</v>
      </c>
      <c r="AL11">
        <f t="shared" si="8"/>
        <v>-33264.283367121876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-24305.725705631554</v>
      </c>
      <c r="AR11">
        <f t="shared" si="9"/>
        <v>-24328.055466837461</v>
      </c>
      <c r="AS11">
        <f t="shared" si="9"/>
        <v>5636.214679838773</v>
      </c>
      <c r="AT11">
        <f t="shared" si="9"/>
        <v>86.839806506307852</v>
      </c>
      <c r="AU11">
        <f t="shared" si="9"/>
        <v>-18605.000980492383</v>
      </c>
      <c r="AW11">
        <v>8</v>
      </c>
      <c r="AX11">
        <f>IF(Z11&gt;0, (R11*SUMPRODUCT(K11:$K$98, X11:$X$98)-K11*$AZ$3)/Z11, 0)</f>
        <v>68399.831394170484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2000000</v>
      </c>
      <c r="S12">
        <f t="shared" si="1"/>
        <v>56377.981386682382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54615.70951589528</v>
      </c>
      <c r="AC12">
        <f t="shared" si="2"/>
        <v>43251.000172224041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-46662.550775414034</v>
      </c>
      <c r="AI12">
        <f t="shared" si="6"/>
        <v>-46700.908835696093</v>
      </c>
      <c r="AJ12">
        <f t="shared" si="7"/>
        <v>11364.709343671238</v>
      </c>
      <c r="AK12">
        <f t="shared" si="22"/>
        <v>125.61613188655915</v>
      </c>
      <c r="AL12">
        <f t="shared" si="8"/>
        <v>-35210.583360138298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-24801.641792849234</v>
      </c>
      <c r="AR12">
        <f t="shared" si="9"/>
        <v>-24822.029509662294</v>
      </c>
      <c r="AS12">
        <f t="shared" si="9"/>
        <v>6040.4638310105292</v>
      </c>
      <c r="AT12">
        <f t="shared" si="9"/>
        <v>66.76630948549132</v>
      </c>
      <c r="AU12">
        <f t="shared" si="9"/>
        <v>-18714.799369166274</v>
      </c>
      <c r="AW12">
        <v>9</v>
      </c>
      <c r="AX12">
        <f>IF(Z12&gt;0, (R12*SUMPRODUCT(K12:$K$98, X12:$X$98)-K12*$AZ$3)/Z12, 0)</f>
        <v>56377.981386682382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2000000</v>
      </c>
      <c r="S13">
        <f t="shared" si="1"/>
        <v>41762.638620401041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43251.000172224041</v>
      </c>
      <c r="AC13">
        <f t="shared" si="2"/>
        <v>30680.142514881591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-49716.538621569591</v>
      </c>
      <c r="AI13">
        <f t="shared" si="6"/>
        <v>-49753.270187783288</v>
      </c>
      <c r="AJ13">
        <f t="shared" si="7"/>
        <v>12570.857657342451</v>
      </c>
      <c r="AK13">
        <f t="shared" si="22"/>
        <v>86.502000344448078</v>
      </c>
      <c r="AL13">
        <f t="shared" si="8"/>
        <v>-37095.910530096386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-25118.696577108887</v>
      </c>
      <c r="AR13">
        <f t="shared" si="9"/>
        <v>-25137.254769052754</v>
      </c>
      <c r="AS13">
        <f t="shared" si="9"/>
        <v>6351.2780246494549</v>
      </c>
      <c r="AT13">
        <f t="shared" si="9"/>
        <v>43.704118593294012</v>
      </c>
      <c r="AU13">
        <f t="shared" si="9"/>
        <v>-18742.272625810005</v>
      </c>
      <c r="AW13">
        <v>10</v>
      </c>
      <c r="AX13">
        <f>IF(Z13&gt;0, (R13*SUMPRODUCT(K13:$K$98, X13:$X$98)-K13*$AZ$3)/Z13, 0)</f>
        <v>41762.638620401041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2000000</v>
      </c>
      <c r="S14">
        <f t="shared" si="1"/>
        <v>43891.055313532277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30680.142514881591</v>
      </c>
      <c r="AC14">
        <f t="shared" si="2"/>
        <v>30762.237425767675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-52815.737230670195</v>
      </c>
      <c r="AI14">
        <f t="shared" si="6"/>
        <v>-52850.781087790994</v>
      </c>
      <c r="AJ14">
        <f t="shared" si="7"/>
        <v>-82.094910886084108</v>
      </c>
      <c r="AK14">
        <f t="shared" si="22"/>
        <v>2147.6099760417114</v>
      </c>
      <c r="AL14">
        <f t="shared" si="8"/>
        <v>-50785.266022635362</v>
      </c>
      <c r="AN14">
        <f t="shared" si="9"/>
        <v>0</v>
      </c>
      <c r="AO14">
        <f t="shared" si="9"/>
        <v>0</v>
      </c>
      <c r="AP14">
        <f t="shared" si="9"/>
        <v>-15.808479257654442</v>
      </c>
      <c r="AQ14">
        <f t="shared" si="9"/>
        <v>-23825.473423509087</v>
      </c>
      <c r="AR14">
        <f t="shared" si="9"/>
        <v>-23841.281902766743</v>
      </c>
      <c r="AS14">
        <f t="shared" si="9"/>
        <v>-37.033471841531352</v>
      </c>
      <c r="AT14">
        <f t="shared" si="9"/>
        <v>968.7988294998471</v>
      </c>
      <c r="AU14">
        <f t="shared" si="9"/>
        <v>-22909.516545108425</v>
      </c>
      <c r="AW14">
        <v>11</v>
      </c>
      <c r="AX14">
        <f>IF(Z14&gt;0, (R14*SUMPRODUCT(K14:$K$98, X14:$X$98)-K14*$AZ$3)/Z14, 0)</f>
        <v>43891.055313532277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2000000</v>
      </c>
      <c r="S15">
        <f t="shared" si="1"/>
        <v>44213.080356082297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30762.237425767675</v>
      </c>
      <c r="AC15">
        <f t="shared" si="2"/>
        <v>29437.470687968336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-56118.566959957578</v>
      </c>
      <c r="AI15">
        <f t="shared" si="6"/>
        <v>-56151.857414333164</v>
      </c>
      <c r="AJ15">
        <f t="shared" si="7"/>
        <v>1324.7667377993384</v>
      </c>
      <c r="AK15">
        <f t="shared" si="22"/>
        <v>2153.3566198037374</v>
      </c>
      <c r="AL15">
        <f t="shared" si="8"/>
        <v>-52673.734056730093</v>
      </c>
      <c r="AN15">
        <f t="shared" si="9"/>
        <v>0</v>
      </c>
      <c r="AO15">
        <f t="shared" si="9"/>
        <v>0</v>
      </c>
      <c r="AP15">
        <f t="shared" si="9"/>
        <v>-13.408490631272631</v>
      </c>
      <c r="AQ15">
        <f t="shared" si="9"/>
        <v>-22603.034216162432</v>
      </c>
      <c r="AR15">
        <f t="shared" si="9"/>
        <v>-22616.442706793703</v>
      </c>
      <c r="AS15">
        <f t="shared" si="9"/>
        <v>533.58005246780749</v>
      </c>
      <c r="AT15">
        <f t="shared" si="9"/>
        <v>867.31354690067349</v>
      </c>
      <c r="AU15">
        <f t="shared" si="9"/>
        <v>-21215.549107425224</v>
      </c>
      <c r="AW15">
        <v>12</v>
      </c>
      <c r="AX15">
        <f>IF(Z15&gt;0, (R15*SUMPRODUCT(K15:$K$98, X15:$X$98)-K15*$AZ$3)/Z15, 0)</f>
        <v>44213.080356082297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2000000</v>
      </c>
      <c r="S16">
        <f t="shared" si="1"/>
        <v>42765.222628770767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29437.470687968336</v>
      </c>
      <c r="AC16">
        <f t="shared" si="2"/>
        <v>26924.353155475404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-59131.50377555281</v>
      </c>
      <c r="AI16">
        <f t="shared" si="6"/>
        <v>-59162.983037790254</v>
      </c>
      <c r="AJ16">
        <f t="shared" si="7"/>
        <v>2513.1175324929318</v>
      </c>
      <c r="AK16">
        <f t="shared" si="22"/>
        <v>2060.6229481577839</v>
      </c>
      <c r="AL16">
        <f t="shared" si="8"/>
        <v>-54589.242557139536</v>
      </c>
      <c r="AN16">
        <f t="shared" si="9"/>
        <v>0</v>
      </c>
      <c r="AO16">
        <f t="shared" si="9"/>
        <v>0</v>
      </c>
      <c r="AP16">
        <f t="shared" si="9"/>
        <v>-11.320528251884168</v>
      </c>
      <c r="AQ16">
        <f t="shared" si="9"/>
        <v>-21264.788673201238</v>
      </c>
      <c r="AR16">
        <f t="shared" si="9"/>
        <v>-21276.10920145312</v>
      </c>
      <c r="AS16">
        <f t="shared" si="9"/>
        <v>903.76381162614075</v>
      </c>
      <c r="AT16">
        <f t="shared" si="9"/>
        <v>741.03834216779194</v>
      </c>
      <c r="AU16">
        <f t="shared" si="9"/>
        <v>-19631.307047659189</v>
      </c>
      <c r="AW16">
        <v>13</v>
      </c>
      <c r="AX16">
        <f>IF(Z16&gt;0, (R16*SUMPRODUCT(K16:$K$98, X16:$X$98)-K16*$AZ$3)/Z16, 0)</f>
        <v>42765.222628770767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2000000</v>
      </c>
      <c r="S17">
        <f t="shared" si="1"/>
        <v>39832.253331076594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26924.353155475404</v>
      </c>
      <c r="AC17">
        <f t="shared" si="2"/>
        <v>23596.990092693275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-61760.547152839812</v>
      </c>
      <c r="AI17">
        <f t="shared" si="6"/>
        <v>-61790.167608776064</v>
      </c>
      <c r="AJ17">
        <f t="shared" si="7"/>
        <v>3327.3630627821294</v>
      </c>
      <c r="AK17">
        <f t="shared" si="22"/>
        <v>1884.7047208832785</v>
      </c>
      <c r="AL17">
        <f t="shared" si="8"/>
        <v>-56578.09982511065</v>
      </c>
      <c r="AN17">
        <f t="shared" si="9"/>
        <v>0</v>
      </c>
      <c r="AO17">
        <f t="shared" si="9"/>
        <v>0</v>
      </c>
      <c r="AP17">
        <f t="shared" si="9"/>
        <v>-9.5107740446348394</v>
      </c>
      <c r="AQ17">
        <f t="shared" si="9"/>
        <v>-19830.572834796763</v>
      </c>
      <c r="AR17">
        <f t="shared" si="9"/>
        <v>-19840.0836088414</v>
      </c>
      <c r="AS17">
        <f t="shared" si="9"/>
        <v>1068.3764734308943</v>
      </c>
      <c r="AT17">
        <f t="shared" si="9"/>
        <v>605.15613870889467</v>
      </c>
      <c r="AU17">
        <f t="shared" si="9"/>
        <v>-18166.550996701608</v>
      </c>
      <c r="AW17">
        <v>14</v>
      </c>
      <c r="AX17">
        <f>IF(Z17&gt;0, (R17*SUMPRODUCT(K17:$K$98, X17:$X$98)-K17*$AZ$3)/Z17, 0)</f>
        <v>39832.253331076594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2000000</v>
      </c>
      <c r="S18">
        <f t="shared" si="1"/>
        <v>35686.26487537082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23596.990092693275</v>
      </c>
      <c r="AC18">
        <f t="shared" si="2"/>
        <v>19781.975838627899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-64309.571401218454</v>
      </c>
      <c r="AI18">
        <f t="shared" si="6"/>
        <v>-64337.287913310312</v>
      </c>
      <c r="AJ18">
        <f t="shared" si="7"/>
        <v>3815.014254065376</v>
      </c>
      <c r="AK18">
        <f t="shared" si="22"/>
        <v>1651.7893064885295</v>
      </c>
      <c r="AL18">
        <f t="shared" si="8"/>
        <v>-58870.484352756408</v>
      </c>
      <c r="AN18">
        <f t="shared" si="9"/>
        <v>0</v>
      </c>
      <c r="AO18">
        <f t="shared" si="9"/>
        <v>0</v>
      </c>
      <c r="AP18">
        <f t="shared" si="9"/>
        <v>-7.9459289763653169</v>
      </c>
      <c r="AQ18">
        <f t="shared" si="9"/>
        <v>-18436.637523547637</v>
      </c>
      <c r="AR18">
        <f t="shared" si="9"/>
        <v>-18444.583452524002</v>
      </c>
      <c r="AS18">
        <f t="shared" si="9"/>
        <v>1093.7102116659134</v>
      </c>
      <c r="AT18">
        <f t="shared" si="9"/>
        <v>473.5444514006536</v>
      </c>
      <c r="AU18">
        <f t="shared" si="9"/>
        <v>-16877.328789457439</v>
      </c>
      <c r="AW18">
        <v>15</v>
      </c>
      <c r="AX18">
        <f>IF(Z18&gt;0, (R18*SUMPRODUCT(K18:$K$98, X18:$X$98)-K18*$AZ$3)/Z18, 0)</f>
        <v>35686.26487537082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2000000</v>
      </c>
      <c r="S19">
        <f t="shared" si="1"/>
        <v>30353.173552920656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19781.975838627899</v>
      </c>
      <c r="AC19">
        <f t="shared" si="2"/>
        <v>15644.944190733309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-66713.355244711391</v>
      </c>
      <c r="AI19">
        <f t="shared" si="6"/>
        <v>-66739.126757801205</v>
      </c>
      <c r="AJ19">
        <f t="shared" si="7"/>
        <v>4137.0316478945897</v>
      </c>
      <c r="AK19">
        <f t="shared" si="22"/>
        <v>1384.738308703953</v>
      </c>
      <c r="AL19">
        <f t="shared" si="8"/>
        <v>-61217.356801202659</v>
      </c>
      <c r="AN19">
        <f t="shared" si="9"/>
        <v>0</v>
      </c>
      <c r="AO19">
        <f t="shared" si="9"/>
        <v>0</v>
      </c>
      <c r="AP19">
        <f t="shared" si="9"/>
        <v>-6.596719182443163</v>
      </c>
      <c r="AQ19">
        <f t="shared" si="9"/>
        <v>-17076.578652332861</v>
      </c>
      <c r="AR19">
        <f t="shared" si="9"/>
        <v>-17083.175371515303</v>
      </c>
      <c r="AS19">
        <f t="shared" si="9"/>
        <v>1058.9535792844504</v>
      </c>
      <c r="AT19">
        <f t="shared" si="9"/>
        <v>354.450657664321</v>
      </c>
      <c r="AU19">
        <f t="shared" si="9"/>
        <v>-15669.771134566528</v>
      </c>
      <c r="AW19">
        <v>16</v>
      </c>
      <c r="AX19">
        <f>IF(Z19&gt;0, (R19*SUMPRODUCT(K19:$K$98, X19:$X$98)-K19*$AZ$3)/Z19, 0)</f>
        <v>30353.173552920656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2000000</v>
      </c>
      <c r="S20">
        <f t="shared" si="1"/>
        <v>23825.795780478311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15644.944190733309</v>
      </c>
      <c r="AC20">
        <f t="shared" si="2"/>
        <v>11335.870784519182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-68989.092169353404</v>
      </c>
      <c r="AI20">
        <f t="shared" si="6"/>
        <v>-69012.881240008093</v>
      </c>
      <c r="AJ20">
        <f t="shared" si="7"/>
        <v>4309.0734062141273</v>
      </c>
      <c r="AK20">
        <f t="shared" si="22"/>
        <v>1095.1460933513317</v>
      </c>
      <c r="AL20">
        <f t="shared" si="8"/>
        <v>-63608.661740442636</v>
      </c>
      <c r="AN20">
        <f t="shared" si="9"/>
        <v>0</v>
      </c>
      <c r="AO20">
        <f t="shared" si="9"/>
        <v>0</v>
      </c>
      <c r="AP20">
        <f t="shared" si="9"/>
        <v>-5.4368522749648687</v>
      </c>
      <c r="AQ20">
        <f t="shared" si="9"/>
        <v>-15767.051523502812</v>
      </c>
      <c r="AR20">
        <f t="shared" si="9"/>
        <v>-15772.488375777777</v>
      </c>
      <c r="AS20">
        <f t="shared" si="9"/>
        <v>984.81339988577326</v>
      </c>
      <c r="AT20">
        <f t="shared" si="9"/>
        <v>250.28920278072277</v>
      </c>
      <c r="AU20">
        <f t="shared" si="9"/>
        <v>-14537.385773111282</v>
      </c>
      <c r="AW20">
        <v>17</v>
      </c>
      <c r="AX20">
        <f>IF(Z20&gt;0, (R20*SUMPRODUCT(K20:$K$98, X20:$X$98)-K20*$AZ$3)/Z20, 0)</f>
        <v>23825.795780478311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2000000</v>
      </c>
      <c r="S21">
        <f t="shared" si="1"/>
        <v>16001.694682753514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11335.870784519182</v>
      </c>
      <c r="AC21">
        <f t="shared" si="2"/>
        <v>6968.3775164795661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-71092.257885436265</v>
      </c>
      <c r="AI21">
        <f t="shared" si="6"/>
        <v>-71114.031758937272</v>
      </c>
      <c r="AJ21">
        <f t="shared" si="7"/>
        <v>4367.4932680396159</v>
      </c>
      <c r="AK21">
        <f t="shared" si="22"/>
        <v>793.51095491634283</v>
      </c>
      <c r="AL21">
        <f t="shared" si="8"/>
        <v>-65953.027535981309</v>
      </c>
      <c r="AN21">
        <f t="shared" si="9"/>
        <v>0</v>
      </c>
      <c r="AO21">
        <f t="shared" si="9"/>
        <v>0</v>
      </c>
      <c r="AP21">
        <f t="shared" si="9"/>
        <v>-4.4431167946943795</v>
      </c>
      <c r="AQ21">
        <f t="shared" si="9"/>
        <v>-14506.890791339782</v>
      </c>
      <c r="AR21">
        <f t="shared" si="9"/>
        <v>-14511.333908134477</v>
      </c>
      <c r="AS21">
        <f t="shared" si="9"/>
        <v>891.21867494296964</v>
      </c>
      <c r="AT21">
        <f t="shared" si="9"/>
        <v>161.92166498992734</v>
      </c>
      <c r="AU21">
        <f t="shared" si="9"/>
        <v>-13458.193568201579</v>
      </c>
      <c r="AW21">
        <v>18</v>
      </c>
      <c r="AX21">
        <f>IF(Z21&gt;0, (R21*SUMPRODUCT(K21:$K$98, X21:$X$98)-K21*$AZ$3)/Z21, 0)</f>
        <v>16001.694682753514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2000000</v>
      </c>
      <c r="S22">
        <f t="shared" si="1"/>
        <v>6688.1449559318798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6968.3775164795661</v>
      </c>
      <c r="AC22">
        <f t="shared" si="2"/>
        <v>2639.6637389461976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-72889.371492807462</v>
      </c>
      <c r="AI22">
        <f t="shared" si="6"/>
        <v>-72909.10539328614</v>
      </c>
      <c r="AJ22">
        <f t="shared" si="7"/>
        <v>4328.7137775333686</v>
      </c>
      <c r="AK22">
        <f t="shared" si="22"/>
        <v>487.78642615356966</v>
      </c>
      <c r="AL22">
        <f t="shared" si="8"/>
        <v>-68092.605189599199</v>
      </c>
      <c r="AN22">
        <f t="shared" si="9"/>
        <v>0</v>
      </c>
      <c r="AO22">
        <f t="shared" si="9"/>
        <v>0</v>
      </c>
      <c r="AP22">
        <f t="shared" si="9"/>
        <v>-3.5953977726358066</v>
      </c>
      <c r="AQ22">
        <f t="shared" si="9"/>
        <v>-13280.004335547548</v>
      </c>
      <c r="AR22">
        <f t="shared" si="9"/>
        <v>-13283.599733320185</v>
      </c>
      <c r="AS22">
        <f t="shared" si="9"/>
        <v>788.66557024243309</v>
      </c>
      <c r="AT22">
        <f t="shared" si="9"/>
        <v>88.871747985642358</v>
      </c>
      <c r="AU22">
        <f t="shared" si="9"/>
        <v>-12406.062415092108</v>
      </c>
      <c r="AW22">
        <v>19</v>
      </c>
      <c r="AX22">
        <f>IF(Z22&gt;0, (R22*SUMPRODUCT(K22:$K$98, X22:$X$98)-K22*$AZ$3)/Z22, 0)</f>
        <v>6688.1449559318798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2000000</v>
      </c>
      <c r="S23">
        <f t="shared" si="1"/>
        <v>-4392.5655328906032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2639.6637389461976</v>
      </c>
      <c r="AC23">
        <f t="shared" si="2"/>
        <v>-1552.6825485599113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-74503.149215571146</v>
      </c>
      <c r="AI23">
        <f t="shared" si="6"/>
        <v>-74520.82319831464</v>
      </c>
      <c r="AJ23">
        <f t="shared" si="7"/>
        <v>4192.3462875061086</v>
      </c>
      <c r="AK23">
        <f t="shared" si="22"/>
        <v>184.77646172623383</v>
      </c>
      <c r="AL23">
        <f t="shared" si="8"/>
        <v>-70143.700449082302</v>
      </c>
      <c r="AN23">
        <f t="shared" si="9"/>
        <v>0</v>
      </c>
      <c r="AO23">
        <f t="shared" si="9"/>
        <v>0</v>
      </c>
      <c r="AP23">
        <f t="shared" si="9"/>
        <v>-2.8750831893432149</v>
      </c>
      <c r="AQ23">
        <f t="shared" si="9"/>
        <v>-12119.665101608842</v>
      </c>
      <c r="AR23">
        <f t="shared" si="9"/>
        <v>-12122.540184798185</v>
      </c>
      <c r="AS23">
        <f t="shared" si="9"/>
        <v>681.98235282016685</v>
      </c>
      <c r="AT23">
        <f t="shared" si="9"/>
        <v>30.058176847028609</v>
      </c>
      <c r="AU23">
        <f t="shared" si="9"/>
        <v>-11410.499655130991</v>
      </c>
      <c r="AW23">
        <v>20</v>
      </c>
      <c r="AX23">
        <f>IF(Z23&gt;0, (R23*SUMPRODUCT(K23:$K$98, X23:$X$98)-K23*$AZ$3)/Z23, 0)</f>
        <v>-4392.5655328906032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50</v>
      </c>
      <c r="R24">
        <f t="shared" si="0"/>
        <v>2000000</v>
      </c>
      <c r="S24">
        <f t="shared" si="1"/>
        <v>-17802.623801750313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-1552.6825485599113</v>
      </c>
      <c r="AC24">
        <f t="shared" si="2"/>
        <v>-5558.3672501317342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-75446.11641489451</v>
      </c>
      <c r="AI24">
        <f t="shared" si="6"/>
        <v>-75461.727504900206</v>
      </c>
      <c r="AJ24">
        <f t="shared" si="7"/>
        <v>4005.6847015718231</v>
      </c>
      <c r="AK24">
        <f t="shared" si="22"/>
        <v>-108.6877783991938</v>
      </c>
      <c r="AL24">
        <f t="shared" si="8"/>
        <v>-71564.730581727577</v>
      </c>
      <c r="AN24">
        <f t="shared" si="9"/>
        <v>0</v>
      </c>
      <c r="AO24">
        <f t="shared" si="9"/>
        <v>0</v>
      </c>
      <c r="AP24">
        <f t="shared" si="9"/>
        <v>-2.2674159310727289</v>
      </c>
      <c r="AQ24">
        <f t="shared" si="9"/>
        <v>-10958.089808868792</v>
      </c>
      <c r="AR24">
        <f t="shared" si="9"/>
        <v>-10960.357224799865</v>
      </c>
      <c r="AS24">
        <f t="shared" si="9"/>
        <v>581.80135428641063</v>
      </c>
      <c r="AT24">
        <f t="shared" si="9"/>
        <v>-15.786239152127743</v>
      </c>
      <c r="AU24">
        <f t="shared" si="9"/>
        <v>-10394.342109665582</v>
      </c>
      <c r="AW24">
        <v>21</v>
      </c>
      <c r="AX24">
        <f>IF(Z24&gt;0, (R24*SUMPRODUCT(K24:$K$98, X24:$X$98)-K24*$AZ$3)/Z24, 0)</f>
        <v>-17802.623801750313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2000000</v>
      </c>
      <c r="S25">
        <f t="shared" si="1"/>
        <v>-34168.418067300074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-5558.3672501317342</v>
      </c>
      <c r="AC25">
        <f t="shared" si="2"/>
        <v>-9271.8317018246453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-75485.61608496691</v>
      </c>
      <c r="AI25">
        <f t="shared" si="6"/>
        <v>-75499.183923670425</v>
      </c>
      <c r="AJ25">
        <f t="shared" si="7"/>
        <v>3713.4644516929111</v>
      </c>
      <c r="AK25">
        <f t="shared" si="22"/>
        <v>-389.08570750922144</v>
      </c>
      <c r="AL25">
        <f t="shared" si="8"/>
        <v>-72174.805179486735</v>
      </c>
      <c r="AN25">
        <f t="shared" si="9"/>
        <v>0</v>
      </c>
      <c r="AO25">
        <f t="shared" si="9"/>
        <v>0</v>
      </c>
      <c r="AP25">
        <f t="shared" si="9"/>
        <v>-1.7595054458623345</v>
      </c>
      <c r="AQ25">
        <f t="shared" si="9"/>
        <v>-9789.13115700665</v>
      </c>
      <c r="AR25">
        <f t="shared" si="9"/>
        <v>-9790.8906624525134</v>
      </c>
      <c r="AS25">
        <f t="shared" si="9"/>
        <v>481.56976719360938</v>
      </c>
      <c r="AT25">
        <f t="shared" si="9"/>
        <v>-50.457441028729008</v>
      </c>
      <c r="AU25">
        <f t="shared" si="9"/>
        <v>-9359.7783362876326</v>
      </c>
      <c r="AW25">
        <v>22</v>
      </c>
      <c r="AX25">
        <f>IF(Z25&gt;0, (R25*SUMPRODUCT(K25:$K$98, X25:$X$98)-K25*$AZ$3)/Z25, 0)</f>
        <v>-34168.418067300074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2000000</v>
      </c>
      <c r="S26">
        <f t="shared" si="1"/>
        <v>-54418.912392198203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-9271.8317018246453</v>
      </c>
      <c r="AC26">
        <f t="shared" si="2"/>
        <v>-12592.547361352823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-74486.007145639567</v>
      </c>
      <c r="AI26">
        <f t="shared" si="6"/>
        <v>-74497.577155777399</v>
      </c>
      <c r="AJ26">
        <f t="shared" si="7"/>
        <v>3320.7156595281776</v>
      </c>
      <c r="AK26">
        <f t="shared" si="22"/>
        <v>-649.02821912772527</v>
      </c>
      <c r="AL26">
        <f t="shared" si="8"/>
        <v>-71825.889715376936</v>
      </c>
      <c r="AN26">
        <f t="shared" si="9"/>
        <v>0</v>
      </c>
      <c r="AO26">
        <f t="shared" si="9"/>
        <v>0</v>
      </c>
      <c r="AP26">
        <f t="shared" si="9"/>
        <v>-1.339663300409311</v>
      </c>
      <c r="AQ26">
        <f t="shared" si="9"/>
        <v>-8624.5533909029582</v>
      </c>
      <c r="AR26">
        <f t="shared" si="9"/>
        <v>-8625.8930542033668</v>
      </c>
      <c r="AS26">
        <f t="shared" si="9"/>
        <v>384.49758013757179</v>
      </c>
      <c r="AT26">
        <f t="shared" si="9"/>
        <v>-75.149397082394344</v>
      </c>
      <c r="AU26">
        <f t="shared" si="9"/>
        <v>-8316.5448711481877</v>
      </c>
      <c r="AW26">
        <v>23</v>
      </c>
      <c r="AX26">
        <f>IF(Z26&gt;0, (R26*SUMPRODUCT(K26:$K$98, X26:$X$98)-K26*$AZ$3)/Z26, 0)</f>
        <v>-54418.912392198203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50</v>
      </c>
      <c r="R27">
        <f t="shared" si="0"/>
        <v>2000000</v>
      </c>
      <c r="S27">
        <f t="shared" si="1"/>
        <v>-79970.220110935625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-12592.547361352823</v>
      </c>
      <c r="AC27">
        <f t="shared" si="2"/>
        <v>-15441.729772364277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-71985.39957319705</v>
      </c>
      <c r="AI27">
        <f t="shared" si="6"/>
        <v>-71995.054248244182</v>
      </c>
      <c r="AJ27">
        <f t="shared" si="7"/>
        <v>2849.182411011454</v>
      </c>
      <c r="AK27">
        <f t="shared" si="22"/>
        <v>-881.47831529469772</v>
      </c>
      <c r="AL27">
        <f t="shared" si="8"/>
        <v>-70027.350152527419</v>
      </c>
      <c r="AN27">
        <f t="shared" si="9"/>
        <v>0</v>
      </c>
      <c r="AO27">
        <f t="shared" si="9"/>
        <v>0</v>
      </c>
      <c r="AP27">
        <f t="shared" si="9"/>
        <v>-0.99811724479992403</v>
      </c>
      <c r="AQ27">
        <f t="shared" si="9"/>
        <v>-7441.9769010465307</v>
      </c>
      <c r="AR27">
        <f t="shared" si="9"/>
        <v>-7442.9750182913313</v>
      </c>
      <c r="AS27">
        <f t="shared" si="9"/>
        <v>294.55347633452891</v>
      </c>
      <c r="AT27">
        <f t="shared" si="9"/>
        <v>-91.128774725021756</v>
      </c>
      <c r="AU27">
        <f t="shared" si="9"/>
        <v>-7239.5503166818235</v>
      </c>
      <c r="AW27">
        <v>24</v>
      </c>
      <c r="AX27">
        <f>IF(Z27&gt;0, (R27*SUMPRODUCT(K27:$K$98, X27:$X$98)-K27*$AZ$3)/Z27, 0)</f>
        <v>-79970.220110935625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2000000</v>
      </c>
      <c r="S28">
        <f t="shared" si="1"/>
        <v>-112770.55679167084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-15441.729772364277</v>
      </c>
      <c r="AC28">
        <f t="shared" si="2"/>
        <v>-17727.125441364846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-67932.333857508609</v>
      </c>
      <c r="AI28">
        <f t="shared" si="6"/>
        <v>-67940.193677458825</v>
      </c>
      <c r="AJ28">
        <f t="shared" si="7"/>
        <v>2285.3956690005689</v>
      </c>
      <c r="AK28">
        <f t="shared" si="22"/>
        <v>-1080.9210840654994</v>
      </c>
      <c r="AL28">
        <f t="shared" si="8"/>
        <v>-66735.719092523752</v>
      </c>
      <c r="AN28">
        <f t="shared" si="9"/>
        <v>0</v>
      </c>
      <c r="AO28">
        <f t="shared" si="9"/>
        <v>0</v>
      </c>
      <c r="AP28">
        <f t="shared" si="9"/>
        <v>-0.72550176423054813</v>
      </c>
      <c r="AQ28">
        <f t="shared" si="9"/>
        <v>-6270.503443346819</v>
      </c>
      <c r="AR28">
        <f t="shared" si="9"/>
        <v>-6271.2289451110491</v>
      </c>
      <c r="AS28">
        <f t="shared" si="9"/>
        <v>210.9537623414657</v>
      </c>
      <c r="AT28">
        <f t="shared" si="9"/>
        <v>-99.774569703963181</v>
      </c>
      <c r="AU28">
        <f t="shared" si="9"/>
        <v>-6160.0497524735465</v>
      </c>
      <c r="AW28">
        <v>25</v>
      </c>
      <c r="AX28">
        <f>IF(Z28&gt;0, (R28*SUMPRODUCT(K28:$K$98, X28:$X$98)-K28*$AZ$3)/Z28, 0)</f>
        <v>-112770.55679167084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2000000</v>
      </c>
      <c r="S29">
        <f t="shared" si="1"/>
        <v>-155797.54017569937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-17727.125441364846</v>
      </c>
      <c r="AC29">
        <f t="shared" si="2"/>
        <v>-19393.538498956335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-62290.658273956491</v>
      </c>
      <c r="AI29">
        <f t="shared" si="6"/>
        <v>-62296.882229250354</v>
      </c>
      <c r="AJ29">
        <f t="shared" si="7"/>
        <v>1666.4130575914896</v>
      </c>
      <c r="AK29">
        <f t="shared" si="22"/>
        <v>-1240.8987808955394</v>
      </c>
      <c r="AL29">
        <f t="shared" si="8"/>
        <v>-61871.367952554407</v>
      </c>
      <c r="AN29">
        <f t="shared" si="9"/>
        <v>0</v>
      </c>
      <c r="AO29">
        <f t="shared" si="9"/>
        <v>0</v>
      </c>
      <c r="AP29">
        <f t="shared" si="9"/>
        <v>-0.51294915318765189</v>
      </c>
      <c r="AQ29">
        <f t="shared" si="9"/>
        <v>-5133.7033935025929</v>
      </c>
      <c r="AR29">
        <f t="shared" si="9"/>
        <v>-5134.21634265578</v>
      </c>
      <c r="AS29">
        <f t="shared" si="9"/>
        <v>137.33793486512607</v>
      </c>
      <c r="AT29">
        <f t="shared" si="9"/>
        <v>-102.26904738202303</v>
      </c>
      <c r="AU29">
        <f t="shared" si="9"/>
        <v>-5099.1474551726778</v>
      </c>
      <c r="AW29">
        <v>26</v>
      </c>
      <c r="AX29">
        <f>IF(Z29&gt;0, (R29*SUMPRODUCT(K29:$K$98, X29:$X$98)-K29*$AZ$3)/Z29, 0)</f>
        <v>-155797.54017569937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2000000</v>
      </c>
      <c r="S30">
        <f t="shared" si="1"/>
        <v>-213716.922381854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-19393.538498956335</v>
      </c>
      <c r="AC30">
        <f t="shared" si="2"/>
        <v>-20416.446905177385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-55407.981021730186</v>
      </c>
      <c r="AI30">
        <f t="shared" si="6"/>
        <v>-55412.757537945567</v>
      </c>
      <c r="AJ30">
        <f t="shared" si="7"/>
        <v>1022.9084062210495</v>
      </c>
      <c r="AK30">
        <f t="shared" si="22"/>
        <v>-1357.5476949269437</v>
      </c>
      <c r="AL30">
        <f t="shared" si="8"/>
        <v>-55747.396826651464</v>
      </c>
      <c r="AN30">
        <f t="shared" si="9"/>
        <v>0</v>
      </c>
      <c r="AO30">
        <f t="shared" si="9"/>
        <v>0</v>
      </c>
      <c r="AP30">
        <f t="shared" si="9"/>
        <v>-0.35148037934905546</v>
      </c>
      <c r="AQ30">
        <f t="shared" si="9"/>
        <v>-4077.2013137440435</v>
      </c>
      <c r="AR30">
        <f t="shared" si="9"/>
        <v>-4077.5527941233927</v>
      </c>
      <c r="AS30">
        <f t="shared" si="9"/>
        <v>75.270807937373505</v>
      </c>
      <c r="AT30">
        <f t="shared" si="9"/>
        <v>-99.895270377305224</v>
      </c>
      <c r="AU30">
        <f t="shared" si="9"/>
        <v>-4102.1772565633246</v>
      </c>
      <c r="AW30">
        <v>27</v>
      </c>
      <c r="AX30">
        <f>IF(Z30&gt;0, (R30*SUMPRODUCT(K30:$K$98, X30:$X$98)-K30*$AZ$3)/Z30, 0)</f>
        <v>-213716.922381854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2000000</v>
      </c>
      <c r="S31">
        <f t="shared" si="1"/>
        <v>-294578.36688514904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-20416.446905177385</v>
      </c>
      <c r="AC31">
        <f t="shared" si="2"/>
        <v>-20823.295551705756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-47773.091934999196</v>
      </c>
      <c r="AI31">
        <f t="shared" si="6"/>
        <v>-47776.626358754052</v>
      </c>
      <c r="AJ31">
        <f t="shared" si="7"/>
        <v>406.84864652837132</v>
      </c>
      <c r="AK31">
        <f t="shared" si="22"/>
        <v>-1429.1512833624172</v>
      </c>
      <c r="AL31">
        <f t="shared" si="8"/>
        <v>-48798.928995588096</v>
      </c>
      <c r="AN31">
        <f t="shared" si="9"/>
        <v>0</v>
      </c>
      <c r="AO31">
        <f t="shared" si="9"/>
        <v>0</v>
      </c>
      <c r="AP31">
        <f t="shared" si="9"/>
        <v>-0.23221508292556825</v>
      </c>
      <c r="AQ31">
        <f t="shared" si="9"/>
        <v>-3138.7386671045847</v>
      </c>
      <c r="AR31">
        <f t="shared" si="9"/>
        <v>-3138.9708821875101</v>
      </c>
      <c r="AS31">
        <f t="shared" si="9"/>
        <v>26.730352313290897</v>
      </c>
      <c r="AT31">
        <f t="shared" si="9"/>
        <v>-93.896631190108366</v>
      </c>
      <c r="AU31">
        <f t="shared" si="9"/>
        <v>-3206.1371610643273</v>
      </c>
      <c r="AW31">
        <v>28</v>
      </c>
      <c r="AX31">
        <f>IF(Z31&gt;0, (R31*SUMPRODUCT(K31:$K$98, X31:$X$98)-K31*$AZ$3)/Z31, 0)</f>
        <v>-294578.36688514904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2000000</v>
      </c>
      <c r="S32">
        <f t="shared" si="1"/>
        <v>-412680.59264313185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-20823.295551705756</v>
      </c>
      <c r="AC32">
        <f t="shared" si="2"/>
        <v>-20684.933623082063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-39716.481468537633</v>
      </c>
      <c r="AI32">
        <f t="shared" si="6"/>
        <v>-39718.987636018224</v>
      </c>
      <c r="AJ32">
        <f t="shared" si="7"/>
        <v>-138.36192862369353</v>
      </c>
      <c r="AK32">
        <f t="shared" si="22"/>
        <v>-1457.6306886194031</v>
      </c>
      <c r="AL32">
        <f t="shared" si="8"/>
        <v>-41314.980253261318</v>
      </c>
      <c r="AN32">
        <f t="shared" si="9"/>
        <v>0</v>
      </c>
      <c r="AO32">
        <f t="shared" si="9"/>
        <v>0</v>
      </c>
      <c r="AP32">
        <f t="shared" si="9"/>
        <v>-0.14701575381374327</v>
      </c>
      <c r="AQ32">
        <f t="shared" si="9"/>
        <v>-2329.831708032862</v>
      </c>
      <c r="AR32">
        <f t="shared" si="9"/>
        <v>-2329.9787237866758</v>
      </c>
      <c r="AS32">
        <f t="shared" si="9"/>
        <v>-8.1165298780916952</v>
      </c>
      <c r="AT32">
        <f t="shared" si="9"/>
        <v>-85.506924867891712</v>
      </c>
      <c r="AU32">
        <f t="shared" si="9"/>
        <v>-2423.6021785326589</v>
      </c>
      <c r="AW32">
        <v>29</v>
      </c>
      <c r="AX32">
        <f>IF(Z32&gt;0, (R32*SUMPRODUCT(K32:$K$98, X32:$X$98)-K32*$AZ$3)/Z32, 0)</f>
        <v>-412680.59264313185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2000000</v>
      </c>
      <c r="S33">
        <f t="shared" si="1"/>
        <v>-594425.80672371818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-20684.933623082063</v>
      </c>
      <c r="AC33">
        <f t="shared" si="2"/>
        <v>-20088.782656357536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-31653.685424374071</v>
      </c>
      <c r="AI33">
        <f t="shared" si="6"/>
        <v>-31655.375188044247</v>
      </c>
      <c r="AJ33">
        <f t="shared" si="7"/>
        <v>-596.15096672452637</v>
      </c>
      <c r="AK33">
        <f t="shared" si="22"/>
        <v>-1447.9453536157446</v>
      </c>
      <c r="AL33">
        <f t="shared" si="8"/>
        <v>-33699.471508384515</v>
      </c>
      <c r="AN33">
        <f t="shared" si="9"/>
        <v>0</v>
      </c>
      <c r="AO33">
        <f t="shared" si="9"/>
        <v>0</v>
      </c>
      <c r="AP33">
        <f t="shared" si="9"/>
        <v>-8.8503761813165022E-2</v>
      </c>
      <c r="AQ33">
        <f t="shared" si="9"/>
        <v>-1657.906537316464</v>
      </c>
      <c r="AR33">
        <f t="shared" si="9"/>
        <v>-1657.9950410782769</v>
      </c>
      <c r="AS33">
        <f t="shared" si="9"/>
        <v>-31.22424993201771</v>
      </c>
      <c r="AT33">
        <f t="shared" si="9"/>
        <v>-75.838185514665426</v>
      </c>
      <c r="AU33">
        <f t="shared" si="9"/>
        <v>-1765.0574765249601</v>
      </c>
      <c r="AW33">
        <v>30</v>
      </c>
      <c r="AX33">
        <f>IF(Z33&gt;0, (R33*SUMPRODUCT(K33:$K$98, X33:$X$98)-K33*$AZ$3)/Z33, 0)</f>
        <v>-594425.80672371818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2000000</v>
      </c>
      <c r="S34">
        <f t="shared" si="1"/>
        <v>-889359.07578599593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-20088.782656357536</v>
      </c>
      <c r="AC34">
        <f t="shared" si="2"/>
        <v>-19134.204662640619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-23885.441584757118</v>
      </c>
      <c r="AI34">
        <f t="shared" si="6"/>
        <v>-23886.517314750974</v>
      </c>
      <c r="AJ34">
        <f t="shared" si="7"/>
        <v>-954.57799371691726</v>
      </c>
      <c r="AK34">
        <f t="shared" si="22"/>
        <v>-1406.2147859450276</v>
      </c>
      <c r="AL34">
        <f t="shared" si="8"/>
        <v>-26247.310094412918</v>
      </c>
      <c r="AN34">
        <f t="shared" si="9"/>
        <v>0</v>
      </c>
      <c r="AO34">
        <f t="shared" si="9"/>
        <v>0</v>
      </c>
      <c r="AP34">
        <f t="shared" si="9"/>
        <v>-5.0306142568862226E-2</v>
      </c>
      <c r="AQ34">
        <f t="shared" si="9"/>
        <v>-1116.994447068131</v>
      </c>
      <c r="AR34">
        <f t="shared" si="9"/>
        <v>-1117.0447532106998</v>
      </c>
      <c r="AS34">
        <f t="shared" si="9"/>
        <v>-44.640511019720222</v>
      </c>
      <c r="AT34">
        <f t="shared" si="9"/>
        <v>-65.761150017343027</v>
      </c>
      <c r="AU34">
        <f t="shared" ref="AU34:AU69" si="23">AL34*$K34</f>
        <v>-1227.446414247763</v>
      </c>
      <c r="AW34">
        <v>31</v>
      </c>
      <c r="AX34">
        <f>IF(Z34&gt;0, (R34*SUMPRODUCT(K34:$K$98, X34:$X$98)-K34*$AZ$3)/Z34, 0)</f>
        <v>-889359.07578599593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2000000</v>
      </c>
      <c r="S35">
        <f t="shared" si="1"/>
        <v>-1394370.8242205938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-19134.204662640619</v>
      </c>
      <c r="AC35">
        <f t="shared" si="2"/>
        <v>-17918.623635571803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-16897.532879527214</v>
      </c>
      <c r="AI35">
        <f t="shared" ref="AI35:AI66" si="25">SUM(AE35:AH35)</f>
        <v>-16898.175413899145</v>
      </c>
      <c r="AJ35">
        <f t="shared" si="7"/>
        <v>-1215.5810270688162</v>
      </c>
      <c r="AK35">
        <f t="shared" si="22"/>
        <v>-1339.3943263848435</v>
      </c>
      <c r="AL35">
        <f t="shared" ref="AL35:AL69" si="26">SUM(AI35:AK35)</f>
        <v>-19453.150767352807</v>
      </c>
      <c r="AN35">
        <f t="shared" ref="AN35:AT69" si="27">AE35*$K35</f>
        <v>0</v>
      </c>
      <c r="AO35">
        <f t="shared" si="27"/>
        <v>0</v>
      </c>
      <c r="AP35">
        <f t="shared" si="27"/>
        <v>-2.6828480845817512E-2</v>
      </c>
      <c r="AQ35">
        <f t="shared" si="27"/>
        <v>-705.54223556635691</v>
      </c>
      <c r="AR35">
        <f t="shared" si="27"/>
        <v>-705.5690640472028</v>
      </c>
      <c r="AS35">
        <f t="shared" si="27"/>
        <v>-50.755560676510861</v>
      </c>
      <c r="AT35">
        <f t="shared" si="27"/>
        <v>-55.925280576752328</v>
      </c>
      <c r="AU35">
        <f t="shared" si="23"/>
        <v>-812.24990530046603</v>
      </c>
      <c r="AW35">
        <v>32</v>
      </c>
      <c r="AX35">
        <f>IF(Z35&gt;0, (R35*SUMPRODUCT(K35:$K$98, X35:$X$98)-K35*$AZ$3)/Z35, 0)</f>
        <v>-1394370.8242205938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2000000</v>
      </c>
      <c r="S36">
        <f t="shared" si="1"/>
        <v>-2180516.5350977955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-17918.623635571803</v>
      </c>
      <c r="AC36">
        <f t="shared" si="2"/>
        <v>-16541.509197801599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-10272.259535495657</v>
      </c>
      <c r="AI36">
        <f t="shared" si="25"/>
        <v>-10272.638838035482</v>
      </c>
      <c r="AJ36">
        <f t="shared" si="7"/>
        <v>-1377.1144377702039</v>
      </c>
      <c r="AK36">
        <f t="shared" si="22"/>
        <v>-1254.3036544900262</v>
      </c>
      <c r="AL36">
        <f t="shared" si="26"/>
        <v>-12904.056930295712</v>
      </c>
      <c r="AN36">
        <f t="shared" si="27"/>
        <v>0</v>
      </c>
      <c r="AO36">
        <f t="shared" si="27"/>
        <v>0</v>
      </c>
      <c r="AP36">
        <f t="shared" si="27"/>
        <v>-1.4140587215726181E-2</v>
      </c>
      <c r="AQ36">
        <f t="shared" si="27"/>
        <v>-382.9549412766433</v>
      </c>
      <c r="AR36">
        <f t="shared" si="27"/>
        <v>-382.96908186385906</v>
      </c>
      <c r="AS36">
        <f t="shared" si="27"/>
        <v>-51.339510730348707</v>
      </c>
      <c r="AT36">
        <f t="shared" si="27"/>
        <v>-46.761063686961222</v>
      </c>
      <c r="AU36">
        <f t="shared" si="23"/>
        <v>-481.06965628116899</v>
      </c>
      <c r="AW36">
        <v>33</v>
      </c>
      <c r="AX36">
        <f>IF(Z36&gt;0, (R36*SUMPRODUCT(K36:$K$98, X36:$X$98)-K36*$AZ$3)/Z36, 0)</f>
        <v>-2180516.5350977955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2000000</v>
      </c>
      <c r="S37">
        <f t="shared" si="1"/>
        <v>-3407561.5489632664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-16541.509197801599</v>
      </c>
      <c r="AC37">
        <f t="shared" si="2"/>
        <v>-15064.949252170602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-6178.3103542477784</v>
      </c>
      <c r="AI37">
        <f t="shared" si="25"/>
        <v>-6178.5314060033479</v>
      </c>
      <c r="AJ37">
        <f t="shared" si="7"/>
        <v>-1476.5599456309974</v>
      </c>
      <c r="AK37">
        <f t="shared" si="22"/>
        <v>-1157.9056438461121</v>
      </c>
      <c r="AL37">
        <f t="shared" si="26"/>
        <v>-8812.9969954804583</v>
      </c>
      <c r="AN37">
        <f t="shared" si="27"/>
        <v>0</v>
      </c>
      <c r="AO37">
        <f t="shared" si="27"/>
        <v>0</v>
      </c>
      <c r="AP37">
        <f t="shared" si="27"/>
        <v>-7.3579636791792098E-3</v>
      </c>
      <c r="AQ37">
        <f t="shared" si="27"/>
        <v>-205.65221510315021</v>
      </c>
      <c r="AR37">
        <f t="shared" si="27"/>
        <v>-205.65957306682938</v>
      </c>
      <c r="AS37">
        <f t="shared" si="27"/>
        <v>-49.149007761131251</v>
      </c>
      <c r="AT37">
        <f t="shared" si="27"/>
        <v>-38.542230299854296</v>
      </c>
      <c r="AU37">
        <f t="shared" si="23"/>
        <v>-293.35081112781495</v>
      </c>
      <c r="AW37">
        <v>34</v>
      </c>
      <c r="AX37">
        <f>IF(Z37&gt;0, (R37*SUMPRODUCT(K37:$K$98, X37:$X$98)-K37*$AZ$3)/Z37, 0)</f>
        <v>-3407561.5489632664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2000000</v>
      </c>
      <c r="S38">
        <f t="shared" si="1"/>
        <v>-5358833.429274465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-15064.949252170602</v>
      </c>
      <c r="AC38">
        <f t="shared" si="2"/>
        <v>-13610.320318249071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-3674.0662500863482</v>
      </c>
      <c r="AI38">
        <f t="shared" si="25"/>
        <v>-3674.1932396681095</v>
      </c>
      <c r="AJ38">
        <f t="shared" si="7"/>
        <v>-1454.6289339215309</v>
      </c>
      <c r="AK38">
        <f t="shared" si="22"/>
        <v>-1054.5464476519421</v>
      </c>
      <c r="AL38">
        <f t="shared" si="26"/>
        <v>-6183.3686212415823</v>
      </c>
      <c r="AN38">
        <f t="shared" si="27"/>
        <v>0</v>
      </c>
      <c r="AO38">
        <f t="shared" si="27"/>
        <v>0</v>
      </c>
      <c r="AP38">
        <f t="shared" si="27"/>
        <v>-3.7741029399114214E-3</v>
      </c>
      <c r="AQ38">
        <f t="shared" si="27"/>
        <v>-109.19245534595095</v>
      </c>
      <c r="AR38">
        <f t="shared" si="27"/>
        <v>-109.19622944889085</v>
      </c>
      <c r="AS38">
        <f t="shared" si="27"/>
        <v>-43.231257713009953</v>
      </c>
      <c r="AT38">
        <f t="shared" si="27"/>
        <v>-31.3408926397992</v>
      </c>
      <c r="AU38">
        <f t="shared" si="23"/>
        <v>-183.76837980170001</v>
      </c>
      <c r="AW38">
        <v>35</v>
      </c>
      <c r="AX38">
        <f>IF(Z38&gt;0, (R38*SUMPRODUCT(K38:$K$98, X38:$X$98)-K38*$AZ$3)/Z38, 0)</f>
        <v>-5358833.429274465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2000000</v>
      </c>
      <c r="S39">
        <f t="shared" si="1"/>
        <v>-8523285.5484844241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-13610.320318249071</v>
      </c>
      <c r="AC39">
        <f t="shared" si="2"/>
        <v>-12237.118890537269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-2157.3316309664633</v>
      </c>
      <c r="AI39">
        <f t="shared" si="25"/>
        <v>-2157.4034173616328</v>
      </c>
      <c r="AJ39">
        <f t="shared" si="7"/>
        <v>-1373.2014277118014</v>
      </c>
      <c r="AK39">
        <f t="shared" si="22"/>
        <v>-952.72242227743504</v>
      </c>
      <c r="AL39">
        <f t="shared" si="26"/>
        <v>-4483.3272673508691</v>
      </c>
      <c r="AN39">
        <f t="shared" si="27"/>
        <v>0</v>
      </c>
      <c r="AO39">
        <f t="shared" si="27"/>
        <v>0</v>
      </c>
      <c r="AP39">
        <f t="shared" si="27"/>
        <v>-1.9048894271579901E-3</v>
      </c>
      <c r="AQ39">
        <f t="shared" si="27"/>
        <v>-57.245919717691336</v>
      </c>
      <c r="AR39">
        <f t="shared" si="27"/>
        <v>-57.247824607118488</v>
      </c>
      <c r="AS39">
        <f t="shared" si="27"/>
        <v>-36.43861590801982</v>
      </c>
      <c r="AT39">
        <f t="shared" si="27"/>
        <v>-25.280986249900451</v>
      </c>
      <c r="AU39">
        <f t="shared" si="23"/>
        <v>-118.96742676503875</v>
      </c>
      <c r="AW39">
        <v>36</v>
      </c>
      <c r="AX39">
        <f>IF(Z39&gt;0, (R39*SUMPRODUCT(K39:$K$98, X39:$X$98)-K39*$AZ$3)/Z39, 0)</f>
        <v>-8523285.5484844241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2000000</v>
      </c>
      <c r="S40">
        <f t="shared" si="1"/>
        <v>-13739088.176599769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-12237.118890537269</v>
      </c>
      <c r="AC40">
        <f t="shared" si="2"/>
        <v>-10970.798843239108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-1245.7213151919254</v>
      </c>
      <c r="AI40">
        <f t="shared" si="25"/>
        <v>-1245.7612406902635</v>
      </c>
      <c r="AJ40">
        <f t="shared" si="7"/>
        <v>-1266.3200472981607</v>
      </c>
      <c r="AK40">
        <f t="shared" si="22"/>
        <v>-856.59832233760892</v>
      </c>
      <c r="AL40">
        <f t="shared" si="26"/>
        <v>-3368.6796103260331</v>
      </c>
      <c r="AN40">
        <f t="shared" si="27"/>
        <v>0</v>
      </c>
      <c r="AO40">
        <f t="shared" si="27"/>
        <v>0</v>
      </c>
      <c r="AP40">
        <f t="shared" si="27"/>
        <v>-9.45932068407749E-4</v>
      </c>
      <c r="AQ40">
        <f t="shared" si="27"/>
        <v>-29.51416486677611</v>
      </c>
      <c r="AR40">
        <f t="shared" si="27"/>
        <v>-29.515110798844518</v>
      </c>
      <c r="AS40">
        <f t="shared" si="27"/>
        <v>-30.002198882101855</v>
      </c>
      <c r="AT40">
        <f t="shared" si="27"/>
        <v>-20.294895657445586</v>
      </c>
      <c r="AU40">
        <f t="shared" si="23"/>
        <v>-79.812205338391962</v>
      </c>
      <c r="AW40">
        <v>37</v>
      </c>
      <c r="AX40">
        <f>IF(Z40&gt;0, (R40*SUMPRODUCT(K40:$K$98, X40:$X$98)-K40*$AZ$3)/Z40, 0)</f>
        <v>-13739088.176599769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2000000</v>
      </c>
      <c r="S41">
        <f t="shared" si="1"/>
        <v>-22507199.968798302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-10970.798843239108</v>
      </c>
      <c r="AC41">
        <f t="shared" si="2"/>
        <v>-9818.5576804131633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-708.56824435253145</v>
      </c>
      <c r="AI41">
        <f t="shared" si="25"/>
        <v>-708.59005638977737</v>
      </c>
      <c r="AJ41">
        <f t="shared" si="7"/>
        <v>-1152.2411628259451</v>
      </c>
      <c r="AK41">
        <f t="shared" si="22"/>
        <v>-767.95591902673766</v>
      </c>
      <c r="AL41">
        <f t="shared" si="26"/>
        <v>-2628.7871382424601</v>
      </c>
      <c r="AN41">
        <f t="shared" si="27"/>
        <v>0</v>
      </c>
      <c r="AO41">
        <f t="shared" si="27"/>
        <v>0</v>
      </c>
      <c r="AP41">
        <f t="shared" si="27"/>
        <v>-4.6141085913242941E-4</v>
      </c>
      <c r="AQ41">
        <f t="shared" si="27"/>
        <v>-14.989020910548238</v>
      </c>
      <c r="AR41">
        <f t="shared" si="27"/>
        <v>-14.989482321407369</v>
      </c>
      <c r="AS41">
        <f t="shared" si="27"/>
        <v>-24.374457959761099</v>
      </c>
      <c r="AT41">
        <f t="shared" si="27"/>
        <v>-16.245305121159337</v>
      </c>
      <c r="AU41">
        <f t="shared" si="23"/>
        <v>-55.609245402327801</v>
      </c>
      <c r="AW41">
        <v>38</v>
      </c>
      <c r="AX41">
        <f>IF(Z41&gt;0, (R41*SUMPRODUCT(K41:$K$98, X41:$X$98)-K41*$AZ$3)/Z41, 0)</f>
        <v>-22507199.968798302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2000000</v>
      </c>
      <c r="S42">
        <f t="shared" si="1"/>
        <v>-37542981.407967672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-9818.5576804131633</v>
      </c>
      <c r="AC42">
        <f t="shared" si="2"/>
        <v>-8778.4080158837805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-396.11091604165057</v>
      </c>
      <c r="AI42">
        <f t="shared" si="25"/>
        <v>-396.122607185623</v>
      </c>
      <c r="AJ42">
        <f t="shared" si="7"/>
        <v>-1040.1496645293828</v>
      </c>
      <c r="AK42">
        <f t="shared" si="22"/>
        <v>-687.2990376289215</v>
      </c>
      <c r="AL42">
        <f t="shared" si="26"/>
        <v>-2123.5713093439272</v>
      </c>
      <c r="AN42">
        <f t="shared" si="27"/>
        <v>0</v>
      </c>
      <c r="AO42">
        <f t="shared" si="27"/>
        <v>0</v>
      </c>
      <c r="AP42">
        <f t="shared" si="27"/>
        <v>-2.2081601433019516E-4</v>
      </c>
      <c r="AQ42">
        <f t="shared" si="27"/>
        <v>-7.4815290889745185</v>
      </c>
      <c r="AR42">
        <f t="shared" si="27"/>
        <v>-7.481749904988849</v>
      </c>
      <c r="AS42">
        <f t="shared" si="27"/>
        <v>-19.6457852003387</v>
      </c>
      <c r="AT42">
        <f t="shared" si="27"/>
        <v>-12.981333092835767</v>
      </c>
      <c r="AU42">
        <f t="shared" si="23"/>
        <v>-40.108868198163314</v>
      </c>
      <c r="AW42">
        <v>39</v>
      </c>
      <c r="AX42">
        <f>IF(Z42&gt;0, (R42*SUMPRODUCT(K42:$K$98, X42:$X$98)-K42*$AZ$3)/Z42, 0)</f>
        <v>-37542981.407967672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2000000</v>
      </c>
      <c r="S43">
        <f t="shared" si="1"/>
        <v>-63856997.060406104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-8778.4080158837805</v>
      </c>
      <c r="AC43">
        <f t="shared" si="2"/>
        <v>-7843.8014329728157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-217.30158143177002</v>
      </c>
      <c r="AI43">
        <f t="shared" si="25"/>
        <v>-217.30772312476691</v>
      </c>
      <c r="AJ43">
        <f t="shared" si="7"/>
        <v>-934.60658291096479</v>
      </c>
      <c r="AK43">
        <f t="shared" si="22"/>
        <v>-614.48856111186467</v>
      </c>
      <c r="AL43">
        <f t="shared" si="26"/>
        <v>-1766.4028671475962</v>
      </c>
      <c r="AN43">
        <f t="shared" si="27"/>
        <v>0</v>
      </c>
      <c r="AO43">
        <f t="shared" si="27"/>
        <v>0</v>
      </c>
      <c r="AP43">
        <f t="shared" si="27"/>
        <v>-1.0357230438805554E-4</v>
      </c>
      <c r="AQ43">
        <f t="shared" si="27"/>
        <v>-3.6645311882953919</v>
      </c>
      <c r="AR43">
        <f t="shared" si="27"/>
        <v>-3.66463476059978</v>
      </c>
      <c r="AS43">
        <f t="shared" si="27"/>
        <v>-15.761021844835435</v>
      </c>
      <c r="AT43">
        <f t="shared" si="27"/>
        <v>-10.36261440072505</v>
      </c>
      <c r="AU43">
        <f t="shared" si="23"/>
        <v>-29.788271006160262</v>
      </c>
      <c r="AW43">
        <v>40</v>
      </c>
      <c r="AX43">
        <f>IF(Z43&gt;0, (R43*SUMPRODUCT(K43:$K$98, X43:$X$98)-K43*$AZ$3)/Z43, 0)</f>
        <v>-63856997.060406104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2000000</v>
      </c>
      <c r="S44">
        <f t="shared" si="1"/>
        <v>-110995825.14234138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-7843.8014329728157</v>
      </c>
      <c r="AC44">
        <f t="shared" si="2"/>
        <v>-7006.3158641611672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-116.96636896654439</v>
      </c>
      <c r="AI44">
        <f t="shared" si="25"/>
        <v>-116.96952508338715</v>
      </c>
      <c r="AJ44">
        <f t="shared" si="7"/>
        <v>-837.48556881164859</v>
      </c>
      <c r="AK44">
        <f t="shared" si="22"/>
        <v>-549.06610030809713</v>
      </c>
      <c r="AL44">
        <f t="shared" si="26"/>
        <v>-1503.5211942031328</v>
      </c>
      <c r="AN44">
        <f t="shared" si="27"/>
        <v>0</v>
      </c>
      <c r="AO44">
        <f t="shared" si="27"/>
        <v>0</v>
      </c>
      <c r="AP44">
        <f t="shared" si="27"/>
        <v>-4.7521548689558809E-5</v>
      </c>
      <c r="AQ44">
        <f t="shared" si="27"/>
        <v>-1.7611588147096111</v>
      </c>
      <c r="AR44">
        <f t="shared" si="27"/>
        <v>-1.7612063362583006</v>
      </c>
      <c r="AS44">
        <f t="shared" si="27"/>
        <v>-12.609992981201309</v>
      </c>
      <c r="AT44">
        <f t="shared" si="27"/>
        <v>-8.2672704210594361</v>
      </c>
      <c r="AU44">
        <f t="shared" si="23"/>
        <v>-22.638469738519046</v>
      </c>
      <c r="AW44">
        <v>41</v>
      </c>
      <c r="AX44">
        <f>IF(Z44&gt;0, (R44*SUMPRODUCT(K44:$K$98, X44:$X$98)-K44*$AZ$3)/Z44, 0)</f>
        <v>-110995825.14234138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2000000</v>
      </c>
      <c r="S45">
        <f t="shared" si="1"/>
        <v>-197416904.05697215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-7006.3158641611672</v>
      </c>
      <c r="AC45">
        <f t="shared" si="2"/>
        <v>-6257.050147975925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-61.593023522301991</v>
      </c>
      <c r="AI45">
        <f t="shared" si="25"/>
        <v>-61.594608252388269</v>
      </c>
      <c r="AJ45">
        <f t="shared" si="7"/>
        <v>-749.26571618524213</v>
      </c>
      <c r="AK45">
        <f t="shared" si="22"/>
        <v>-490.44211049128177</v>
      </c>
      <c r="AL45">
        <f t="shared" si="26"/>
        <v>-1301.3024349289121</v>
      </c>
      <c r="AN45">
        <f t="shared" si="27"/>
        <v>0</v>
      </c>
      <c r="AO45">
        <f t="shared" si="27"/>
        <v>0</v>
      </c>
      <c r="AP45">
        <f t="shared" si="27"/>
        <v>-2.1304669094829893E-5</v>
      </c>
      <c r="AQ45">
        <f t="shared" si="27"/>
        <v>-0.82803942201620473</v>
      </c>
      <c r="AR45">
        <f t="shared" si="27"/>
        <v>-0.82806072668529962</v>
      </c>
      <c r="AS45">
        <f t="shared" si="27"/>
        <v>-10.072919221800168</v>
      </c>
      <c r="AT45">
        <f t="shared" si="27"/>
        <v>-6.5933668860494139</v>
      </c>
      <c r="AU45">
        <f t="shared" si="23"/>
        <v>-17.49434683453488</v>
      </c>
      <c r="AW45">
        <v>42</v>
      </c>
      <c r="AX45">
        <f>IF(Z45&gt;0, (R45*SUMPRODUCT(K45:$K$98, X45:$X$98)-K45*$AZ$3)/Z45, 0)</f>
        <v>-197416904.05697215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2000000</v>
      </c>
      <c r="S46">
        <f t="shared" si="1"/>
        <v>-360026490.580836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-6257.050147975925</v>
      </c>
      <c r="AC46">
        <f t="shared" si="2"/>
        <v>-5587.3184775765567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-31.716937164938127</v>
      </c>
      <c r="AI46">
        <f t="shared" si="25"/>
        <v>-31.717713124294416</v>
      </c>
      <c r="AJ46">
        <f t="shared" si="7"/>
        <v>-669.73167039936834</v>
      </c>
      <c r="AK46">
        <f t="shared" si="22"/>
        <v>-437.99351035831478</v>
      </c>
      <c r="AL46">
        <f t="shared" si="26"/>
        <v>-1139.4428938819774</v>
      </c>
      <c r="AN46">
        <f t="shared" si="27"/>
        <v>0</v>
      </c>
      <c r="AO46">
        <f t="shared" si="27"/>
        <v>0</v>
      </c>
      <c r="AP46">
        <f t="shared" si="27"/>
        <v>-9.3140902420467921E-6</v>
      </c>
      <c r="AQ46">
        <f t="shared" si="27"/>
        <v>-0.38070861902818515</v>
      </c>
      <c r="AR46">
        <f t="shared" si="27"/>
        <v>-0.38071793311842717</v>
      </c>
      <c r="AS46">
        <f t="shared" si="27"/>
        <v>-8.0390050915460325</v>
      </c>
      <c r="AT46">
        <f t="shared" si="27"/>
        <v>-5.2573772683244648</v>
      </c>
      <c r="AU46">
        <f t="shared" si="23"/>
        <v>-13.677100292988923</v>
      </c>
      <c r="AW46">
        <v>43</v>
      </c>
      <c r="AX46">
        <f>IF(Z46&gt;0, (R46*SUMPRODUCT(K46:$K$98, X46:$X$98)-K46*$AZ$3)/Z46, 0)</f>
        <v>-360026490.580836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2000000</v>
      </c>
      <c r="S47">
        <f t="shared" si="1"/>
        <v>-674722668.39631712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-5587.3184775765567</v>
      </c>
      <c r="AC47">
        <f t="shared" si="2"/>
        <v>-4988.9851595693499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-15.939736332258178</v>
      </c>
      <c r="AI47">
        <f t="shared" si="25"/>
        <v>-15.940106038612599</v>
      </c>
      <c r="AJ47">
        <f t="shared" si="7"/>
        <v>-598.3333180072068</v>
      </c>
      <c r="AK47">
        <f t="shared" si="22"/>
        <v>-391.11229343035899</v>
      </c>
      <c r="AL47">
        <f t="shared" si="26"/>
        <v>-1005.3857174761783</v>
      </c>
      <c r="AN47">
        <f t="shared" si="27"/>
        <v>0</v>
      </c>
      <c r="AO47">
        <f t="shared" si="27"/>
        <v>0</v>
      </c>
      <c r="AP47">
        <f t="shared" si="27"/>
        <v>-3.9622361847763979E-6</v>
      </c>
      <c r="AQ47">
        <f t="shared" si="27"/>
        <v>-0.1708301718813128</v>
      </c>
      <c r="AR47">
        <f t="shared" si="27"/>
        <v>-0.17083413411749757</v>
      </c>
      <c r="AS47">
        <f t="shared" si="27"/>
        <v>-6.4124889789194395</v>
      </c>
      <c r="AT47">
        <f t="shared" si="27"/>
        <v>-4.1916490284966459</v>
      </c>
      <c r="AU47">
        <f t="shared" si="23"/>
        <v>-10.774972141533581</v>
      </c>
      <c r="AW47">
        <v>44</v>
      </c>
      <c r="AX47">
        <f>IF(Z47&gt;0, (R47*SUMPRODUCT(K47:$K$98, X47:$X$98)-K47*$AZ$3)/Z47, 0)</f>
        <v>-674722668.39631712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2000000</v>
      </c>
      <c r="S48">
        <f t="shared" si="1"/>
        <v>-1301158912.027276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-4988.9851595693499</v>
      </c>
      <c r="AC48">
        <f t="shared" si="2"/>
        <v>-4454.5898945392346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-7.7932604123826836</v>
      </c>
      <c r="AI48">
        <f t="shared" si="25"/>
        <v>-7.7934315901632516</v>
      </c>
      <c r="AJ48">
        <f t="shared" si="7"/>
        <v>-534.3952650301153</v>
      </c>
      <c r="AK48">
        <f t="shared" si="22"/>
        <v>-349.22896116985453</v>
      </c>
      <c r="AL48">
        <f t="shared" si="26"/>
        <v>-891.41765779013303</v>
      </c>
      <c r="AN48">
        <f t="shared" si="27"/>
        <v>0</v>
      </c>
      <c r="AO48">
        <f t="shared" si="27"/>
        <v>0</v>
      </c>
      <c r="AP48">
        <f t="shared" si="27"/>
        <v>-1.63799591043194E-6</v>
      </c>
      <c r="AQ48">
        <f t="shared" si="27"/>
        <v>-7.4573514401602189E-2</v>
      </c>
      <c r="AR48">
        <f t="shared" si="27"/>
        <v>-7.4575152397512626E-2</v>
      </c>
      <c r="AS48">
        <f t="shared" si="27"/>
        <v>-5.1136149549873942</v>
      </c>
      <c r="AT48">
        <f t="shared" si="27"/>
        <v>-3.3417632142609683</v>
      </c>
      <c r="AU48">
        <f t="shared" si="23"/>
        <v>-8.5299533216458752</v>
      </c>
      <c r="AW48">
        <v>45</v>
      </c>
      <c r="AX48">
        <f>IF(Z48&gt;0, (R48*SUMPRODUCT(K48:$K$98, X48:$X$98)-K48*$AZ$3)/Z48, 0)</f>
        <v>-1301158912.027276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2000000</v>
      </c>
      <c r="S49">
        <f t="shared" si="1"/>
        <v>-2587661113.6989522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-4454.5898945392346</v>
      </c>
      <c r="AC49">
        <f t="shared" si="2"/>
        <v>-3977.3733116232829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-3.7045333114434098</v>
      </c>
      <c r="AI49">
        <f t="shared" si="25"/>
        <v>-3.7046101641133857</v>
      </c>
      <c r="AJ49">
        <f t="shared" si="7"/>
        <v>-477.21658291595168</v>
      </c>
      <c r="AK49">
        <f t="shared" si="22"/>
        <v>-311.82129261774645</v>
      </c>
      <c r="AL49">
        <f t="shared" si="26"/>
        <v>-792.7424856978115</v>
      </c>
      <c r="AN49">
        <f t="shared" si="27"/>
        <v>0</v>
      </c>
      <c r="AO49">
        <f t="shared" si="27"/>
        <v>0</v>
      </c>
      <c r="AP49">
        <f t="shared" si="27"/>
        <v>-6.5660828670263647E-7</v>
      </c>
      <c r="AQ49">
        <f t="shared" si="27"/>
        <v>-3.1650523936452415E-2</v>
      </c>
      <c r="AR49">
        <f t="shared" si="27"/>
        <v>-3.1651180544739116E-2</v>
      </c>
      <c r="AS49">
        <f t="shared" si="27"/>
        <v>-4.0772085471052959</v>
      </c>
      <c r="AT49">
        <f t="shared" si="27"/>
        <v>-2.6641162209034381</v>
      </c>
      <c r="AU49">
        <f t="shared" si="23"/>
        <v>-6.7729759485534737</v>
      </c>
      <c r="AW49">
        <v>46</v>
      </c>
      <c r="AX49">
        <f>IF(Z49&gt;0, (R49*SUMPRODUCT(K49:$K$98, X49:$X$98)-K49*$AZ$3)/Z49, 0)</f>
        <v>-2587661113.6989522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2000000</v>
      </c>
      <c r="S50">
        <f t="shared" si="1"/>
        <v>-5313489703.0058126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-3977.3733116232829</v>
      </c>
      <c r="AC50">
        <f t="shared" si="2"/>
        <v>-3551.2521439058314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-1.7066727694038883</v>
      </c>
      <c r="AI50">
        <f t="shared" si="25"/>
        <v>-1.7067061867279296</v>
      </c>
      <c r="AJ50">
        <f t="shared" si="7"/>
        <v>-426.1211677174515</v>
      </c>
      <c r="AK50">
        <f t="shared" si="22"/>
        <v>-278.41613181362982</v>
      </c>
      <c r="AL50">
        <f t="shared" si="26"/>
        <v>-706.24400571780927</v>
      </c>
      <c r="AN50">
        <f t="shared" si="27"/>
        <v>0</v>
      </c>
      <c r="AO50">
        <f t="shared" si="27"/>
        <v>0</v>
      </c>
      <c r="AP50">
        <f t="shared" si="27"/>
        <v>-2.5491831936051284E-7</v>
      </c>
      <c r="AQ50">
        <f t="shared" si="27"/>
        <v>-1.3019060219708415E-2</v>
      </c>
      <c r="AR50">
        <f t="shared" si="27"/>
        <v>-1.3019315138027777E-2</v>
      </c>
      <c r="AS50">
        <f t="shared" si="27"/>
        <v>-3.250592171423516</v>
      </c>
      <c r="AT50">
        <f t="shared" si="27"/>
        <v>-2.1238496630411312</v>
      </c>
      <c r="AU50">
        <f t="shared" si="23"/>
        <v>-5.3874611496026752</v>
      </c>
      <c r="AW50">
        <v>47</v>
      </c>
      <c r="AX50">
        <f>IF(Z50&gt;0, (R50*SUMPRODUCT(K50:$K$98, X50:$X$98)-K50*$AZ$3)/Z50, 0)</f>
        <v>-5313489703.0058126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2000000</v>
      </c>
      <c r="S51">
        <f t="shared" si="1"/>
        <v>-11271197396.329288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-3551.2521439058314</v>
      </c>
      <c r="AC51">
        <f t="shared" si="2"/>
        <v>-3170.7715752505269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-0.76069342721745592</v>
      </c>
      <c r="AI51">
        <f t="shared" si="25"/>
        <v>-0.76070749303257634</v>
      </c>
      <c r="AJ51">
        <f t="shared" si="7"/>
        <v>-380.48056865530452</v>
      </c>
      <c r="AK51">
        <f t="shared" si="22"/>
        <v>-248.58765007340821</v>
      </c>
      <c r="AL51">
        <f t="shared" si="26"/>
        <v>-629.82892622174529</v>
      </c>
      <c r="AN51">
        <f t="shared" si="27"/>
        <v>0</v>
      </c>
      <c r="AO51">
        <f t="shared" si="27"/>
        <v>0</v>
      </c>
      <c r="AP51">
        <f t="shared" si="27"/>
        <v>-9.5802371273297082E-8</v>
      </c>
      <c r="AQ51">
        <f t="shared" si="27"/>
        <v>-5.1810885836005337E-3</v>
      </c>
      <c r="AR51">
        <f t="shared" si="27"/>
        <v>-5.1811843859718067E-3</v>
      </c>
      <c r="AS51">
        <f t="shared" si="27"/>
        <v>-2.5914559795168439</v>
      </c>
      <c r="AT51">
        <f t="shared" si="27"/>
        <v>-1.6931323312870401</v>
      </c>
      <c r="AU51">
        <f t="shared" si="23"/>
        <v>-4.289769495189856</v>
      </c>
      <c r="AW51">
        <v>48</v>
      </c>
      <c r="AX51">
        <f>IF(Z51&gt;0, (R51*SUMPRODUCT(K51:$K$98, X51:$X$98)-K51*$AZ$3)/Z51, 0)</f>
        <v>-11271197396.329288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2000000</v>
      </c>
      <c r="S52">
        <f t="shared" si="1"/>
        <v>-24746199833.396881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-3170.7715752505269</v>
      </c>
      <c r="AC52">
        <f t="shared" si="2"/>
        <v>-2831.0503387359631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-0.32819940273950726</v>
      </c>
      <c r="AI52">
        <f t="shared" si="25"/>
        <v>-0.32820512291140796</v>
      </c>
      <c r="AJ52">
        <f t="shared" si="7"/>
        <v>-339.72123651456377</v>
      </c>
      <c r="AK52">
        <f t="shared" si="22"/>
        <v>-221.95401026753692</v>
      </c>
      <c r="AL52">
        <f t="shared" si="26"/>
        <v>-562.00345190501207</v>
      </c>
      <c r="AN52">
        <f t="shared" si="27"/>
        <v>0</v>
      </c>
      <c r="AO52">
        <f t="shared" si="27"/>
        <v>0</v>
      </c>
      <c r="AP52">
        <f t="shared" si="27"/>
        <v>-3.4785833310929338E-8</v>
      </c>
      <c r="AQ52">
        <f t="shared" si="27"/>
        <v>-1.9958647947258303E-3</v>
      </c>
      <c r="AR52">
        <f t="shared" si="27"/>
        <v>-1.9958995805591409E-3</v>
      </c>
      <c r="AS52">
        <f t="shared" si="27"/>
        <v>-2.065932022790137</v>
      </c>
      <c r="AT52">
        <f t="shared" si="27"/>
        <v>-1.3497592970721974</v>
      </c>
      <c r="AU52">
        <f t="shared" si="23"/>
        <v>-3.4176872194428931</v>
      </c>
      <c r="AW52">
        <v>49</v>
      </c>
      <c r="AX52">
        <f>IF(Z52&gt;0, (R52*SUMPRODUCT(K52:$K$98, X52:$X$98)-K52*$AZ$3)/Z52, 0)</f>
        <v>-24746199833.396881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2000000</v>
      </c>
      <c r="S53">
        <f t="shared" si="1"/>
        <v>-56338417205.232704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-2831.0503387359631</v>
      </c>
      <c r="AC53">
        <f t="shared" si="2"/>
        <v>-2527.7251760265203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-0.13678518316581861</v>
      </c>
      <c r="AI53">
        <f t="shared" si="25"/>
        <v>-0.1367874265064212</v>
      </c>
      <c r="AJ53">
        <f t="shared" si="7"/>
        <v>-303.32516270944279</v>
      </c>
      <c r="AK53">
        <f t="shared" si="22"/>
        <v>-198.17352371151745</v>
      </c>
      <c r="AL53">
        <f t="shared" si="26"/>
        <v>-501.63547384746664</v>
      </c>
      <c r="AN53">
        <f t="shared" si="27"/>
        <v>0</v>
      </c>
      <c r="AO53">
        <f t="shared" si="27"/>
        <v>0</v>
      </c>
      <c r="AP53">
        <f t="shared" si="27"/>
        <v>-1.2180651713033709E-8</v>
      </c>
      <c r="AQ53">
        <f t="shared" si="27"/>
        <v>-7.4270160925793893E-4</v>
      </c>
      <c r="AR53">
        <f t="shared" si="27"/>
        <v>-7.4271378990965211E-4</v>
      </c>
      <c r="AS53">
        <f t="shared" si="27"/>
        <v>-1.6469626406804039</v>
      </c>
      <c r="AT53">
        <f t="shared" si="27"/>
        <v>-1.0760214781043642</v>
      </c>
      <c r="AU53">
        <f t="shared" si="23"/>
        <v>-2.7237268325746777</v>
      </c>
      <c r="AW53">
        <v>50</v>
      </c>
      <c r="AX53">
        <f>IF(Z53&gt;0, (R53*SUMPRODUCT(K53:$K$98, X53:$X$98)-K53*$AZ$3)/Z53, 0)</f>
        <v>-56338417205.232704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50</v>
      </c>
      <c r="R54">
        <f t="shared" si="0"/>
        <v>2000000</v>
      </c>
      <c r="S54">
        <f t="shared" si="1"/>
        <v>-133238906531.22844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-2527.7251760265203</v>
      </c>
      <c r="AC54">
        <f t="shared" si="2"/>
        <v>-2256.8980985725593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-5.495882432930782E-2</v>
      </c>
      <c r="AI54">
        <f t="shared" si="25"/>
        <v>-5.495967126589614E-2</v>
      </c>
      <c r="AJ54">
        <f t="shared" si="7"/>
        <v>-270.82707745396101</v>
      </c>
      <c r="AK54">
        <f t="shared" si="22"/>
        <v>-176.94076232185645</v>
      </c>
      <c r="AL54">
        <f t="shared" si="26"/>
        <v>-447.82279944708341</v>
      </c>
      <c r="AN54">
        <f t="shared" si="27"/>
        <v>0</v>
      </c>
      <c r="AO54">
        <f t="shared" si="27"/>
        <v>0</v>
      </c>
      <c r="AP54">
        <f t="shared" si="27"/>
        <v>-4.105898234291862E-9</v>
      </c>
      <c r="AQ54">
        <f t="shared" si="27"/>
        <v>-2.6643711333916022E-4</v>
      </c>
      <c r="AR54">
        <f t="shared" si="27"/>
        <v>-2.6644121923739453E-4</v>
      </c>
      <c r="AS54">
        <f t="shared" si="27"/>
        <v>-1.3129535722698262</v>
      </c>
      <c r="AT54">
        <f t="shared" si="27"/>
        <v>-0.85779829755065706</v>
      </c>
      <c r="AU54">
        <f t="shared" si="23"/>
        <v>-2.1710183110397208</v>
      </c>
      <c r="AW54">
        <v>51</v>
      </c>
      <c r="AX54">
        <f>IF(Z54&gt;0, (R54*SUMPRODUCT(K54:$K$98, X54:$X$98)-K54*$AZ$3)/Z54, 0)</f>
        <v>-133238906531.22844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2000000</v>
      </c>
      <c r="S55">
        <f t="shared" si="1"/>
        <v>-327882076505.48224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-2256.8980985725593</v>
      </c>
      <c r="AC55">
        <f t="shared" si="2"/>
        <v>-2015.0878112993425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-2.1247149007300434E-2</v>
      </c>
      <c r="AI55">
        <f t="shared" si="25"/>
        <v>-2.1247456295797686E-2</v>
      </c>
      <c r="AJ55">
        <f t="shared" si="7"/>
        <v>-241.81028727321677</v>
      </c>
      <c r="AK55">
        <f t="shared" si="22"/>
        <v>-157.98286690007916</v>
      </c>
      <c r="AL55">
        <f t="shared" si="26"/>
        <v>-399.81440162959177</v>
      </c>
      <c r="AN55">
        <f t="shared" si="27"/>
        <v>0</v>
      </c>
      <c r="AO55">
        <f t="shared" si="27"/>
        <v>0</v>
      </c>
      <c r="AP55">
        <f t="shared" si="27"/>
        <v>-1.3301039000085654E-9</v>
      </c>
      <c r="AQ55">
        <f t="shared" si="27"/>
        <v>-9.1968674426405359E-5</v>
      </c>
      <c r="AR55">
        <f t="shared" si="27"/>
        <v>-9.1970004530305373E-5</v>
      </c>
      <c r="AS55">
        <f t="shared" si="27"/>
        <v>-1.0466802663992616</v>
      </c>
      <c r="AT55">
        <f t="shared" si="27"/>
        <v>-0.6838317388319366</v>
      </c>
      <c r="AU55">
        <f t="shared" si="23"/>
        <v>-1.7306039752357287</v>
      </c>
      <c r="AW55">
        <v>52</v>
      </c>
      <c r="AX55">
        <f>IF(Z55&gt;0, (R55*SUMPRODUCT(K55:$K$98, X55:$X$98)-K55*$AZ$3)/Z55, 0)</f>
        <v>-327882076505.48224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2000000</v>
      </c>
      <c r="S56">
        <f t="shared" si="1"/>
        <v>-841155886986.77136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-2015.0878112993425</v>
      </c>
      <c r="AC56">
        <f t="shared" si="2"/>
        <v>-1799.1856231695081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-7.8907358119993162E-3</v>
      </c>
      <c r="AI56">
        <f t="shared" si="25"/>
        <v>-7.8908427592162943E-3</v>
      </c>
      <c r="AJ56">
        <f t="shared" si="7"/>
        <v>-215.90218812983449</v>
      </c>
      <c r="AK56">
        <f t="shared" si="22"/>
        <v>-141.05614679095399</v>
      </c>
      <c r="AL56">
        <f t="shared" si="26"/>
        <v>-356.9662257635477</v>
      </c>
      <c r="AN56">
        <f t="shared" si="27"/>
        <v>0</v>
      </c>
      <c r="AO56">
        <f t="shared" si="27"/>
        <v>0</v>
      </c>
      <c r="AP56">
        <f t="shared" si="27"/>
        <v>-4.1332409954589639E-10</v>
      </c>
      <c r="AQ56">
        <f t="shared" si="27"/>
        <v>-3.0495709625609846E-5</v>
      </c>
      <c r="AR56">
        <f t="shared" si="27"/>
        <v>-3.0496122949709391E-5</v>
      </c>
      <c r="AS56">
        <f t="shared" si="27"/>
        <v>-0.83440766407727152</v>
      </c>
      <c r="AT56">
        <f t="shared" si="27"/>
        <v>-0.54514653587856099</v>
      </c>
      <c r="AU56">
        <f t="shared" si="23"/>
        <v>-1.3795846960787821</v>
      </c>
      <c r="AW56">
        <v>53</v>
      </c>
      <c r="AX56">
        <f>IF(Z56&gt;0, (R56*SUMPRODUCT(K56:$K$98, X56:$X$98)-K56*$AZ$3)/Z56, 0)</f>
        <v>-841155886986.77136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2000000</v>
      </c>
      <c r="S57">
        <f t="shared" si="1"/>
        <v>-2254391596249.4243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-1799.1856231695081</v>
      </c>
      <c r="AC57">
        <f t="shared" si="2"/>
        <v>-1606.41576072012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-2.8099662960862281E-3</v>
      </c>
      <c r="AI57">
        <f t="shared" si="25"/>
        <v>-2.8100019246736349E-3</v>
      </c>
      <c r="AJ57">
        <f t="shared" si="7"/>
        <v>-192.76986244938803</v>
      </c>
      <c r="AK57">
        <f t="shared" si="22"/>
        <v>-125.94299362186558</v>
      </c>
      <c r="AL57">
        <f t="shared" si="26"/>
        <v>-318.71566607317828</v>
      </c>
      <c r="AN57">
        <f t="shared" si="27"/>
        <v>0</v>
      </c>
      <c r="AO57">
        <f t="shared" si="27"/>
        <v>0</v>
      </c>
      <c r="AP57">
        <f t="shared" si="27"/>
        <v>-1.2294243820194838E-10</v>
      </c>
      <c r="AQ57">
        <f t="shared" si="27"/>
        <v>-9.6962617058662573E-6</v>
      </c>
      <c r="AR57">
        <f t="shared" si="27"/>
        <v>-9.6963846483044595E-6</v>
      </c>
      <c r="AS57">
        <f t="shared" si="27"/>
        <v>-0.66518485930471427</v>
      </c>
      <c r="AT57">
        <f t="shared" si="27"/>
        <v>-0.43458749945817138</v>
      </c>
      <c r="AU57">
        <f t="shared" si="23"/>
        <v>-1.0997820551475339</v>
      </c>
      <c r="AW57">
        <v>54</v>
      </c>
      <c r="AX57">
        <f>IF(Z57&gt;0, (R57*SUMPRODUCT(K57:$K$98, X57:$X$98)-K57*$AZ$3)/Z57, 0)</f>
        <v>-2254391596249.4243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2000000</v>
      </c>
      <c r="S58">
        <f t="shared" si="1"/>
        <v>-6325187010085.4268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-1606.41576072012</v>
      </c>
      <c r="AC58">
        <f t="shared" si="2"/>
        <v>-1434.2997945725449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-9.5737193857066384E-4</v>
      </c>
      <c r="AI58">
        <f t="shared" si="25"/>
        <v>-9.5738327657373225E-4</v>
      </c>
      <c r="AJ58">
        <f t="shared" si="7"/>
        <v>-172.11596614757514</v>
      </c>
      <c r="AK58">
        <f t="shared" si="22"/>
        <v>-112.44910325040841</v>
      </c>
      <c r="AL58">
        <f t="shared" si="26"/>
        <v>-284.56602678126012</v>
      </c>
      <c r="AN58">
        <f t="shared" si="27"/>
        <v>0</v>
      </c>
      <c r="AO58">
        <f t="shared" si="27"/>
        <v>0</v>
      </c>
      <c r="AP58">
        <f t="shared" si="27"/>
        <v>-3.493186438569088E-11</v>
      </c>
      <c r="AQ58">
        <f t="shared" si="27"/>
        <v>-2.9496187752841111E-6</v>
      </c>
      <c r="AR58">
        <f t="shared" si="27"/>
        <v>-2.9496537071484969E-6</v>
      </c>
      <c r="AS58">
        <f t="shared" si="27"/>
        <v>-0.53028135129279264</v>
      </c>
      <c r="AT58">
        <f t="shared" si="27"/>
        <v>-0.34645049938110833</v>
      </c>
      <c r="AU58">
        <f t="shared" si="23"/>
        <v>-0.87673480032760809</v>
      </c>
      <c r="AW58">
        <v>55</v>
      </c>
      <c r="AX58">
        <f>IF(Z58&gt;0, (R58*SUMPRODUCT(K58:$K$98, X58:$X$98)-K58*$AZ$3)/Z58, 0)</f>
        <v>-6325187010085.4268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2000000</v>
      </c>
      <c r="S59">
        <f t="shared" si="1"/>
        <v>-18615251017855.32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-1434.2997945725449</v>
      </c>
      <c r="AC59">
        <f t="shared" si="2"/>
        <v>-1280.6248190901665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-3.1139614359127979E-4</v>
      </c>
      <c r="AI59">
        <f t="shared" si="25"/>
        <v>-3.1139958331072775E-4</v>
      </c>
      <c r="AJ59">
        <f t="shared" si="7"/>
        <v>-153.67497548237839</v>
      </c>
      <c r="AK59">
        <f t="shared" si="22"/>
        <v>-100.40098562007815</v>
      </c>
      <c r="AL59">
        <f t="shared" si="26"/>
        <v>-254.07627250203984</v>
      </c>
      <c r="AN59">
        <f t="shared" si="27"/>
        <v>0</v>
      </c>
      <c r="AO59">
        <f t="shared" si="27"/>
        <v>0</v>
      </c>
      <c r="AP59">
        <f t="shared" si="27"/>
        <v>-9.4621579740230559E-12</v>
      </c>
      <c r="AQ59">
        <f t="shared" si="27"/>
        <v>-8.5660460039029091E-7</v>
      </c>
      <c r="AR59">
        <f t="shared" si="27"/>
        <v>-8.5661406254826501E-7</v>
      </c>
      <c r="AS59">
        <f t="shared" si="27"/>
        <v>-0.42273706233129105</v>
      </c>
      <c r="AT59">
        <f t="shared" si="27"/>
        <v>-0.27618821856304709</v>
      </c>
      <c r="AU59">
        <f t="shared" si="23"/>
        <v>-0.69892613750840071</v>
      </c>
      <c r="AW59">
        <v>56</v>
      </c>
      <c r="AX59">
        <f>IF(Z59&gt;0, (R59*SUMPRODUCT(K59:$K$98, X59:$X$98)-K59*$AZ$3)/Z59, 0)</f>
        <v>-18615251017855.32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2000000</v>
      </c>
      <c r="S60">
        <f t="shared" si="1"/>
        <v>-58085866955658.945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-1280.6248190901665</v>
      </c>
      <c r="AC60">
        <f t="shared" si="2"/>
        <v>-1143.4150177753452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-9.6843071705943179E-5</v>
      </c>
      <c r="AI60">
        <f t="shared" si="25"/>
        <v>-9.6844055951404002E-5</v>
      </c>
      <c r="AJ60">
        <f t="shared" si="7"/>
        <v>-137.20980131482133</v>
      </c>
      <c r="AK60">
        <f t="shared" si="22"/>
        <v>-89.643737336311659</v>
      </c>
      <c r="AL60">
        <f t="shared" si="26"/>
        <v>-226.85363549518894</v>
      </c>
      <c r="AN60">
        <f t="shared" si="27"/>
        <v>0</v>
      </c>
      <c r="AO60">
        <f t="shared" si="27"/>
        <v>0</v>
      </c>
      <c r="AP60">
        <f t="shared" si="27"/>
        <v>-2.4174225586276786E-12</v>
      </c>
      <c r="AQ60">
        <f t="shared" si="27"/>
        <v>-2.3785796887927947E-7</v>
      </c>
      <c r="AR60">
        <f t="shared" si="27"/>
        <v>-2.3786038630183811E-7</v>
      </c>
      <c r="AS60">
        <f t="shared" si="27"/>
        <v>-0.33700340226888964</v>
      </c>
      <c r="AT60">
        <f t="shared" si="27"/>
        <v>-0.22017555732130065</v>
      </c>
      <c r="AU60">
        <f t="shared" si="23"/>
        <v>-0.55717919745057654</v>
      </c>
      <c r="AW60">
        <v>57</v>
      </c>
      <c r="AX60">
        <f>IF(Z60&gt;0, (R60*SUMPRODUCT(K60:$K$98, X60:$X$98)-K60*$AZ$3)/Z60, 0)</f>
        <v>-58085866955658.945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2000000</v>
      </c>
      <c r="S61">
        <f t="shared" si="1"/>
        <v>-192799541444973.94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-1143.4150177753452</v>
      </c>
      <c r="AC61">
        <f t="shared" si="2"/>
        <v>-1020.9062660744298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-2.8385781096917113E-5</v>
      </c>
      <c r="AI61">
        <f t="shared" si="25"/>
        <v>-2.8386045855395899E-5</v>
      </c>
      <c r="AJ61">
        <f t="shared" si="7"/>
        <v>-122.50875170091535</v>
      </c>
      <c r="AK61">
        <f t="shared" si="22"/>
        <v>-80.039051244274177</v>
      </c>
      <c r="AL61">
        <f t="shared" si="26"/>
        <v>-202.54783133123539</v>
      </c>
      <c r="AN61">
        <f t="shared" si="27"/>
        <v>0</v>
      </c>
      <c r="AO61">
        <f t="shared" si="27"/>
        <v>0</v>
      </c>
      <c r="AP61">
        <f t="shared" si="27"/>
        <v>-5.8060531127471136E-13</v>
      </c>
      <c r="AQ61">
        <f t="shared" si="27"/>
        <v>-6.2248942300490197E-8</v>
      </c>
      <c r="AR61">
        <f t="shared" si="27"/>
        <v>-6.2249522905801461E-8</v>
      </c>
      <c r="AS61">
        <f t="shared" si="27"/>
        <v>-0.26865705015824276</v>
      </c>
      <c r="AT61">
        <f t="shared" si="27"/>
        <v>-0.17552260639507</v>
      </c>
      <c r="AU61">
        <f t="shared" si="23"/>
        <v>-0.44417971880283563</v>
      </c>
      <c r="AW61">
        <v>58</v>
      </c>
      <c r="AX61">
        <f>IF(Z61&gt;0, (R61*SUMPRODUCT(K61:$K$98, X61:$X$98)-K61*$AZ$3)/Z61, 0)</f>
        <v>-192799541444973.94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2000000</v>
      </c>
      <c r="S62">
        <f t="shared" si="1"/>
        <v>-683195829905703.63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-1020.9062660744298</v>
      </c>
      <c r="AC62">
        <f t="shared" si="2"/>
        <v>-911.5234519056313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-7.8160252925385385E-6</v>
      </c>
      <c r="AI62">
        <f t="shared" si="25"/>
        <v>-7.8160920028002242E-6</v>
      </c>
      <c r="AJ62">
        <f t="shared" si="7"/>
        <v>-109.38281416879852</v>
      </c>
      <c r="AK62">
        <f t="shared" si="22"/>
        <v>-71.463438625210088</v>
      </c>
      <c r="AL62">
        <f t="shared" si="26"/>
        <v>-180.84626061010061</v>
      </c>
      <c r="AN62">
        <f t="shared" si="27"/>
        <v>0</v>
      </c>
      <c r="AO62">
        <f t="shared" si="27"/>
        <v>0</v>
      </c>
      <c r="AP62">
        <f t="shared" si="27"/>
        <v>-1.3061881783088218E-13</v>
      </c>
      <c r="AQ62">
        <f t="shared" si="27"/>
        <v>-1.5303792221120577E-8</v>
      </c>
      <c r="AR62">
        <f t="shared" si="27"/>
        <v>-1.5303922839938409E-8</v>
      </c>
      <c r="AS62">
        <f t="shared" si="27"/>
        <v>-0.21417175584101175</v>
      </c>
      <c r="AT62">
        <f t="shared" si="27"/>
        <v>-0.13992554721785086</v>
      </c>
      <c r="AU62">
        <f t="shared" si="23"/>
        <v>-0.35409731836278546</v>
      </c>
      <c r="AW62">
        <v>59</v>
      </c>
      <c r="AX62">
        <f>IF(Z62&gt;0, (R62*SUMPRODUCT(K62:$K$98, X62:$X$98)-K62*$AZ$3)/Z62, 0)</f>
        <v>-683195829905703.63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2000000</v>
      </c>
      <c r="S63">
        <f t="shared" si="1"/>
        <v>-2594925889703865.5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-911.5234519056313</v>
      </c>
      <c r="AC63">
        <f t="shared" si="2"/>
        <v>-813.86022492892835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-2.0144558667590247E-6</v>
      </c>
      <c r="AI63">
        <f t="shared" si="25"/>
        <v>-2.0144715485214242E-6</v>
      </c>
      <c r="AJ63">
        <f t="shared" si="7"/>
        <v>-97.663226976702958</v>
      </c>
      <c r="AK63">
        <f t="shared" si="22"/>
        <v>-63.8066416333942</v>
      </c>
      <c r="AL63">
        <f t="shared" si="26"/>
        <v>-161.4698706245687</v>
      </c>
      <c r="AN63">
        <f t="shared" si="27"/>
        <v>0</v>
      </c>
      <c r="AO63">
        <f t="shared" si="27"/>
        <v>0</v>
      </c>
      <c r="AP63">
        <f t="shared" si="27"/>
        <v>-2.741510738233456E-14</v>
      </c>
      <c r="AQ63">
        <f t="shared" si="27"/>
        <v>-3.5217039065842364E-9</v>
      </c>
      <c r="AR63">
        <f t="shared" si="27"/>
        <v>-3.5217313216916188E-9</v>
      </c>
      <c r="AS63">
        <f t="shared" si="27"/>
        <v>-0.17073641257121719</v>
      </c>
      <c r="AT63">
        <f t="shared" si="27"/>
        <v>-0.11154778956158934</v>
      </c>
      <c r="AU63">
        <f t="shared" si="23"/>
        <v>-0.28228420565453782</v>
      </c>
      <c r="AW63">
        <v>60</v>
      </c>
      <c r="AX63">
        <f>IF(Z63&gt;0, (R63*SUMPRODUCT(K63:$K$98, X63:$X$98)-K63*$AZ$3)/Z63, 0)</f>
        <v>-2594925889703865.5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2000000</v>
      </c>
      <c r="S64">
        <f t="shared" si="1"/>
        <v>-1.0611627840088012E+16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-813.86022492892835</v>
      </c>
      <c r="AC64">
        <f t="shared" si="2"/>
        <v>-726.6609151181583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-4.8404219361613844E-7</v>
      </c>
      <c r="AI64">
        <f t="shared" si="25"/>
        <v>-4.8404561750607342E-7</v>
      </c>
      <c r="AJ64">
        <f t="shared" si="7"/>
        <v>-87.199309810770046</v>
      </c>
      <c r="AK64">
        <f t="shared" si="22"/>
        <v>-56.970215745024987</v>
      </c>
      <c r="AL64">
        <f t="shared" si="26"/>
        <v>-144.16952603984066</v>
      </c>
      <c r="AN64">
        <f t="shared" si="27"/>
        <v>0</v>
      </c>
      <c r="AO64">
        <f t="shared" si="27"/>
        <v>0</v>
      </c>
      <c r="AP64">
        <f t="shared" si="27"/>
        <v>-5.3443741482245784E-15</v>
      </c>
      <c r="AQ64">
        <f t="shared" si="27"/>
        <v>-7.5554490223213155E-10</v>
      </c>
      <c r="AR64">
        <f t="shared" si="27"/>
        <v>-7.5555024660627969E-10</v>
      </c>
      <c r="AS64">
        <f t="shared" si="27"/>
        <v>-0.13611002279263079</v>
      </c>
      <c r="AT64">
        <f t="shared" si="27"/>
        <v>-8.8925214894289395E-2</v>
      </c>
      <c r="AU64">
        <f t="shared" si="23"/>
        <v>-0.22503523844247045</v>
      </c>
      <c r="AW64">
        <v>61</v>
      </c>
      <c r="AX64">
        <f>IF(Z64&gt;0, (R64*SUMPRODUCT(K64:$K$98, X64:$X$98)-K64*$AZ$3)/Z64, 0)</f>
        <v>-1.0611627840088012E+16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2000000</v>
      </c>
      <c r="S65">
        <f t="shared" si="1"/>
        <v>-4.6977813335384296E+16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-726.6609151181583</v>
      </c>
      <c r="AC65">
        <f t="shared" si="2"/>
        <v>-648.80438849901054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-1.0796430501848129E-7</v>
      </c>
      <c r="AI65">
        <f t="shared" si="25"/>
        <v>-1.079649955618915E-7</v>
      </c>
      <c r="AJ65">
        <f t="shared" si="7"/>
        <v>-77.856526619147758</v>
      </c>
      <c r="AK65">
        <f t="shared" si="22"/>
        <v>-50.866264058271085</v>
      </c>
      <c r="AL65">
        <f t="shared" si="26"/>
        <v>-128.72279078538384</v>
      </c>
      <c r="AN65">
        <f t="shared" si="27"/>
        <v>0</v>
      </c>
      <c r="AO65">
        <f t="shared" si="27"/>
        <v>0</v>
      </c>
      <c r="AP65">
        <f t="shared" si="27"/>
        <v>-9.6238760690178792E-16</v>
      </c>
      <c r="AQ65">
        <f t="shared" si="27"/>
        <v>-1.5046629596472608E-10</v>
      </c>
      <c r="AR65">
        <f t="shared" si="27"/>
        <v>-1.5046725835233299E-10</v>
      </c>
      <c r="AS65">
        <f t="shared" si="27"/>
        <v>-0.10850607684694427</v>
      </c>
      <c r="AT65">
        <f t="shared" si="27"/>
        <v>-7.0890636873933252E-2</v>
      </c>
      <c r="AU65">
        <f t="shared" si="23"/>
        <v>-0.17939671387134476</v>
      </c>
      <c r="AW65">
        <v>62</v>
      </c>
      <c r="AX65">
        <f>IF(Z65&gt;0, (R65*SUMPRODUCT(K65:$K$98, X65:$X$98)-K65*$AZ$3)/Z65, 0)</f>
        <v>-4.6977813335384296E+16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2000000</v>
      </c>
      <c r="S66">
        <f t="shared" si="1"/>
        <v>-2.2668701367579309E+17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-648.80438849901054</v>
      </c>
      <c r="AC66">
        <f t="shared" si="2"/>
        <v>-579.28963258853298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-2.2234598721327886E-8</v>
      </c>
      <c r="AI66">
        <f t="shared" si="25"/>
        <v>-2.2234726494335964E-8</v>
      </c>
      <c r="AJ66">
        <f t="shared" si="7"/>
        <v>-69.514755910477561</v>
      </c>
      <c r="AK66">
        <f t="shared" si="22"/>
        <v>-45.416307194930745</v>
      </c>
      <c r="AL66">
        <f t="shared" si="26"/>
        <v>-114.93106312764303</v>
      </c>
      <c r="AN66">
        <f t="shared" si="27"/>
        <v>0</v>
      </c>
      <c r="AO66">
        <f t="shared" si="27"/>
        <v>0</v>
      </c>
      <c r="AP66">
        <f t="shared" si="27"/>
        <v>-1.5899377945842446E-16</v>
      </c>
      <c r="AQ66">
        <f t="shared" si="27"/>
        <v>-2.7667524922833377E-11</v>
      </c>
      <c r="AR66">
        <f t="shared" si="27"/>
        <v>-2.7667683916612837E-11</v>
      </c>
      <c r="AS66">
        <f t="shared" si="27"/>
        <v>-8.6500380140116781E-2</v>
      </c>
      <c r="AT66">
        <f t="shared" si="27"/>
        <v>-5.6513581691649238E-2</v>
      </c>
      <c r="AU66">
        <f t="shared" si="23"/>
        <v>-0.14301396185943371</v>
      </c>
      <c r="AW66">
        <v>63</v>
      </c>
      <c r="AX66">
        <f>IF(Z66&gt;0, (R66*SUMPRODUCT(K66:$K$98, X66:$X$98)-K66*$AZ$3)/Z66, 0)</f>
        <v>-2.2668701367579309E+17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-1.2020331704717565E+18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-579.28963258853298</v>
      </c>
      <c r="AC67">
        <f t="shared" ref="AC67:AC69" si="30">S67*Z67</f>
        <v>-517.22288623978568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-4.1992310644276868E-9</v>
      </c>
      <c r="AI67">
        <f t="shared" ref="AI67:AI69" si="33">SUM(AE67:AH67)</f>
        <v>-4.1992525789290731E-9</v>
      </c>
      <c r="AJ67">
        <f t="shared" ref="AJ67:AJ69" si="34">AB67-AC67</f>
        <v>-62.066746348747301</v>
      </c>
      <c r="AK67">
        <f t="shared" si="22"/>
        <v>-40.550274281197311</v>
      </c>
      <c r="AL67">
        <f t="shared" si="26"/>
        <v>-102.61702063414387</v>
      </c>
      <c r="AN67">
        <f t="shared" si="27"/>
        <v>0</v>
      </c>
      <c r="AO67">
        <f t="shared" si="27"/>
        <v>0</v>
      </c>
      <c r="AP67">
        <f t="shared" si="27"/>
        <v>-2.3903102658217388E-17</v>
      </c>
      <c r="AQ67">
        <f t="shared" si="27"/>
        <v>-4.6654416673798835E-12</v>
      </c>
      <c r="AR67">
        <f t="shared" si="27"/>
        <v>-4.6654655704825419E-12</v>
      </c>
      <c r="AS67">
        <f t="shared" si="27"/>
        <v>-6.8957573453655441E-2</v>
      </c>
      <c r="AT67">
        <f t="shared" si="27"/>
        <v>-4.5052281323072374E-2</v>
      </c>
      <c r="AU67">
        <f t="shared" si="23"/>
        <v>-0.11400985478139328</v>
      </c>
      <c r="AW67">
        <v>64</v>
      </c>
      <c r="AX67">
        <f>IF(Z67&gt;0, (R67*SUMPRODUCT(K67:$K$98, X67:$X$98)-K67*$AZ$3)/Z67, 0)</f>
        <v>-1.2020331704717565E+18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2000000</v>
      </c>
      <c r="S68">
        <f t="shared" si="29"/>
        <v>-7.0734385348076554E+18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-517.22288623978568</v>
      </c>
      <c r="AC68">
        <f t="shared" si="30"/>
        <v>-461.80614842838406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-7.2139952912172143E-10</v>
      </c>
      <c r="AI68">
        <f t="shared" si="33"/>
        <v>-7.2140279348986542E-10</v>
      </c>
      <c r="AJ68">
        <f t="shared" si="34"/>
        <v>-55.416737811401617</v>
      </c>
      <c r="AK68">
        <f t="shared" si="22"/>
        <v>-36.205602036785002</v>
      </c>
      <c r="AL68">
        <f t="shared" si="26"/>
        <v>-91.622339848908013</v>
      </c>
      <c r="AN68">
        <f t="shared" si="27"/>
        <v>0</v>
      </c>
      <c r="AO68">
        <f t="shared" si="27"/>
        <v>0</v>
      </c>
      <c r="AP68">
        <f t="shared" si="27"/>
        <v>-3.2382032148355088E-18</v>
      </c>
      <c r="AQ68">
        <f t="shared" si="27"/>
        <v>-7.1561728682212295E-13</v>
      </c>
      <c r="AR68">
        <f t="shared" si="27"/>
        <v>-7.1562052502533779E-13</v>
      </c>
      <c r="AS68">
        <f t="shared" si="27"/>
        <v>-5.4972555368048813E-2</v>
      </c>
      <c r="AT68">
        <f t="shared" si="27"/>
        <v>-3.5915402840461151E-2</v>
      </c>
      <c r="AU68">
        <f t="shared" si="23"/>
        <v>-9.0887958209225572E-2</v>
      </c>
      <c r="AW68">
        <v>65</v>
      </c>
      <c r="AX68">
        <f>IF(Z68&gt;0, (R68*SUMPRODUCT(K68:$K$98, X68:$X$98)-K68*$AZ$3)/Z68, 0)</f>
        <v>-7.0734385348076554E+18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-461.80614842838406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-461.80614842838406</v>
      </c>
      <c r="AK69">
        <f t="shared" si="22"/>
        <v>-32.326430389986889</v>
      </c>
      <c r="AL69">
        <f t="shared" si="26"/>
        <v>-494.13257881850154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-1.1565011481555387E-13</v>
      </c>
      <c r="AR69">
        <f t="shared" si="27"/>
        <v>-1.1565011481555387E-13</v>
      </c>
      <c r="AS69">
        <f t="shared" si="27"/>
        <v>-0.40902198934563427</v>
      </c>
      <c r="AT69">
        <f t="shared" si="27"/>
        <v>-2.8631539254194403E-2</v>
      </c>
      <c r="AU69">
        <f t="shared" si="23"/>
        <v>-0.43765352859994433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1079281.6020188399</v>
      </c>
      <c r="AO71" s="8">
        <f t="shared" si="47"/>
        <v>-107928.16020188399</v>
      </c>
      <c r="AP71" s="8">
        <f t="shared" si="47"/>
        <v>-2859.5244827965744</v>
      </c>
      <c r="AQ71" s="8">
        <f t="shared" si="47"/>
        <v>-465537.57735670946</v>
      </c>
      <c r="AR71" s="8">
        <f t="shared" si="47"/>
        <v>502956.3399774495</v>
      </c>
      <c r="AS71" s="8">
        <f t="shared" si="47"/>
        <v>-30029.533990197178</v>
      </c>
      <c r="AT71" s="8">
        <f t="shared" si="47"/>
        <v>10654.790531194787</v>
      </c>
      <c r="AU71" s="8">
        <f t="shared" si="47"/>
        <v>483581.59651844739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178.19433432530607</v>
      </c>
      <c r="E2">
        <v>0.4</v>
      </c>
      <c r="F2">
        <f>'T.26.04.A (2)'!$C$11</f>
        <v>-2164.1253609346854</v>
      </c>
      <c r="G2">
        <v>3</v>
      </c>
      <c r="H2">
        <v>2014</v>
      </c>
      <c r="I2" t="b">
        <v>1</v>
      </c>
      <c r="J2">
        <v>7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259.0639564714499</v>
      </c>
      <c r="E3">
        <f>$E$2</f>
        <v>0.4</v>
      </c>
      <c r="F3">
        <f>'T.35.04.A (2)'!$C$11</f>
        <v>-1057.8280241500304</v>
      </c>
      <c r="G3">
        <f>$G$2</f>
        <v>3</v>
      </c>
      <c r="H3">
        <f>$H$2</f>
        <v>2014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875.60417331960036</v>
      </c>
      <c r="E4">
        <f t="shared" ref="E4:E49" si="0">$E$2</f>
        <v>0.4</v>
      </c>
      <c r="F4">
        <f>'T.45.04.A (2)'!$C$11</f>
        <v>3528.0207787035083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2950.6119806050542</v>
      </c>
      <c r="E5">
        <f t="shared" si="0"/>
        <v>0.4</v>
      </c>
      <c r="F5">
        <f>'T.55.04.A (2)'!$C$11</f>
        <v>16157.383616885169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259.0890757232454</v>
      </c>
      <c r="E6">
        <f t="shared" si="0"/>
        <v>0.4</v>
      </c>
      <c r="F6">
        <f>'T.26.04.B (2)'!$C$11</f>
        <v>-1638.7443449127716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461.02249888947125</v>
      </c>
      <c r="E7">
        <f t="shared" si="0"/>
        <v>0.4</v>
      </c>
      <c r="F7">
        <f>'T.35.04.B (2)'!$C$11</f>
        <v>-158.83957826961776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1654.0597280149996</v>
      </c>
      <c r="E8">
        <f t="shared" si="0"/>
        <v>0.4</v>
      </c>
      <c r="F8">
        <f>'T.45.04.B (2)'!$C$11</f>
        <v>8838.6414450658212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5789.3042594461303</v>
      </c>
      <c r="E9">
        <f t="shared" si="0"/>
        <v>0.4</v>
      </c>
      <c r="F9">
        <f>'T.55.04.B (2)'!$C$11</f>
        <v>34040.853526576066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502.17979473723466</v>
      </c>
      <c r="E10">
        <f t="shared" si="0"/>
        <v>0.4</v>
      </c>
      <c r="F10">
        <f>'T.26.04.C (2)'!$C$11</f>
        <v>-1401.7062938687386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1006.4608441471237</v>
      </c>
      <c r="E11">
        <f t="shared" si="0"/>
        <v>0.4</v>
      </c>
      <c r="F11">
        <f>'T.35.04.C (2)'!$C$11</f>
        <v>2296.2207309031128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3989.4263921011975</v>
      </c>
      <c r="E12">
        <f t="shared" si="0"/>
        <v>0.4</v>
      </c>
      <c r="F12">
        <f>'T.45.04.C (2)'!$C$11</f>
        <v>24770.503444152753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14305.381095969356</v>
      </c>
      <c r="E13">
        <f t="shared" si="0"/>
        <v>0.4</v>
      </c>
      <c r="F13">
        <f>'T.55.04.C (2)'!$C$11</f>
        <v>87691.263255648722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907.33099309388308</v>
      </c>
      <c r="E14">
        <f t="shared" si="0"/>
        <v>0.4</v>
      </c>
      <c r="F14">
        <f>'T.26.04.D (2)'!$C$11</f>
        <v>-1006.642875462019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1915.5247529098774</v>
      </c>
      <c r="E15">
        <f t="shared" si="0"/>
        <v>0.4</v>
      </c>
      <c r="F15">
        <f>'T.35.04.D (2)'!$C$11</f>
        <v>6387.9879128576586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7881.7041655781941</v>
      </c>
      <c r="E16">
        <f t="shared" si="0"/>
        <v>0.4</v>
      </c>
      <c r="F16">
        <f>'T.45.04.D (2)'!$C$11</f>
        <v>51323.606775964327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28498.842490174735</v>
      </c>
      <c r="E17">
        <f t="shared" si="0"/>
        <v>0.4</v>
      </c>
      <c r="F17">
        <f>'T.55.04.D (2)'!$C$11</f>
        <v>177108.61280410309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1717.6333898071805</v>
      </c>
      <c r="E18">
        <f t="shared" si="0"/>
        <v>0.4</v>
      </c>
      <c r="F18">
        <f>'T.26.04.E (2)'!$C$11</f>
        <v>-216.51603864857427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3733.6525704353844</v>
      </c>
      <c r="E19">
        <f t="shared" si="0"/>
        <v>0.4</v>
      </c>
      <c r="F19">
        <f>'T.35.04.E (2)'!$C$11</f>
        <v>14571.522276766744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15666.259712532186</v>
      </c>
      <c r="E20">
        <f t="shared" si="0"/>
        <v>0.4</v>
      </c>
      <c r="F20">
        <f>'T.45.04.E (2)'!$C$11</f>
        <v>104429.81343958742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56885.765278585495</v>
      </c>
      <c r="E21">
        <f t="shared" si="0"/>
        <v>0.4</v>
      </c>
      <c r="F21">
        <f>'T.55.04.E (2)'!$C$11</f>
        <v>355943.31190101214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3338.2381832337751</v>
      </c>
      <c r="E22">
        <f t="shared" si="0"/>
        <v>0.4</v>
      </c>
      <c r="F22">
        <f>'T.26.04.F (2)'!$C$11</f>
        <v>1363.7376349783119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7369.9082054863993</v>
      </c>
      <c r="E23">
        <f t="shared" si="0"/>
        <v>0.4</v>
      </c>
      <c r="F23">
        <f>'T.35.04.F (2)'!$C$11</f>
        <v>30938.591004584945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31235.370806440173</v>
      </c>
      <c r="E24">
        <f t="shared" si="0"/>
        <v>0.4</v>
      </c>
      <c r="F24">
        <f>'T.45.04.F (2)'!$C$11</f>
        <v>210642.22676683369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113659.61085540701</v>
      </c>
      <c r="E25">
        <f t="shared" si="0"/>
        <v>0.4</v>
      </c>
      <c r="F25">
        <f>'T.55.04.F (2)'!$C$11</f>
        <v>713612.7100948299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2571.4290748467074</v>
      </c>
      <c r="E26">
        <f t="shared" si="0"/>
        <v>0.4</v>
      </c>
      <c r="F26" s="13">
        <f>'S.26.04.A (2)'!$C$11</f>
        <v>-1091.1273866167958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4428.8603968166972</v>
      </c>
      <c r="E27">
        <f t="shared" si="0"/>
        <v>0.4</v>
      </c>
      <c r="F27" s="13">
        <f>'S.35.04.A (2)'!$C$11</f>
        <v>223.22552110930093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9906.8787425668888</v>
      </c>
      <c r="E28">
        <f t="shared" si="0"/>
        <v>0.4</v>
      </c>
      <c r="F28" s="13">
        <f>'S.45.04.A (2)'!$C$11</f>
        <v>4019.613411339406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20015.216682998293</v>
      </c>
      <c r="E29">
        <f t="shared" si="0"/>
        <v>0.4</v>
      </c>
      <c r="F29" s="13">
        <f>'S.55.04.A (2)'!$C$11</f>
        <v>10236.84051738848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4214.3177110817387</v>
      </c>
      <c r="E30">
        <f t="shared" si="0"/>
        <v>0.4</v>
      </c>
      <c r="F30" s="14">
        <f>'S.26.04.B (2)'!$C$11</f>
        <v>-396.53185324304013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7943.3703817917876</v>
      </c>
      <c r="E31">
        <f t="shared" si="0"/>
        <v>0.4</v>
      </c>
      <c r="F31" s="14">
        <f>'S.35.04.B (2)'!$C$11</f>
        <v>2242.2691650700767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18944.841950092199</v>
      </c>
      <c r="E32">
        <f t="shared" si="0"/>
        <v>0.4</v>
      </c>
      <c r="F32" s="14">
        <f>'S.45.04.B (2)'!$C$11</f>
        <v>9867.1675755747165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39269.068306856214</v>
      </c>
      <c r="E33">
        <f t="shared" si="0"/>
        <v>0.4</v>
      </c>
      <c r="F33" s="14">
        <f>'S.55.04.B (2)'!$C$11</f>
        <v>22373.885543056651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9142.9836197868299</v>
      </c>
      <c r="E34">
        <f t="shared" si="0"/>
        <v>0.4</v>
      </c>
      <c r="F34" s="14">
        <f>'S.26.04.C (2)'!$C$11</f>
        <v>1687.2547468782261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18486.900336717059</v>
      </c>
      <c r="E35">
        <f t="shared" si="0"/>
        <v>0.4</v>
      </c>
      <c r="F35" s="14">
        <f>'S.35.04.C (2)'!$C$11</f>
        <v>8299.4000969523986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46058.731572668177</v>
      </c>
      <c r="E36">
        <f t="shared" si="0"/>
        <v>0.4</v>
      </c>
      <c r="F36" s="14">
        <f>'S.45.04.C (2)'!$C$11</f>
        <v>27409.830068280749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97030.623178429974</v>
      </c>
      <c r="E37">
        <f t="shared" si="0"/>
        <v>0.4</v>
      </c>
      <c r="F37" s="14">
        <f>'S.55.04.C (2)'!$C$11</f>
        <v>58785.020620061172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17357.426800961985</v>
      </c>
      <c r="E38">
        <f t="shared" si="0"/>
        <v>0.4</v>
      </c>
      <c r="F38" s="14">
        <f>'S.26.04.D (2)'!$C$11</f>
        <v>5160.2324137470059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36059.450261592516</v>
      </c>
      <c r="E39">
        <f t="shared" si="0"/>
        <v>0.4</v>
      </c>
      <c r="F39" s="14">
        <f>'S.35.04.D (2)'!$C$11</f>
        <v>18394.618316756278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91248.547610294801</v>
      </c>
      <c r="E40">
        <f t="shared" si="0"/>
        <v>0.4</v>
      </c>
      <c r="F40" s="14">
        <f>'S.45.04.D (2)'!$C$11</f>
        <v>56647.600889457492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193299.88129771958</v>
      </c>
      <c r="E41">
        <f t="shared" si="0"/>
        <v>0.4</v>
      </c>
      <c r="F41" s="14">
        <f>'S.55.04.D (2)'!$C$11</f>
        <v>119470.24574840209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33786.313163312298</v>
      </c>
      <c r="E42">
        <f t="shared" si="0"/>
        <v>0.4</v>
      </c>
      <c r="F42" s="14">
        <f>'S.26.04.E (2)'!$C$11</f>
        <v>12106.187747484561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71204.550111343429</v>
      </c>
      <c r="E43">
        <f t="shared" si="0"/>
        <v>0.4</v>
      </c>
      <c r="F43" s="14">
        <f>'S.35.04.E (2)'!$C$11</f>
        <v>38585.054756364036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181628.17968554798</v>
      </c>
      <c r="E44">
        <f t="shared" si="0"/>
        <v>0.4</v>
      </c>
      <c r="F44" s="14">
        <f>'S.45.04.E (2)'!$C$11</f>
        <v>115123.14253181082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385838.39753629873</v>
      </c>
      <c r="E45">
        <f t="shared" si="0"/>
        <v>0.4</v>
      </c>
      <c r="F45" s="14">
        <f>'S.55.04.E (2)'!$C$11</f>
        <v>240840.69600508368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66644.085888012909</v>
      </c>
      <c r="E46">
        <f t="shared" si="0"/>
        <v>0.4</v>
      </c>
      <c r="F46" s="14">
        <f>'S.26.04.F (2)'!$C$11</f>
        <v>25998.098414959633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141494.74981084524</v>
      </c>
      <c r="E47">
        <f t="shared" si="0"/>
        <v>0.4</v>
      </c>
      <c r="F47" s="14">
        <f>'S.35.04.F (2)'!$C$11</f>
        <v>78965.927635579676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362387.44383605442</v>
      </c>
      <c r="E48">
        <f t="shared" si="0"/>
        <v>0.4</v>
      </c>
      <c r="F48" s="14">
        <f>'S.45.04.F (2)'!$C$11</f>
        <v>232074.22581651752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770915.4300134572</v>
      </c>
      <c r="E49">
        <f t="shared" si="0"/>
        <v>0.4</v>
      </c>
      <c r="F49" s="14">
        <f>'S.55.04.F (2)'!$C$11</f>
        <v>483581.59651844739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1.694311E-3</v>
      </c>
      <c r="D2" s="18"/>
      <c r="I2" s="19"/>
    </row>
    <row r="3" spans="1:9" x14ac:dyDescent="0.25">
      <c r="A3" s="17">
        <v>27</v>
      </c>
      <c r="B3" s="4">
        <v>1.701527E-3</v>
      </c>
      <c r="D3" s="18"/>
      <c r="I3" s="6"/>
    </row>
    <row r="4" spans="1:9" x14ac:dyDescent="0.25">
      <c r="A4" s="17">
        <v>28</v>
      </c>
      <c r="B4" s="4">
        <v>1.710095E-3</v>
      </c>
      <c r="D4" s="18"/>
      <c r="I4" s="6"/>
    </row>
    <row r="5" spans="1:9" x14ac:dyDescent="0.25">
      <c r="A5" s="17">
        <v>29</v>
      </c>
      <c r="B5" s="4">
        <v>1.7195660000000001E-3</v>
      </c>
      <c r="D5" s="18"/>
    </row>
    <row r="6" spans="1:9" x14ac:dyDescent="0.25">
      <c r="A6" s="17">
        <v>30</v>
      </c>
      <c r="B6" s="4">
        <v>1.7312919999999999E-3</v>
      </c>
      <c r="D6" s="18"/>
    </row>
    <row r="7" spans="1:9" x14ac:dyDescent="0.25">
      <c r="A7" s="17">
        <v>31</v>
      </c>
      <c r="B7" s="4">
        <v>1.749783E-3</v>
      </c>
      <c r="D7" s="18"/>
    </row>
    <row r="8" spans="1:9" x14ac:dyDescent="0.25">
      <c r="A8" s="17">
        <v>32</v>
      </c>
      <c r="B8" s="4">
        <v>1.7714300000000001E-3</v>
      </c>
    </row>
    <row r="9" spans="1:9" x14ac:dyDescent="0.25">
      <c r="A9" s="17">
        <v>33</v>
      </c>
      <c r="B9" s="4">
        <v>1.793078E-3</v>
      </c>
    </row>
    <row r="10" spans="1:9" x14ac:dyDescent="0.25">
      <c r="A10" s="17">
        <v>34</v>
      </c>
      <c r="B10" s="4">
        <v>1.8201370000000001E-3</v>
      </c>
    </row>
    <row r="11" spans="1:9" x14ac:dyDescent="0.25">
      <c r="A11" s="17">
        <v>35</v>
      </c>
      <c r="B11" s="4">
        <v>1.84855E-3</v>
      </c>
    </row>
    <row r="12" spans="1:9" x14ac:dyDescent="0.25">
      <c r="A12" s="17">
        <v>36</v>
      </c>
      <c r="B12" s="4">
        <v>1.8814719999999999E-3</v>
      </c>
    </row>
    <row r="13" spans="1:9" x14ac:dyDescent="0.25">
      <c r="A13" s="17">
        <v>37</v>
      </c>
      <c r="B13" s="4">
        <v>1.927022E-3</v>
      </c>
    </row>
    <row r="14" spans="1:9" x14ac:dyDescent="0.25">
      <c r="A14" s="17">
        <v>38</v>
      </c>
      <c r="B14" s="4">
        <v>1.979789E-3</v>
      </c>
    </row>
    <row r="15" spans="1:9" x14ac:dyDescent="0.25">
      <c r="A15" s="17">
        <v>39</v>
      </c>
      <c r="B15" s="4">
        <v>2.0334569999999998E-3</v>
      </c>
    </row>
    <row r="16" spans="1:9" x14ac:dyDescent="0.25">
      <c r="A16" s="17">
        <v>40</v>
      </c>
      <c r="B16" s="4">
        <v>2.08983E-3</v>
      </c>
    </row>
    <row r="17" spans="1:2" x14ac:dyDescent="0.25">
      <c r="A17" s="17">
        <v>41</v>
      </c>
      <c r="B17" s="4">
        <v>2.1556750000000001E-3</v>
      </c>
    </row>
    <row r="18" spans="1:2" x14ac:dyDescent="0.25">
      <c r="A18" s="17">
        <v>42</v>
      </c>
      <c r="B18" s="4">
        <v>2.2206180000000002E-3</v>
      </c>
    </row>
    <row r="19" spans="1:2" x14ac:dyDescent="0.25">
      <c r="A19" s="17">
        <v>43</v>
      </c>
      <c r="B19" s="4">
        <v>2.2950319999999998E-3</v>
      </c>
    </row>
    <row r="20" spans="1:2" x14ac:dyDescent="0.25">
      <c r="A20" s="17">
        <v>44</v>
      </c>
      <c r="B20" s="4">
        <v>2.375308E-3</v>
      </c>
    </row>
    <row r="21" spans="1:2" x14ac:dyDescent="0.25">
      <c r="A21" s="17">
        <v>45</v>
      </c>
      <c r="B21" s="4">
        <v>2.4628010000000001E-3</v>
      </c>
    </row>
    <row r="22" spans="1:2" x14ac:dyDescent="0.25">
      <c r="A22" s="17">
        <v>46</v>
      </c>
      <c r="B22" s="4">
        <v>2.5557050000000001E-3</v>
      </c>
    </row>
    <row r="23" spans="1:2" x14ac:dyDescent="0.25">
      <c r="A23" s="17">
        <v>47</v>
      </c>
      <c r="B23" s="4">
        <v>2.6648449999999999E-3</v>
      </c>
    </row>
    <row r="24" spans="1:2" x14ac:dyDescent="0.25">
      <c r="A24" s="17">
        <v>48</v>
      </c>
      <c r="B24" s="4">
        <v>2.7902209999999998E-3</v>
      </c>
    </row>
    <row r="25" spans="1:2" x14ac:dyDescent="0.25">
      <c r="A25" s="17">
        <v>49</v>
      </c>
      <c r="B25" s="4">
        <v>3.5816260000000001E-3</v>
      </c>
    </row>
    <row r="26" spans="1:2" x14ac:dyDescent="0.25">
      <c r="A26" s="17">
        <v>50</v>
      </c>
      <c r="B26" s="4">
        <v>4.4506370000000003E-3</v>
      </c>
    </row>
    <row r="27" spans="1:2" x14ac:dyDescent="0.25">
      <c r="A27" s="17">
        <v>51</v>
      </c>
      <c r="B27" s="4">
        <v>5.383718E-3</v>
      </c>
    </row>
    <row r="28" spans="1:2" x14ac:dyDescent="0.25">
      <c r="A28" s="17">
        <v>52</v>
      </c>
      <c r="B28" s="4">
        <v>6.4575739999999998E-3</v>
      </c>
    </row>
    <row r="29" spans="1:2" x14ac:dyDescent="0.25">
      <c r="A29" s="17">
        <v>53</v>
      </c>
      <c r="B29" s="4">
        <v>7.6803260000000003E-3</v>
      </c>
    </row>
    <row r="30" spans="1:2" x14ac:dyDescent="0.25">
      <c r="A30" s="17">
        <v>54</v>
      </c>
      <c r="B30" s="4">
        <v>9.0334749999999991E-3</v>
      </c>
    </row>
    <row r="31" spans="1:2" x14ac:dyDescent="0.25">
      <c r="A31" s="17">
        <v>55</v>
      </c>
      <c r="B31" s="4">
        <v>1.0570714E-2</v>
      </c>
    </row>
    <row r="32" spans="1:2" x14ac:dyDescent="0.25">
      <c r="A32" s="17">
        <v>56</v>
      </c>
      <c r="B32" s="4">
        <v>1.2312346E-2</v>
      </c>
    </row>
    <row r="33" spans="1:2" x14ac:dyDescent="0.25">
      <c r="A33" s="17">
        <v>57</v>
      </c>
      <c r="B33" s="4">
        <v>1.4128425999999999E-2</v>
      </c>
    </row>
    <row r="34" spans="1:2" x14ac:dyDescent="0.25">
      <c r="A34" s="17">
        <v>58</v>
      </c>
      <c r="B34" s="4">
        <v>1.6072195000000001E-2</v>
      </c>
    </row>
    <row r="35" spans="1:2" x14ac:dyDescent="0.25">
      <c r="A35" s="17">
        <v>59</v>
      </c>
      <c r="B35" s="4">
        <v>1.8213139E-2</v>
      </c>
    </row>
    <row r="36" spans="1:2" x14ac:dyDescent="0.25">
      <c r="A36" s="17">
        <v>60</v>
      </c>
      <c r="B36" s="4">
        <v>2.0774602E-2</v>
      </c>
    </row>
    <row r="37" spans="1:2" x14ac:dyDescent="0.25">
      <c r="A37" s="17">
        <v>61</v>
      </c>
      <c r="B37" s="4">
        <v>2.3506165999999998E-2</v>
      </c>
    </row>
    <row r="38" spans="1:2" x14ac:dyDescent="0.25">
      <c r="A38" s="17">
        <v>62</v>
      </c>
      <c r="B38" s="4">
        <v>2.6226451000000001E-2</v>
      </c>
    </row>
    <row r="39" spans="1:2" x14ac:dyDescent="0.25">
      <c r="A39" s="17">
        <v>63</v>
      </c>
      <c r="B39" s="4">
        <v>2.9219711999999998E-2</v>
      </c>
    </row>
    <row r="40" spans="1:2" x14ac:dyDescent="0.25">
      <c r="A40" s="17">
        <v>64</v>
      </c>
      <c r="B40" s="4">
        <v>3.2402927999999998E-2</v>
      </c>
    </row>
    <row r="41" spans="1:2" x14ac:dyDescent="0.25">
      <c r="A41" s="17">
        <v>65</v>
      </c>
      <c r="B41" s="4">
        <v>3.5947104000000001E-2</v>
      </c>
    </row>
    <row r="42" spans="1:2" x14ac:dyDescent="0.25">
      <c r="A42" s="17">
        <v>66</v>
      </c>
      <c r="B42" s="4">
        <v>4.0034525000000001E-2</v>
      </c>
    </row>
    <row r="43" spans="1:2" x14ac:dyDescent="0.25">
      <c r="A43" s="17">
        <v>67</v>
      </c>
      <c r="B43" s="4">
        <v>4.4405750000000001E-2</v>
      </c>
    </row>
    <row r="44" spans="1:2" x14ac:dyDescent="0.25">
      <c r="A44" s="17">
        <v>68</v>
      </c>
      <c r="B44" s="4">
        <v>4.9048597999999999E-2</v>
      </c>
    </row>
    <row r="45" spans="1:2" x14ac:dyDescent="0.25">
      <c r="A45" s="17">
        <v>69</v>
      </c>
      <c r="B45" s="4">
        <v>5.4278005999999997E-2</v>
      </c>
    </row>
    <row r="46" spans="1:2" x14ac:dyDescent="0.25">
      <c r="A46" s="17">
        <v>70</v>
      </c>
      <c r="B46" s="4">
        <v>6.0174738999999998E-2</v>
      </c>
    </row>
    <row r="47" spans="1:2" x14ac:dyDescent="0.25">
      <c r="A47" s="17">
        <v>71</v>
      </c>
      <c r="B47" s="4">
        <v>6.6923788999999997E-2</v>
      </c>
    </row>
    <row r="48" spans="1:2" x14ac:dyDescent="0.25">
      <c r="A48" s="17">
        <v>72</v>
      </c>
      <c r="B48" s="4">
        <v>7.4711050000000001E-2</v>
      </c>
    </row>
    <row r="49" spans="1:2" x14ac:dyDescent="0.25">
      <c r="A49" s="17">
        <v>73</v>
      </c>
      <c r="B49" s="4">
        <v>8.3689026999999999E-2</v>
      </c>
    </row>
    <row r="50" spans="1:2" x14ac:dyDescent="0.25">
      <c r="A50" s="17">
        <v>74</v>
      </c>
      <c r="B50" s="4">
        <v>9.4384723000000004E-2</v>
      </c>
    </row>
    <row r="51" spans="1:2" x14ac:dyDescent="0.25">
      <c r="A51" s="17">
        <v>75</v>
      </c>
      <c r="B51" s="4">
        <v>0.106719178</v>
      </c>
    </row>
    <row r="52" spans="1:2" x14ac:dyDescent="0.25">
      <c r="A52" s="17">
        <v>76</v>
      </c>
      <c r="B52" s="4">
        <v>0.12088460199999999</v>
      </c>
    </row>
    <row r="53" spans="1:2" x14ac:dyDescent="0.25">
      <c r="A53" s="17">
        <v>77</v>
      </c>
      <c r="B53" s="4">
        <v>0.13724737000000001</v>
      </c>
    </row>
    <row r="54" spans="1:2" x14ac:dyDescent="0.25">
      <c r="A54" s="17">
        <v>78</v>
      </c>
      <c r="B54" s="4">
        <v>0.155543078</v>
      </c>
    </row>
    <row r="55" spans="1:2" x14ac:dyDescent="0.25">
      <c r="A55" s="17">
        <v>79</v>
      </c>
      <c r="B55" s="4">
        <v>0.175905283</v>
      </c>
    </row>
    <row r="56" spans="1:2" x14ac:dyDescent="0.25">
      <c r="A56" s="17">
        <v>80</v>
      </c>
      <c r="B56" s="4">
        <v>0.19813004200000001</v>
      </c>
    </row>
    <row r="57" spans="1:2" x14ac:dyDescent="0.25">
      <c r="A57" s="17">
        <v>81</v>
      </c>
      <c r="B57" s="4">
        <v>0.22255936300000001</v>
      </c>
    </row>
    <row r="58" spans="1:2" x14ac:dyDescent="0.25">
      <c r="A58" s="17">
        <v>82</v>
      </c>
      <c r="B58" s="4">
        <v>0.25004150400000003</v>
      </c>
    </row>
    <row r="59" spans="1:2" x14ac:dyDescent="0.25">
      <c r="A59" s="17">
        <v>83</v>
      </c>
      <c r="B59" s="4">
        <v>0.28092614399999999</v>
      </c>
    </row>
    <row r="60" spans="1:2" x14ac:dyDescent="0.25">
      <c r="A60" s="17">
        <v>84</v>
      </c>
      <c r="B60" s="4">
        <v>0.31575788199999999</v>
      </c>
    </row>
    <row r="61" spans="1:2" x14ac:dyDescent="0.25">
      <c r="A61" s="17">
        <v>85</v>
      </c>
      <c r="B61" s="4">
        <v>0.35338435200000001</v>
      </c>
    </row>
    <row r="62" spans="1:2" x14ac:dyDescent="0.25">
      <c r="A62" s="17">
        <v>86</v>
      </c>
      <c r="B62" s="4">
        <v>0.39269921299999999</v>
      </c>
    </row>
    <row r="63" spans="1:2" x14ac:dyDescent="0.25">
      <c r="A63" s="17">
        <v>87</v>
      </c>
      <c r="B63" s="4">
        <v>0.39967743300000003</v>
      </c>
    </row>
    <row r="64" spans="1:2" x14ac:dyDescent="0.25">
      <c r="A64" s="17">
        <v>88</v>
      </c>
      <c r="B64" s="4">
        <v>0.407215198</v>
      </c>
    </row>
    <row r="65" spans="1:2" x14ac:dyDescent="0.25">
      <c r="A65" s="17">
        <v>89</v>
      </c>
      <c r="B65" s="4">
        <v>0.41552104400000001</v>
      </c>
    </row>
    <row r="66" spans="1:2" x14ac:dyDescent="0.25">
      <c r="A66" s="17">
        <v>90</v>
      </c>
      <c r="B66" s="4">
        <v>0.424706421</v>
      </c>
    </row>
    <row r="67" spans="1:2" x14ac:dyDescent="0.25">
      <c r="A67" s="17">
        <v>91</v>
      </c>
      <c r="B67" s="4">
        <v>0.43382917900000001</v>
      </c>
    </row>
    <row r="68" spans="1:2" x14ac:dyDescent="0.25">
      <c r="A68" s="17">
        <v>92</v>
      </c>
      <c r="B68" s="4">
        <v>0.44368152799999999</v>
      </c>
    </row>
    <row r="69" spans="1:2" x14ac:dyDescent="0.25">
      <c r="A69" s="17">
        <v>93</v>
      </c>
      <c r="B69" s="4">
        <v>0.45400495099999999</v>
      </c>
    </row>
    <row r="70" spans="1:2" x14ac:dyDescent="0.25">
      <c r="A70" s="17">
        <v>94</v>
      </c>
      <c r="B70" s="4">
        <v>0.46467133999999999</v>
      </c>
    </row>
    <row r="71" spans="1:2" x14ac:dyDescent="0.25">
      <c r="A71" s="17">
        <v>95</v>
      </c>
      <c r="B71" s="4">
        <v>0.47611615000000002</v>
      </c>
    </row>
    <row r="72" spans="1:2" x14ac:dyDescent="0.25">
      <c r="A72" s="17">
        <v>96</v>
      </c>
      <c r="B72" s="4">
        <v>0.48788611599999998</v>
      </c>
    </row>
    <row r="73" spans="1:2" x14ac:dyDescent="0.25">
      <c r="A73" s="17">
        <v>97</v>
      </c>
      <c r="B73" s="4">
        <v>0.500352354</v>
      </c>
    </row>
    <row r="74" spans="1:2" x14ac:dyDescent="0.25">
      <c r="A74" s="17">
        <v>98</v>
      </c>
      <c r="B74" s="4">
        <v>0.513549331</v>
      </c>
    </row>
    <row r="75" spans="1:2" x14ac:dyDescent="0.25">
      <c r="A75" s="17">
        <v>99</v>
      </c>
      <c r="B75" s="4">
        <v>0.52698988800000002</v>
      </c>
    </row>
    <row r="76" spans="1:2" x14ac:dyDescent="0.25">
      <c r="A76" s="17">
        <v>100</v>
      </c>
      <c r="B76" s="4">
        <v>0.54103594799999999</v>
      </c>
    </row>
    <row r="77" spans="1:2" x14ac:dyDescent="0.25">
      <c r="A77" s="17">
        <v>101</v>
      </c>
      <c r="B77" s="4">
        <v>0.55517679799999997</v>
      </c>
    </row>
    <row r="78" spans="1:2" x14ac:dyDescent="0.25">
      <c r="A78" s="17">
        <v>102</v>
      </c>
      <c r="B78" s="4">
        <v>0.56908613200000002</v>
      </c>
    </row>
    <row r="79" spans="1:2" x14ac:dyDescent="0.25">
      <c r="A79" s="17">
        <v>103</v>
      </c>
      <c r="B79" s="4">
        <v>0.58332808999999997</v>
      </c>
    </row>
    <row r="80" spans="1:2" x14ac:dyDescent="0.25">
      <c r="A80" s="17">
        <v>104</v>
      </c>
      <c r="B80" s="4">
        <v>0.59781937299999999</v>
      </c>
    </row>
    <row r="81" spans="1:2" x14ac:dyDescent="0.25">
      <c r="A81" s="17">
        <v>105</v>
      </c>
      <c r="B81" s="4">
        <v>0.61246634</v>
      </c>
    </row>
    <row r="82" spans="1:2" x14ac:dyDescent="0.25">
      <c r="A82" s="17">
        <v>106</v>
      </c>
      <c r="B82" s="4">
        <v>0.62717650000000003</v>
      </c>
    </row>
    <row r="83" spans="1:2" x14ac:dyDescent="0.25">
      <c r="A83" s="17">
        <v>107</v>
      </c>
      <c r="B83" s="4">
        <v>0.64196478899999998</v>
      </c>
    </row>
    <row r="84" spans="1:2" x14ac:dyDescent="0.25">
      <c r="A84" s="17">
        <v>108</v>
      </c>
      <c r="B84" s="4">
        <v>0.65685820900000003</v>
      </c>
    </row>
    <row r="85" spans="1:2" x14ac:dyDescent="0.25">
      <c r="A85" s="17">
        <v>109</v>
      </c>
      <c r="B85" s="4">
        <v>0.67177231000000004</v>
      </c>
    </row>
    <row r="86" spans="1:2" x14ac:dyDescent="0.25">
      <c r="A86" s="17">
        <v>110</v>
      </c>
      <c r="B86" s="4">
        <v>0.68662034599999999</v>
      </c>
    </row>
    <row r="87" spans="1:2" x14ac:dyDescent="0.25">
      <c r="A87" s="17">
        <v>111</v>
      </c>
      <c r="B87" s="4">
        <v>0.70385879699999998</v>
      </c>
    </row>
    <row r="88" spans="1:2" x14ac:dyDescent="0.25">
      <c r="A88" s="17">
        <v>112</v>
      </c>
      <c r="B88" s="4">
        <v>0.72100360699999999</v>
      </c>
    </row>
    <row r="89" spans="1:2" x14ac:dyDescent="0.25">
      <c r="A89" s="17">
        <v>113</v>
      </c>
      <c r="B89" s="4">
        <v>0.73803352099999997</v>
      </c>
    </row>
    <row r="90" spans="1:2" x14ac:dyDescent="0.25">
      <c r="A90" s="17">
        <v>114</v>
      </c>
      <c r="B90" s="4">
        <v>0.75492728399999998</v>
      </c>
    </row>
    <row r="91" spans="1:2" x14ac:dyDescent="0.25">
      <c r="A91" s="17">
        <v>115</v>
      </c>
      <c r="B91" s="4">
        <v>0.77166421299999999</v>
      </c>
    </row>
    <row r="92" spans="1:2" x14ac:dyDescent="0.25">
      <c r="A92" s="17">
        <v>116</v>
      </c>
      <c r="B92" s="4">
        <v>0.78831611899999998</v>
      </c>
    </row>
    <row r="93" spans="1:2" x14ac:dyDescent="0.25">
      <c r="A93" s="17">
        <v>117</v>
      </c>
      <c r="B93" s="4">
        <v>0.80496745000000003</v>
      </c>
    </row>
    <row r="94" spans="1:2" x14ac:dyDescent="0.25">
      <c r="A94" s="17">
        <v>118</v>
      </c>
      <c r="B94" s="4">
        <v>0.82161935600000002</v>
      </c>
    </row>
    <row r="95" spans="1:2" x14ac:dyDescent="0.25">
      <c r="A95" s="17">
        <v>119</v>
      </c>
      <c r="B95" s="4">
        <v>0.83827126200000002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2024-03-20T06:54:54Z</dcterms:modified>
</cp:coreProperties>
</file>